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updateLinks="never" codeName="ThisWorkbook" hidePivotFieldList="1"/>
  <mc:AlternateContent xmlns:mc="http://schemas.openxmlformats.org/markup-compatibility/2006">
    <mc:Choice Requires="x15">
      <x15ac:absPath xmlns:x15ac="http://schemas.microsoft.com/office/spreadsheetml/2010/11/ac" url="C:\Users\CESAR\Desktop\Alcaldía Bogotá\Metodología riesgos Alcaldía\23 Macro sep 2022\"/>
    </mc:Choice>
  </mc:AlternateContent>
  <xr:revisionPtr revIDLastSave="0" documentId="13_ncr:1_{4BBB3AC6-21B1-4299-85D6-2ECC4892AB61}" xr6:coauthVersionLast="47" xr6:coauthVersionMax="47" xr10:uidLastSave="{00000000-0000-0000-0000-000000000000}"/>
  <workbookProtection workbookAlgorithmName="SHA-512" workbookHashValue="bzO/WS47RS/MlWoGvOQeBD6YPxJdLg/WiJLHLJgCOCm8QScx0urXKC70jv0/MVIJyYUR+6HtfCTl9PO+t5ExjA==" workbookSaltValue="A7tqA+mvj6PhivGsM65EHA==" workbookSpinCount="100000" lockStructure="1"/>
  <bookViews>
    <workbookView xWindow="-120" yWindow="-120" windowWidth="20730" windowHeight="11040" tabRatio="924" firstSheet="3" activeTab="3" xr2:uid="{00000000-000D-0000-FFFF-FFFF00000000}"/>
  </bookViews>
  <sheets>
    <sheet name="Datos" sheetId="2" state="hidden" r:id="rId1"/>
    <sheet name="Listas" sheetId="46" state="hidden" r:id="rId2"/>
    <sheet name="DinámicaTipología_Categoría" sheetId="48" state="hidden" r:id="rId3"/>
    <sheet name="Mapa_riesgos" sheetId="41" r:id="rId4"/>
    <sheet name="Tipología_Categoría" sheetId="50" r:id="rId5"/>
    <sheet name="Dependencias_Procesos" sheetId="51" r:id="rId6"/>
    <sheet name="Valoración Inicial" sheetId="56" r:id="rId7"/>
    <sheet name="Eficacia acciones" sheetId="49" r:id="rId8"/>
    <sheet name="Valoración Final" sheetId="57" r:id="rId9"/>
  </sheets>
  <externalReferences>
    <externalReference r:id="rId10"/>
    <externalReference r:id="rId11"/>
  </externalReferences>
  <definedNames>
    <definedName name="_xlnm._FilterDatabase" localSheetId="0" hidden="1">Datos!$C$1:$G$1</definedName>
    <definedName name="_xlnm._FilterDatabase" localSheetId="1" hidden="1">Listas!$B$1:$G$1</definedName>
    <definedName name="_xlnm._FilterDatabase" localSheetId="3" hidden="1">Mapa_riesgos!$A$11:$CB$11</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3">Mapa_riesgos!$A$1:$AQ$117</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91029"/>
  <pivotCaches>
    <pivotCache cacheId="84" r:id="rId12"/>
    <pivotCache cacheId="85"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B117" i="41" l="1"/>
  <c r="CB116" i="41"/>
  <c r="CB115" i="41"/>
  <c r="CB114" i="41"/>
  <c r="CB113" i="41"/>
  <c r="CB112" i="41"/>
  <c r="CB111" i="41"/>
  <c r="CB110" i="41"/>
  <c r="CB109" i="41"/>
  <c r="CB108" i="41"/>
  <c r="CB107" i="41"/>
  <c r="CB106" i="41"/>
  <c r="CB105" i="41"/>
  <c r="CB104" i="41"/>
  <c r="CB103" i="41"/>
  <c r="CB102" i="41"/>
  <c r="CB101" i="41"/>
  <c r="CB100" i="41"/>
  <c r="CB99" i="41"/>
  <c r="CB98" i="41"/>
  <c r="CB97" i="41"/>
  <c r="CB96" i="41"/>
  <c r="CB95" i="41"/>
  <c r="CB94" i="41"/>
  <c r="CB93" i="41"/>
  <c r="CB92" i="41"/>
  <c r="CB91" i="41"/>
  <c r="CB90" i="41"/>
  <c r="CB89" i="41"/>
  <c r="CB88" i="41"/>
  <c r="CB87" i="41"/>
  <c r="CB86" i="41"/>
  <c r="CB85" i="41"/>
  <c r="CB84" i="41"/>
  <c r="CB83" i="41"/>
  <c r="CB82" i="41"/>
  <c r="CB81" i="41"/>
  <c r="CB80" i="41"/>
  <c r="CB79" i="41"/>
  <c r="CB78" i="41"/>
  <c r="CB77" i="41"/>
  <c r="CB76" i="41"/>
  <c r="CB75" i="41"/>
  <c r="CB74" i="41"/>
  <c r="CB73" i="41"/>
  <c r="CB72" i="41"/>
  <c r="CB71" i="41"/>
  <c r="CB70" i="41"/>
  <c r="CB69" i="41"/>
  <c r="CB68" i="41"/>
  <c r="CB67" i="41"/>
  <c r="CB66" i="41"/>
  <c r="CB65" i="41"/>
  <c r="CB64" i="41"/>
  <c r="CB63" i="41"/>
  <c r="CB62" i="41"/>
  <c r="CB61" i="41"/>
  <c r="CB60" i="41"/>
  <c r="CB59" i="41"/>
  <c r="CB58" i="41"/>
  <c r="CB57" i="41"/>
  <c r="CB56" i="41"/>
  <c r="CB55" i="41"/>
  <c r="CB54" i="41"/>
  <c r="CB53" i="41"/>
  <c r="CB52" i="41"/>
  <c r="CB51" i="41"/>
  <c r="CB50" i="41"/>
  <c r="CB49" i="41"/>
  <c r="CB48" i="41"/>
  <c r="CB47" i="41"/>
  <c r="CB46" i="41"/>
  <c r="CB45" i="41"/>
  <c r="CB44" i="41"/>
  <c r="CB43" i="41"/>
  <c r="CB42" i="41"/>
  <c r="CB41" i="41"/>
  <c r="CB40" i="41"/>
  <c r="CB39" i="41"/>
  <c r="CB38" i="41"/>
  <c r="CB37" i="41"/>
  <c r="CB36" i="41"/>
  <c r="CB35" i="41"/>
  <c r="CB34" i="41"/>
  <c r="CB33" i="41"/>
  <c r="CB32" i="41"/>
  <c r="CB31" i="41"/>
  <c r="CB30" i="41"/>
  <c r="CB29" i="41"/>
  <c r="CB28" i="41"/>
  <c r="CB27" i="41"/>
  <c r="CB26" i="41"/>
  <c r="CB25" i="41"/>
  <c r="CB24" i="41"/>
  <c r="CB23" i="41"/>
  <c r="CB22" i="41"/>
  <c r="CB21" i="41"/>
  <c r="CB20" i="41"/>
  <c r="CB19" i="41"/>
  <c r="CB18" i="41"/>
  <c r="CB17" i="41"/>
  <c r="CB16" i="41"/>
  <c r="CB15" i="41"/>
  <c r="CB14" i="41"/>
  <c r="CB13" i="41"/>
  <c r="CB12" i="41" l="1"/>
  <c r="E18" i="49" l="1"/>
  <c r="E17" i="49"/>
  <c r="E16" i="49"/>
  <c r="E15" i="49"/>
  <c r="C15" i="49"/>
  <c r="E14" i="49"/>
  <c r="E13" i="49"/>
  <c r="E12" i="49"/>
  <c r="E11" i="49"/>
  <c r="C11" i="49"/>
  <c r="E10" i="49"/>
  <c r="E9" i="49"/>
  <c r="E8" i="49"/>
  <c r="E7" i="49"/>
  <c r="C7" i="49"/>
  <c r="E6" i="49"/>
  <c r="E5" i="49"/>
  <c r="E4" i="49"/>
  <c r="E3" i="49"/>
  <c r="C3" i="49"/>
  <c r="D14" i="57"/>
  <c r="D14" i="56"/>
  <c r="E20" i="49" l="1"/>
  <c r="D13" i="50"/>
  <c r="E12" i="50" l="1"/>
  <c r="E11" i="50"/>
  <c r="D12" i="57"/>
  <c r="J16" i="57"/>
  <c r="J14" i="57" s="1"/>
  <c r="F16" i="57"/>
  <c r="F14" i="57" s="1"/>
  <c r="H16" i="57"/>
  <c r="H14" i="57" s="1"/>
  <c r="D10" i="56"/>
  <c r="H16" i="56"/>
  <c r="H14" i="56" s="1"/>
  <c r="D12" i="56"/>
  <c r="J16" i="56"/>
  <c r="J14" i="56" s="1"/>
  <c r="D5" i="50"/>
  <c r="E3" i="50" s="1"/>
  <c r="D9" i="50"/>
  <c r="N16" i="57"/>
  <c r="N14" i="57" s="1"/>
  <c r="L16" i="57"/>
  <c r="L14" i="57" s="1"/>
  <c r="D10" i="57"/>
  <c r="D8" i="57"/>
  <c r="D6" i="57"/>
  <c r="N16" i="56"/>
  <c r="N14" i="56" s="1"/>
  <c r="L16" i="56"/>
  <c r="L14" i="56" s="1"/>
  <c r="F16" i="56"/>
  <c r="F14" i="56" s="1"/>
  <c r="D8" i="56"/>
  <c r="D6" i="56"/>
  <c r="AH16" i="2"/>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 r="H8" i="56" l="1"/>
  <c r="N8" i="56"/>
  <c r="F8" i="56"/>
  <c r="L8" i="56"/>
  <c r="J8" i="56"/>
  <c r="L12" i="56"/>
  <c r="F12" i="56"/>
  <c r="F19" i="56" s="1"/>
  <c r="H12" i="56"/>
  <c r="J12" i="56"/>
  <c r="N12" i="56"/>
  <c r="L8" i="57"/>
  <c r="J8" i="57"/>
  <c r="H8" i="57"/>
  <c r="N8" i="57"/>
  <c r="F8" i="57"/>
  <c r="J10" i="57"/>
  <c r="H10" i="57"/>
  <c r="N10" i="57"/>
  <c r="F10" i="57"/>
  <c r="L10" i="57"/>
  <c r="H10" i="56"/>
  <c r="N10" i="56"/>
  <c r="J10" i="56"/>
  <c r="L10" i="56"/>
  <c r="F10" i="56"/>
  <c r="F12" i="57"/>
  <c r="F19" i="57" s="1"/>
  <c r="L12" i="57"/>
  <c r="J12" i="57"/>
  <c r="H12" i="57"/>
  <c r="N12" i="57"/>
  <c r="N6" i="57"/>
  <c r="F6" i="57"/>
  <c r="L6" i="57"/>
  <c r="J6" i="57"/>
  <c r="H6" i="57"/>
  <c r="H6" i="56"/>
  <c r="N6" i="56"/>
  <c r="F6" i="56"/>
  <c r="L6" i="56"/>
  <c r="J6" i="56"/>
  <c r="E13" i="50"/>
  <c r="E8" i="50"/>
  <c r="E4" i="50"/>
  <c r="E5" i="50" s="1"/>
  <c r="E7" i="50"/>
  <c r="D15" i="50"/>
  <c r="L19" i="56" l="1"/>
  <c r="J19" i="57"/>
  <c r="L19" i="57"/>
  <c r="H19" i="57"/>
  <c r="H19" i="56"/>
  <c r="J19" i="56"/>
  <c r="E9" i="50"/>
  <c r="D20" i="56"/>
  <c r="D20" i="57"/>
</calcChain>
</file>

<file path=xl/sharedStrings.xml><?xml version="1.0" encoding="utf-8"?>
<sst xmlns="http://schemas.openxmlformats.org/spreadsheetml/2006/main" count="7746" uniqueCount="2081">
  <si>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</si>
  <si>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</si>
  <si>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</si>
  <si>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</si>
  <si>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</si>
  <si>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</si>
  <si>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</si>
  <si>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</si>
  <si>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</si>
  <si>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</si>
  <si>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</si>
  <si>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</si>
  <si>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</si>
  <si>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</si>
  <si>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</si>
  <si>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</si>
  <si>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</si>
  <si>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</si>
  <si>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</si>
  <si>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</si>
  <si>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</si>
  <si>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</si>
  <si>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</si>
  <si>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</si>
  <si>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</si>
  <si>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</si>
  <si>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</si>
  <si>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</si>
  <si>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</si>
  <si>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</si>
  <si>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</si>
  <si>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</si>
  <si>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</si>
  <si>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</si>
  <si>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</si>
  <si>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</si>
  <si>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</si>
  <si>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</si>
  <si>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</si>
  <si>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</si>
  <si>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</si>
  <si>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</si>
  <si>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</si>
  <si>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</si>
  <si>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</si>
  <si>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</si>
  <si>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</si>
  <si>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</si>
  <si>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</si>
  <si>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</si>
  <si>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</si>
  <si>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</si>
  <si>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</si>
  <si>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</si>
  <si>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</si>
  <si>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</si>
  <si>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</si>
  <si>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</si>
  <si>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</si>
  <si>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</si>
  <si>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</si>
  <si>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</si>
  <si>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</si>
  <si>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</si>
  <si>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</si>
  <si>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</si>
  <si>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</si>
  <si>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</si>
  <si>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</si>
  <si>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</si>
  <si>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</si>
  <si>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</si>
  <si>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</si>
  <si>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</si>
  <si>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</si>
  <si>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</si>
  <si>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</si>
  <si>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</si>
  <si>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</si>
  <si>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</si>
  <si>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</si>
  <si>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</si>
  <si>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</si>
  <si>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</si>
  <si>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</si>
  <si>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</si>
  <si>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</si>
  <si>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</si>
  <si>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</si>
  <si>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</si>
  <si>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</si>
  <si>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</si>
  <si>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</si>
  <si>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</si>
  <si>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</si>
  <si>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</si>
  <si>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</si>
  <si>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</si>
  <si>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</si>
  <si>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</si>
  <si>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</si>
  <si>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</si>
  <si>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</si>
  <si>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</si>
  <si>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</si>
  <si>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</si>
  <si>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</si>
  <si>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</si>
  <si>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</si>
  <si>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</si>
  <si>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</si>
  <si>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</si>
  <si>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</si>
  <si>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</si>
  <si>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</si>
  <si>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</si>
  <si>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</si>
  <si>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</si>
  <si>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</si>
  <si>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</si>
  <si>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</si>
  <si>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</si>
  <si>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</si>
  <si>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</si>
  <si>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</si>
  <si>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</si>
  <si>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</si>
  <si>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</si>
  <si>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</si>
  <si>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</si>
  <si>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</si>
  <si>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</si>
  <si>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</si>
  <si>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</si>
  <si>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</si>
  <si>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</si>
  <si>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</si>
  <si>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</si>
  <si>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</si>
  <si>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</si>
  <si>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Jefe Oficina de Control Interno Disciplinario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</si>
  <si>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</si>
  <si>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</si>
  <si>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</si>
  <si>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</si>
  <si>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</si>
  <si>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</si>
  <si>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</si>
  <si>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</si>
  <si>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</si>
  <si>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</si>
  <si>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</si>
  <si>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</si>
  <si>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</si>
  <si>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</si>
  <si>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</si>
  <si>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</si>
  <si>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</si>
  <si>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</si>
  <si>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</si>
  <si>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</si>
  <si>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</si>
  <si>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</si>
  <si>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</si>
  <si>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</si>
  <si>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</si>
  <si>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</si>
  <si>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</si>
  <si>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</si>
  <si>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</si>
  <si>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</si>
  <si>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</si>
  <si>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</si>
  <si>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</si>
  <si>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</si>
  <si>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</si>
  <si>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</si>
  <si>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</si>
  <si>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</si>
  <si>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</si>
  <si>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</si>
  <si>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</si>
  <si>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</si>
  <si>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</si>
  <si>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</si>
  <si>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</si>
  <si>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</si>
  <si>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</si>
  <si>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</si>
  <si>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</si>
  <si>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</si>
  <si>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</si>
  <si>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</si>
  <si>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</si>
  <si>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</si>
  <si>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</si>
  <si>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</si>
  <si>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</si>
  <si>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</si>
  <si>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</si>
  <si>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</si>
  <si>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</si>
  <si>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</si>
  <si>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</si>
  <si>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</si>
  <si>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</si>
  <si>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</si>
  <si>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</si>
  <si>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</si>
  <si>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</si>
  <si>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</si>
  <si>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</si>
  <si>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</si>
  <si>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</si>
  <si>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</si>
  <si>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</si>
  <si>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</si>
  <si>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</si>
  <si>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Asesora de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</si>
  <si>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</si>
  <si>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</si>
  <si>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</si>
  <si>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Fuente del riesgo</t>
  </si>
  <si>
    <t>Internas</t>
  </si>
  <si>
    <t>Externas</t>
  </si>
  <si>
    <t>Valoración antes de controles</t>
  </si>
  <si>
    <t>TOTAL</t>
  </si>
  <si>
    <t>Valoración después de controles</t>
  </si>
  <si>
    <t>Gestión del Cambio</t>
  </si>
  <si>
    <t>Descripción de los cambios efectuados</t>
  </si>
  <si>
    <t>Tratamiento del riesgo</t>
  </si>
  <si>
    <t>Fecha de registro</t>
  </si>
  <si>
    <t>Causas y efectos</t>
  </si>
  <si>
    <t>Instrumentos posiblemente afectados</t>
  </si>
  <si>
    <t>Análisis (antes de controles)</t>
  </si>
  <si>
    <t>Análisis (después de controles)</t>
  </si>
  <si>
    <t>Acciones frente a la valoración después de controles</t>
  </si>
  <si>
    <t>Acciones de contingencia</t>
  </si>
  <si>
    <t>Categoría</t>
  </si>
  <si>
    <t>Otros procesos del Sistema de Gestión de Calidad</t>
  </si>
  <si>
    <t>Explicación de la valoración</t>
  </si>
  <si>
    <t>Opción de manejo</t>
  </si>
  <si>
    <t>Fecha de cambio</t>
  </si>
  <si>
    <t>Aspecto(s) que cambiaron</t>
  </si>
  <si>
    <t>MAPA DE RIESGOS INSTITUCIONAL</t>
  </si>
  <si>
    <t>Etiquetas de fila</t>
  </si>
  <si>
    <t>Total general</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</si>
  <si>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</si>
  <si>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</si>
  <si>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</si>
  <si>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</si>
  <si>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</si>
  <si>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</si>
  <si>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</si>
  <si>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</si>
  <si>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</si>
  <si>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</si>
  <si>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</si>
  <si>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</si>
  <si>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</si>
  <si>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</si>
  <si>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</si>
  <si>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</si>
  <si>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</si>
  <si>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</si>
  <si>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</si>
  <si>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Área</t>
  </si>
  <si>
    <t>No. Riesgos</t>
  </si>
  <si>
    <t>Total General</t>
  </si>
  <si>
    <t>Total Corrupción</t>
  </si>
  <si>
    <t>Total Gestión de procesos</t>
  </si>
  <si>
    <t>Tipo de Riesgo</t>
  </si>
  <si>
    <t>%</t>
  </si>
  <si>
    <t>IMPACTO</t>
  </si>
  <si>
    <t>PROBABILIDAD</t>
  </si>
  <si>
    <t>Bajo</t>
  </si>
  <si>
    <t>Alto</t>
  </si>
  <si>
    <t>Extremo</t>
  </si>
  <si>
    <t>Asesoría Técnica y Proyectos en Materia TIC</t>
  </si>
  <si>
    <t>Comunicación Pública</t>
  </si>
  <si>
    <t>Contratación</t>
  </si>
  <si>
    <t>Control Disciplinario</t>
  </si>
  <si>
    <t>Evaluación del Sistema de Control Interno</t>
  </si>
  <si>
    <t>Gestión de Seguridad y Salud en el Trabajo</t>
  </si>
  <si>
    <t>Gestión Documental Interna</t>
  </si>
  <si>
    <t>Gestión Estratégica de Talento Humano</t>
  </si>
  <si>
    <t>Gestión Financiera</t>
  </si>
  <si>
    <t>Gestión Jurídica</t>
  </si>
  <si>
    <t>Internacionalización de Bogotá</t>
  </si>
  <si>
    <t>Número de riesgos</t>
  </si>
  <si>
    <t>VALORACIÓN ANTES DE CONTROLES (Número de riesgos)</t>
  </si>
  <si>
    <t>VALORACIÓN DESPUÉS DE CONTROLES (Número de riesgos)</t>
  </si>
  <si>
    <t>7868 Desarrollo institucional para una gestión pública eficiente</t>
  </si>
  <si>
    <t>Proyecto de inversión</t>
  </si>
  <si>
    <t>7869 Implementación del modelo de gobierno abierto, accesible e incluyente de Bogotá</t>
  </si>
  <si>
    <t>Subsecretaría Distrital de Fortalecimiento Institucional</t>
  </si>
  <si>
    <t>Proceso / Proyecto de inversión</t>
  </si>
  <si>
    <t>Objetivos estratégicos asociados</t>
  </si>
  <si>
    <t>Gestión de proyectos de inversión</t>
  </si>
  <si>
    <t>Total Gestión de proyectos de inversión</t>
  </si>
  <si>
    <t>Procesos / Proyectos de inversión</t>
  </si>
  <si>
    <t>Objetivo</t>
  </si>
  <si>
    <t>Alcance u objetivos específicos</t>
  </si>
  <si>
    <t>Líder de proceso o Gerente de proyecto</t>
  </si>
  <si>
    <t>Tipo de proceso o proyecto</t>
  </si>
  <si>
    <t>Acciones frente a las características de los controles</t>
  </si>
  <si>
    <t>Descripción del riesgo</t>
  </si>
  <si>
    <t>Riesgo estratégico</t>
  </si>
  <si>
    <t>Efectos (consecuencias)</t>
  </si>
  <si>
    <t>Trámites, OPA's y consultas asociados</t>
  </si>
  <si>
    <t>Proyectos de inversión asociados</t>
  </si>
  <si>
    <t>Probabilidad inherente</t>
  </si>
  <si>
    <t>Impacto inherente</t>
  </si>
  <si>
    <t>Valoración inherente</t>
  </si>
  <si>
    <t>Probabilidad residual</t>
  </si>
  <si>
    <t>Valoración residual</t>
  </si>
  <si>
    <t>Actividad clave o fase del proyecto</t>
  </si>
  <si>
    <t>Clasificación o tipo de riesgo</t>
  </si>
  <si>
    <t>Valor porcentual probabilidad inherente</t>
  </si>
  <si>
    <t>Valor porcentual impacto inherente</t>
  </si>
  <si>
    <t>Valor porcentual probabilidad residual</t>
  </si>
  <si>
    <t>impacto residual</t>
  </si>
  <si>
    <t>Valor porcentual impacto residual</t>
  </si>
  <si>
    <t>Acciones (características):
Probabilidad
---------------
Impacto</t>
  </si>
  <si>
    <t>Producto (acciones características)</t>
  </si>
  <si>
    <t>Fecha de inicio (acciones características)</t>
  </si>
  <si>
    <t>Fecha de terminación (acciones características)</t>
  </si>
  <si>
    <t>Acciones (valoración):
Probabilidad
---------------
Impacto</t>
  </si>
  <si>
    <t>Responsable de ejecución (acciones características)</t>
  </si>
  <si>
    <t>Responsable de ejecución (acciones valoración)</t>
  </si>
  <si>
    <t>Producto (acciones valoración)</t>
  </si>
  <si>
    <t>Fecha de inicio (acciones valoración)</t>
  </si>
  <si>
    <t>Fecha de terminación (acciones valoración)</t>
  </si>
  <si>
    <t>Acciones contingencia</t>
  </si>
  <si>
    <t>Responsable de ejecución (acciones contingencia)</t>
  </si>
  <si>
    <t>Producto (acciones contingencia)</t>
  </si>
  <si>
    <t>Baja (2)</t>
  </si>
  <si>
    <t>Leve (1)</t>
  </si>
  <si>
    <t>Muy baja (1)</t>
  </si>
  <si>
    <t>Media (3)</t>
  </si>
  <si>
    <t>Alta (4)</t>
  </si>
  <si>
    <t>Muy alta (5)</t>
  </si>
  <si>
    <t>Posibilidad de afectación reputacional</t>
  </si>
  <si>
    <t>Posibilidad de afectación económica (o presupuestal)</t>
  </si>
  <si>
    <t>Oficina de Alta Consejería Distrital de Tecnologías de Información y Comunicaciones - TIC</t>
  </si>
  <si>
    <t>Oficina de Alta Consejería de Paz, Víctimas y Reconciliación</t>
  </si>
  <si>
    <t>Oficina Consejería de Comunicaciones</t>
  </si>
  <si>
    <t>Oficina de Tecnologías de la Información y las Comunicaciones</t>
  </si>
  <si>
    <t>Oficina de Control Interno</t>
  </si>
  <si>
    <t>xxx</t>
  </si>
  <si>
    <t xml:space="preserve"> </t>
  </si>
  <si>
    <t>Asesorar  Técnicamente  y  formular  Proyectos  en  materia  TIC,  para  la  ejecución  del  Plan  Distrital  de  Desarrollo  y  las  Políticas, Directrices  y  Lineamientos  TIC  en  el  Distrito  Capital.</t>
  </si>
  <si>
    <t>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t>
  </si>
  <si>
    <t>Jefe de Oficina Alta Consejería Distrital de Tecnologías de la Información y las Comunicaciones -TIC-</t>
  </si>
  <si>
    <t>Definir las asesorías técnicas y formular los proyectos en materia TIC y de Transformación digital
Fase:(propósito): Generar valor público para la ciudadanía, la Secretaria General y sus grupos de interés, mediante el uso y aprovechamiento estratégico de TIC)</t>
  </si>
  <si>
    <t>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t>
  </si>
  <si>
    <t>Usuarios, productos y prácticas</t>
  </si>
  <si>
    <t xml:space="preserve">- La identificación de necesidades que se requiere para la prestación de una asesoría y/o formulación de proyectos no es suficiente, clara, completa y de calidad.
- Desconocimiento por parte de algunos servidores acerca de las funciones de la oficina y del proceso.
</t>
  </si>
  <si>
    <t xml:space="preserve">- Recorte de recursos financieros que dificulta la ejecución de metas establecidas en el cuatrienio.
- Falta de coordinación entre los gobiernos locales, distrital y nacional.
</t>
  </si>
  <si>
    <t xml:space="preserve">- Perdida de credibilidad entidades y usuarios
- Reprocesos en el desarrollo de los proyectos y/o asesorías
- Incumplimiento metas (Plan de desarrollo, proyecto de inversión) y objetivos institucionales
</t>
  </si>
  <si>
    <t>4. Promover procesos de transformación digital en la Secretaría General para aportar a la gestión pública eficiente.</t>
  </si>
  <si>
    <t xml:space="preserve">- -- Ningún trámite y/o procedimiento administrativo
</t>
  </si>
  <si>
    <t xml:space="preserve">- Procesos misionales y estratégicos misionales en el Sistema de Gestión de Calidad
</t>
  </si>
  <si>
    <t xml:space="preserve">- 7872 Transformación digital y gestión TIC
</t>
  </si>
  <si>
    <t>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t>
  </si>
  <si>
    <t xml:space="preserve">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t>
  </si>
  <si>
    <t>Aceptar</t>
  </si>
  <si>
    <t xml:space="preserve">
_______________
</t>
  </si>
  <si>
    <t xml:space="preserve">
_______________
</t>
  </si>
  <si>
    <t>- Reportar el riesgo materializado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en el informe de monitoreo a la Oficina Asesora de Planeación.
- Analizar los errores que se evidenciaron en la definición de la asesoría y formulación del proyecto
- Se reformula el proyecto  y se pasa para su revisión y aprobación
- Actualizar el mapa de riesgos Asesoría Técnica y Proyectos en Materia TIC</t>
  </si>
  <si>
    <t>- Jefe de Oficina Alta Consejería Distrital de Tecnologías de la Información y las Comunicaciones -TIC-
- Jefe de Oficina Alta Consejería Distrital de Tecnologías de la Información y las Comunicaciones -TIC-
- Jefe de Oficina Alta Consejería Distrital de Tecnologías de la Información y las Comunicaciones -TIC-
- Jefe de Oficina Alta Consejería Distrital de Tecnologías de la Información y las Comunicaciones -TIC-</t>
  </si>
  <si>
    <t>- Reporte de monitoreo indicando la materialización del riesgo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 Documento de análisis de errores 
- Proyecto reformulado
- Mapa de riesgo  Asesoría Técnica y Proyectos en Materia TIC, actualizado.</t>
  </si>
  <si>
    <t>Identificación del riesgo
Análisis antes de controles
Análisis de controles
Análisis después de controles
Tratamiento del riesgo</t>
  </si>
  <si>
    <t xml:space="preserve">Creación mapa de riesgos </t>
  </si>
  <si>
    <t xml:space="preserve">
Análisis antes de controles
Análisis de controles
Análisis después de controles
</t>
  </si>
  <si>
    <t xml:space="preserve">De acuerdo con la metodología del DAFP, se realizaron las explicaciones requeridas, agregando la explicación del riesgo y la valoración antes y después de controles.
Se identificaron acciones detectivas
Se crearon acciones de plan de contingencia </t>
  </si>
  <si>
    <t xml:space="preserve">
Análisis antes de controles
</t>
  </si>
  <si>
    <t>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t>
  </si>
  <si>
    <t xml:space="preserve">Identificación del riesgo
</t>
  </si>
  <si>
    <t>- Se incluye el proyecto de inversión 1111 “Fortalecimiento de la economía, el gobierno y la ciudad digital de Bogotá D.C. “
- Se definen las perspectivas para los efectos ya identificados.
- Valoración de la Probabilidad: Se incluyen las evidencias faltantes de la vigencia 2016-2019 y las evidencias de la vigencia 2020.</t>
  </si>
  <si>
    <t xml:space="preserve">
Análisis de controles
</t>
  </si>
  <si>
    <t>- Se eliminaron las actividades de control detectivas asociadas al procedimiento de auditorias internas de gestión PR-006 y al procedimiento de Auditorías Internas de Calidad PR-361</t>
  </si>
  <si>
    <t>Se realiza la calificación del riesgo por frecuencia la cual es: "Nunca o no se ha presentado durante los últimos 4 años". Asimismo, se registran las evidencias que registran su elección para la vigencia 2020.</t>
  </si>
  <si>
    <t xml:space="preserve">Identificación del riesgo
Análisis de controles
</t>
  </si>
  <si>
    <t>Se modificó el nombre del riesgo conforme a la nueva forma de operar del proceso. 
Se ajustaron las causas del riesgo conforme al nuevo análisis efectuado a los antecedentes y comportamiento del riesgo.
Se ajusta la explicación del riesgo de acuerdo a la nueva realidad del proceso.
Se ajustó al nuevo proyecto de inversión 7872, teniendo en cuenta que el riesgo está directamente asociado al proyecto de inversión.
Se ajustaron las actividades de control conforme a la actualización del procedimiento.</t>
  </si>
  <si>
    <t xml:space="preserve">Se realizan ajustes menores a las actividades de control preventivas (PC#5),(PC#7)  y detectiva (PC#8). </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</si>
  <si>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t>
  </si>
  <si>
    <t/>
  </si>
  <si>
    <t xml:space="preserve">
</t>
  </si>
  <si>
    <t xml:space="preserve">Ejecutar y hacer seguimiento a los Proyectos en materia TIC y la transformación digital
Fase: (actividad): Incorporar los principios de diseño de servicios de la política de gobierno digital priorizados por la Alta Consejería Distrital de TIC 
-Implementar el ciclo de la formulación para una política pública de Bogotá territorio Inteligente; bajo los lineamientos del CONPES
-Acompañar el diseño de las agendas de transformación digital 
-Hacer seguimiento a las agendas de transformación Digital)
</t>
  </si>
  <si>
    <t>Posibilidad de afectación reputacional por perdida de credibilidad y confianza de las entidades y la ciudadanía, debido a incumplimiento de compromisos en la ejecución y seguimiento a los proyectos en materia TIC  y transformación digital</t>
  </si>
  <si>
    <t xml:space="preserve">- Falta de seguimiento en la etapa de ejecución del proyecto
- Desconocimiento técnico por parte del líder del proyecto
</t>
  </si>
  <si>
    <t xml:space="preserve">- Reprocesos en el desarrollo de los proyectos
- Incumplimiento metas (Plan de desarrollo, proyecto de inversión) y objetivos institucionales
- Perdida de credibilidad entidades y usuarios
</t>
  </si>
  <si>
    <t>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t>
  </si>
  <si>
    <t>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t>
  </si>
  <si>
    <t>- Reportar el riesgo materializado de Posibilidad de afectación reputacional por perdida de credibilidad y confianza de las entidades y la ciudadanía, debido a incumplimiento de compromisos en la ejecución y seguimiento a los proyectos en materia TIC  y transformación digital en el informe de monitoreo a la Oficina Asesora de Planeación.
- Identificar las causas de porque se incumplió  la ejecución de un proyecto
- Formular acciones preventivas o correctivas
- Ajustar el plan de trabajo con los tiempos en que se cumplirá el proyecto
- Actualizar el mapa de riesgos Asesoría Técnica y Proyectos en Materia TIC</t>
  </si>
  <si>
    <t>- Jefe de Oficina Alta Consejería Distrital de Tecnologías de la Información y las Comunicaciones -TIC-
- Jefe Oficina de la Alta Consejería Distrital de TIC, Asesora de despacho, profesional especializado
- Jefe Oficina de la Alta Consejería Distrital de TIC, Asesora de despacho, profesional especializado
- Jefe Oficina de la Alta Consejería Distrital de TIC, Asesora de despacho, profesional especializado
- Jefe de Oficina Alta Consejería Distrital de Tecnologías de la Información y las Comunicaciones -TIC-</t>
  </si>
  <si>
    <t>- Reporte de monitoreo indicando la materialización del riesgo de Posibilidad de afectación reputacional por perdida de credibilidad y confianza de las entidades y la ciudadanía, debido a incumplimiento de compromisos en la ejecución y seguimiento a los proyectos en materia TIC  y transformación digital
- Causas de incumplimiento identificadas
- Acción formulada en el aplicativo Sistema Integrado de Gestión
- Plan de trabajo actualizado 
- Mapa de riesgo  Asesoría Técnica y Proyectos en Materia TIC, actualizado.</t>
  </si>
  <si>
    <t>Ejecutar las Asesorías Técnicas y Proyectos en materia TIC y Transformación digital</t>
  </si>
  <si>
    <t>Posibilidad de afectación económica (o presupuestal) por sanción de un ente de control o ente regulador, debido a decisiones ajustadas a intereses propios o de terceros en la ejecución de Proyectos en materia TIC y Transformación digital, para obtener dádivas o beneficios</t>
  </si>
  <si>
    <t>Fraude interno</t>
  </si>
  <si>
    <t xml:space="preserve">- Amiguismo o clientelismo con el fin de favorecer un tercero para que sin cumplimiento de requisitos se viabilice un Proyecto.
- Desconocimiento o incumplimiento del procedimiento 1210200-PR-306, en especial los puntos de control (actividad 8).
- Conflicto de intereses.
</t>
  </si>
  <si>
    <t xml:space="preserve">- Presiones o motivaciones individuales, sociales o colectivas, que inciten a realizar conductas contrarias al deber ser.
</t>
  </si>
  <si>
    <t xml:space="preserve">- Pérdidas financieras por mala utilización de recursos en los Proyectos
- Investigaciones disciplinarias.
- Pérdida credibilidad por parte de la entidades interesadas.
- Desviaciones en los Objetivos, el Alcance y el Cronograma del Proyecto.
- Interrupciones en la ejecución del Proyecto.
</t>
  </si>
  <si>
    <t xml:space="preserve">- Ningún otro proceso en el Sistema de Gestión de Calidad
</t>
  </si>
  <si>
    <t xml:space="preserve">- No aplica
</t>
  </si>
  <si>
    <t>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t>
  </si>
  <si>
    <t>Se tienen dos actividades que actúan como puntos de control para prevención y detección del riesgo sin embargo, la zona con y sin controles permanece constante, ubicándose en zona extrema (1.5)</t>
  </si>
  <si>
    <t>Reducir</t>
  </si>
  <si>
    <t xml:space="preserve">- Profesionales responsables de Riesgos en la ACDTIC
- Profesionales responsables de Riesgos en la ACDTIC
_______________
</t>
  </si>
  <si>
    <t xml:space="preserve">- Reunión de revisión de Formatos.
- Reunión de verificación implementación  de Formatos.
_______________
</t>
  </si>
  <si>
    <t xml:space="preserve">15/03/2022
01/07/2022
_______________
</t>
  </si>
  <si>
    <t xml:space="preserve">30/06/2022
30/12/2022
_______________
</t>
  </si>
  <si>
    <t>-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
- realiza informe del hecho identificado y remite mediante memorando a las oficinas competentes
- Actualizar el mapa de riesgos Asesoría Técnica y Proyectos en Materia TIC</t>
  </si>
  <si>
    <t>- Jefe de Oficina Alta Consejería Distrital de Tecnologías de la Información y las Comunicaciones -TIC-
- Jefe Oficina de la Alta Consejería Distrital de TIC
- Jefe de Oficina Alta Consejería Distrital de Tecnologías de la Información y las Comunicaciones -TIC-</t>
  </si>
  <si>
    <t>-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
- Memorando e informe
- Mapa de riesgo  Asesoría Técnica y Proyectos en Materia TIC, actualizado.</t>
  </si>
  <si>
    <t xml:space="preserve">
</t>
  </si>
  <si>
    <t>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t>
  </si>
  <si>
    <t>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t>
  </si>
  <si>
    <t xml:space="preserve">Elaborar el plan de comunicaciones institucional garantizando el desarrollo de las acciones de comunicación pública identificadas y planeadas para la vigencia, generando bienestar en los servidores públicos y confianza en la en la administración distrital.	</t>
  </si>
  <si>
    <t xml:space="preserve">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t>
  </si>
  <si>
    <t>Ejecución y administración de procesos</t>
  </si>
  <si>
    <t xml:space="preserve">- Falta de información sobre factores de satisfacción de servidores y ciudadanía.
- Respuestas a temáticas emergentes no previsibles dentro de la planeación de comunicaciones.
- Necesidad de revisión del proceso y procedimientos para posible simplificación de actividades, identificación de cuellos de botella y detalle en las actividades.
</t>
  </si>
  <si>
    <t xml:space="preserve">-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</si>
  <si>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imagen y gobernabilidad externas.
- Hallazgos y requerimientos dentro de las auditorias internas.
</t>
  </si>
  <si>
    <t>3. Consolidar una gestión pública eficiente, a través del desarrollo de capacidades institucionales, para contribuir a la generación de valor público.</t>
  </si>
  <si>
    <t xml:space="preserve">- Todos los procesos en el Sistema de Gestión de Calidad
</t>
  </si>
  <si>
    <t>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</si>
  <si>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</si>
  <si>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mapa de riesgos Comunicación Pública</t>
  </si>
  <si>
    <t>- Jefe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Jefe Oficina Consejería de Comunicaciones</t>
  </si>
  <si>
    <t>-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 Comunicaciones escritas.
- Plan de Comunicaciones.
- Estrategia de divulgación del Plan de Comunicaciones, implementada.
- Campañas del Plan de Comunicaciones ejecutadas y reporte del Plan de Acción Institucional.
- Mapa de riesgo  Comunicación Pública, actualizado.</t>
  </si>
  <si>
    <t>Creación del mapa de riesgos del proceso.</t>
  </si>
  <si>
    <t>Se ajusta el nombre del riesgo, se incluyen causas internas y externas (incluyendo las DOFA) y complementan consecuencias.
Se ajusta la valoración inherente a Extrema en atención a la materialización del riesgo (probabilidad 4 probable, impacto 4 mayor).
Se califica la probabilidad por frecuencia.
Se modifican las actividades de control y se califican.
Se ajusta la valoración residual a Alta en atención a la calificación de las actividades de control (probabilidad 4 probable, impacto 2 menor).
Se formulan acciones para documentar las actividades de control preventivas en el procedimiento PR-368 Comunicación Corporativa, se establecen acciones por valoración y se definen acciones de contingencia.</t>
  </si>
  <si>
    <t xml:space="preserve">
Análisis de controles
Análisis después de controles
Tratamiento del riesgo</t>
  </si>
  <si>
    <t>Se modifica la calificación de los controles, teniendo en cuenta que ya han sido ejecutadas las acciones que se establecieron dentro del plan de mejoramiento.
La valoración del riesgo después de controles pasa a "Bajo"  ya que las actividades de control preventivas evitaron la materialización de este riesgo y los efectos más significativos no se presentaron.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</si>
  <si>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Probabilidad antes de controles:
- La probabilidad disminuye de Probable (4) -Se presentó una vez en el presente año (4)- a Posible (3) -Se presentó al menos una vez en los últimos 2 años (3)-.
- El impacto se reduce de calificación a Moderado (3) ya que la materialización del riesgo podría ocasionar un incumplimiento en las metas y objetivos institucionales, afectando el cumplimiento en las metas regionales
- La nueva zona de riesgo según esta disminución pasa de Extrema a Alta.
Se reafirman las actividades de control establecidas, según la actualización del procedimiento de Relaciones Estratégicas Comunicacionales PR-366.
Se disminuye la probabilidad a (1 Rara vez) ya que las actividades de control preventivas han evitado la materialización de este riesgo y presentan solidez fuerte. El impacto pasa a 1 "insignificante" ya que el riesgo no se ha presentado y los controles detectivos son fuertes. El riesgo continúa con valoración con baja.
La opción de tratamiento cambia a Aceptar.
Se suprimen las acciones de tratamiento ya que se ejecutaron durante la vigencia 2019.</t>
  </si>
  <si>
    <t>Se retiran los controles detectivos asociados a las auditorias y se incluye uno propio del proceso.</t>
  </si>
  <si>
    <t>Se indica que el riesgo no tiene proyectos de inversión vigentes asociados.</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</si>
  <si>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t>
  </si>
  <si>
    <t xml:space="preserve">Monitorear las tendencias de búsqueda de la ciudadanía orientando la generación de mensajes institucionales y contenidos de comunicación pública oportunos y de interés a través de las plataformas virtuales que permitan dar a conocer los avances en la gestión, los programas, planes y proyectos de la Administración Distrital.	</t>
  </si>
  <si>
    <t>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t>
  </si>
  <si>
    <t xml:space="preserve">- Falta de conocimiento de las tendencias digitales para la divulgación de información.
- Deficiencias en el análisis de la información y su trascendencia estratégica.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</si>
  <si>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Coyunturas políticas que afectan la toma de decisiones.
- La inestabilidad de la conectividad, indisponibilidad de servidores de información y vulnerabilidad en la seguridad informática. 
- Fallas en las comunicaciones. 
</t>
  </si>
  <si>
    <t xml:space="preserve">- Desinformación.
- Pérdida de imagen y gobernabilidad externas.
- Perdida de confianza interna en la administración.
- Inconformidad de la ciudadanía con la información que se presenta de la gestión del distrito.
</t>
  </si>
  <si>
    <t>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t>
  </si>
  <si>
    <t>-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mapa de riesgos Comunicación Pública</t>
  </si>
  <si>
    <t>- Jefe Oficina Consejería de Comunicaciones
- Profesionales de la Oficina Consejería de Comunicaciones (portal web y redes sociales)
- Profesionales de la Oficina Consejería de Comunicaciones (redes sociales, editores)  y Jefe de la Oficina Consejería de Comunicaciones (en caso de información sensible)
- Profesionales de la Oficina Consejería de Comunicaciones (prensa y redes sociales)
- Jefe Oficina Consejería de Comunicaciones</t>
  </si>
  <si>
    <t>-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 Información desactivada de las plataformas digitales
- Información ajustada para publicación
- Información publicada nuevamente en las plataformas digitales.
- Mapa de riesgo  Comunicación Pública, actualizado.</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</si>
  <si>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y se califican.
Continúa la valoración residual en Bajo (probabilidad 1 rara vez, impacto 2 menor).
Se formulan acciones para mejorar la documentación de las actividades de control preventivas en el procedimiento PR-367 Ecosistema Digital, se asume el riesgo y se definen acciones de contingencia.</t>
  </si>
  <si>
    <t xml:space="preserve">
Análisis de controles
Tratamiento del riesgo</t>
  </si>
  <si>
    <t>Se modifica la calificación de los controles, teniendo en cuenta que ya han sido ejecutadas las acciones que se establecieron dentro del plan de mejoramiento.
Se reprograma la ejecución del plan de mejoramiento, teniendo en cuenta las fechas que se establecieron en el aplicativo SIG</t>
  </si>
  <si>
    <t>Identificación del riesgo
Análisis de controles
Tratamiento del riesgo</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</si>
  <si>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Se reafirman las actividades de control establecidas, según la actualización del procedimiento de Ecosistema Digital PR-367.
La opción de tratamiento cambia a Aceptar.
Se suprimen las acciones de tratamiento ya que se ejecutaron durante la vigencia 2019.</t>
  </si>
  <si>
    <t xml:space="preserve">Realizar el diseño de campañas de comunicación pública para divulgar hacia la ciudadanía, informando sobre las diferentes acciones que realiza la Administración Distrital para el cumplimiento del PDD 2020-2024 aplicando los lineamientos de comunicación establecidos.   </t>
  </si>
  <si>
    <t>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</si>
  <si>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</si>
  <si>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Errores por parte de una Entidad externa al momento de diligenciar la información a divulgar en el formato FT1048 BRIEF.
- Coyunturas políticas que impiden la definición de necesidades de comunicación.
</t>
  </si>
  <si>
    <t xml:space="preserve">- Pérdida de credibilidad.
- Perdida de confianza interna en la administración.
- Desconfianza en los productos desarrollados por la administración distrital.
- Desinformación
- Pérdida de imagen externa.
</t>
  </si>
  <si>
    <t>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t>
  </si>
  <si>
    <t>-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mapa de riesgos Comunicación Pública</t>
  </si>
  <si>
    <t>-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 Campaña o pieza comunicacional detenida.
- Información de la campaña o pieza comunicacional ajustada para divulgación
- Campaña o pieza comunicacional ajustada y divulgada.
- Mapa de riesgo  Comunicación Pública, actualizado.</t>
  </si>
  <si>
    <t>Se ajusta el nombre del riesgo, se incluyen causas internas y externas (incluyendo las DOFA) y complementan consecuencias.
Cambia la valoración inherente de Extrema a Alto (probabilidad 1 rara vez, impacto 4 mayor).
Se califica la probabilidad por frecuencia.
Se modifican las actividades de control  según el procedimiento PR-369 y se califican.
Cambia la valoración residual de Moderada a Alta (probabilidad 1 rara vez, impacto 2 menor).
Se asume el riesgo y se formulan acciones de contingencia.</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</si>
  <si>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t>
  </si>
  <si>
    <t>Se retiran los controles detectivos asociados a las auditorias y se incluye uno propio del proceso.
Se incorpora el riesgo eliminado, relacionado con el incumplimiento parcial de compromisos para la divulgación de campañas e información relacionada con la gestión de la administración distrital, mediante relaciones estratégicas comunicacionales.</t>
  </si>
  <si>
    <t>Identificación del riesgo
Tratamiento del riesgo</t>
  </si>
  <si>
    <t>Se indica que el riesgo no tiene proyectos de inversión vigentes asociados.
Se incluye la acción preventiva número 25.</t>
  </si>
  <si>
    <t>Publicar, actualizar y desactivar información de interés para los servidores y la ciudadanía a través de portales y micrositios web de la Secretaria General.</t>
  </si>
  <si>
    <t xml:space="preserve">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t>
  </si>
  <si>
    <t xml:space="preserve">- Desconocimiento del esquema de publicación de información.
- No se publica adecuadamente la información en la plataforma
- El esquema de publicación de información se encuentra desactualizado.
- La plataforma que aloja la información presenta fallas técnicas.
- Desarticulación de las dependencias para la definición, aplicación y seguimiento al esquema de publicación.
</t>
  </si>
  <si>
    <t xml:space="preserve">- Modificaciones frecuentes a los requerimientos de publicación de información por parte de los entes gubernamentales.
- Las fuentes externas de información proveen información inoportuna o imprecisa.
</t>
  </si>
  <si>
    <t xml:space="preserve">- Inconformidad de la ciudadanía con la información que se presenta de la gestión del distrito.
- Hallazgos por parte de un ente de control
- Posible incumplimiento de la Ley de Transparencia 1712 de 2014
- Disminución de la interacción de la ciudadanía con el sitio web.
</t>
  </si>
  <si>
    <t xml:space="preserve">- Consulta del Registro Distrital (Consulta)
- Publicación de actos o documentos administrativos en el Registro Distrital (Trámite)
</t>
  </si>
  <si>
    <t>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</si>
  <si>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
- Publicar la información para consulta en los portales y micrositios web de la Secretaría General	
- Monitorear el esquema de publicación y generar alertas y recomendaciones para evitar que se presente nuevamente el incumplimiento de la publicación						
- Actualizar el mapa de riesgos Comunicación Pública</t>
  </si>
  <si>
    <t>- Jefe Oficina Consejería de Comunicaciones
- el(la) servidor responsable de la información de la dependencia		
- los profesionales de las oficinas de Planeación, de tecnologías de la información y las comunicaciones y de la Consejería de Comunicaciones	
- Jefe Oficina Consejería de Comunicaciones</t>
  </si>
  <si>
    <t>-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 Formatos 1025 de publicación, actualización y desactivación de información.
- Correos electrónicos de alerta y recomendaciones y esquema de publicación
- Mapa de riesgo  Comunicación Pública, actualizado.</t>
  </si>
  <si>
    <t>Creación del riesgo</t>
  </si>
  <si>
    <t>Generación y oficialización de los lineamientos en materia de comunicación publica definidos por la Oficina Consejería de Comunicaciones.
Fase (propósito): Descoordinación interinstitucional en la aplicación de los lineamientos dictados en materia de comunicación pública.</t>
  </si>
  <si>
    <t xml:space="preserve">Posibilidad de afectación económica (o presupuestal) por incumplimiento en la generación de lineamientos distritales en materia de comunicación pública, debido a debilidades en la definición, alcance y formalización de los mismos hacia las entidades distritales. </t>
  </si>
  <si>
    <t xml:space="preserve">- Reproceso en las actividades de las distintas áreas y malgaste administrativo lo que perjudica los tiempos de entrega 
- Entrega de la información de una manera inadecuada a la ciudadanía
- Deficiencias en la información entregada a las distintas áreas, lo que generaría una mala comunicación.
</t>
  </si>
  <si>
    <t xml:space="preserve">- Falta de interés por la información entregada por parte de las entidades en relación a la comunicación publica
- Incremento de tramites administrativos por requerimientos por parte de la ciudadanía por aclaración de la información entregada 
</t>
  </si>
  <si>
    <t xml:space="preserve">- Inconformidad de la ciudadanía con la información que se presenta de la gestión del distrito.
- Reproceso de actividades por ajuste en las acciones de comunicación pública.
- Pluralidad de agendas y objetivos de comunicación pública en las entidades distritales
</t>
  </si>
  <si>
    <t xml:space="preserve">- 7867 Generación de los lineamientos de comunicación del Distrito para construir ciudad y ciudadanía
</t>
  </si>
  <si>
    <t>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</si>
  <si>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
- Identificar los lineamientos en materia de comunicación pública definidos por la dependencia, que no están soportados con documentos de obligatorio cumplimiento
- Generar y divulgar el documento de obligatorio cumplimiento que socialice el (los) lineamiento(s) en materia de comunicación pública
- Actualizar el mapa de riesgos Comunicación Pública</t>
  </si>
  <si>
    <t>- Jefe Oficina Consejería de Comunicaciones
- Jefe Oficina Consejería de Comunicaciones
- Jefe Oficina Consejería de Comunicaciones
- Jefe Oficina Consejería de Comunicaciones</t>
  </si>
  <si>
    <t>-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 comunicaciones escritas o digitales que evidencien la verificación, solicitud y/o expedición de los documentos de obligatorio cumplimiento.
- documentos de obligatorio cumplimiento (actas, resoluciones, circulares)
- Mapa de riesgo  Comunicación Pública, actualizado.</t>
  </si>
  <si>
    <t xml:space="preserve">Creación de este riesgo con forme a lo establecido en el perfil del proyecto de inversión  7867 "generación de los lineamientos de comunicación del distrito para construir ciudad y ciudadanía".  </t>
  </si>
  <si>
    <t>Modificación de  la redacción de las actividades de control frente a la probabilidad y el impacto.
Se reprograma la fecha de finalización de la A.P # 33 - 2021 Aplicativo SIG - A.P # 758 Aplicativo CHIE.</t>
  </si>
  <si>
    <t>Ejecutar las acciones necesarias para la implementación y el seguimiento de los lineamientos distritales en materia de comunicación publica definidos por la Oficina Consejería de Comunicaciones.	
Fase (componente): Falta de adherencia de las entidades del Distrito que impidan la implementación de los lineamientos distritales en materia de comunicación pública.</t>
  </si>
  <si>
    <t>Posibilidad de afectación reputacional por falta de adherencia de las entidades del Distrito para la aplicación de lineamientos de comunicación pública, debido a inadecuado acompañamiento y seguimiento a las campañas y/o acciones de comunicación que ellas desarrollan.</t>
  </si>
  <si>
    <t xml:space="preserve">- Desconocimiento de los lineamientos generados en materia de comunicación publica.
- Confusión en la manera de implementar los lineamientos de comunicación publica. 
</t>
  </si>
  <si>
    <t xml:space="preserve">- Débil divulgación de normativa externa que pueda dificultar la adecuada implementación, el cumplimiento y el conocimiento actual, respecto a los lineamientos distritales en materia de comunicación publica.
</t>
  </si>
  <si>
    <t xml:space="preserve">- Desconfianza en los productos desarrollados por la administración distrital.
- Reproceso de actividades por ajuste en las acciones de comunicación pública.
</t>
  </si>
  <si>
    <t xml:space="preserve">- Impresión de artes gráficas para las entidades del Distrito Capital (OPA)
</t>
  </si>
  <si>
    <t>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t>
  </si>
  <si>
    <t>-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
- Remitir una comunicación dirigida a la dependencia o entidad solicitando los ajustes necesarios para cumplir con lo indicado en los lineamientos de comunicación pública establecidos.		
- Orientar a las entidades distritales en el ajuste de las observaciones realizadas y en la aplicabilidad de los lineamientos de comunicación publica.								
- Identificar que los ajustes solicitados cumplan con lo establecido en los lineamientos de comunicación pública.
- Actualizar el mapa de riesgos Comunicación Pública</t>
  </si>
  <si>
    <t>- Jefe Oficina Consejería de Comunicaciones
- el (la) Jefe de la Oficina Consejería de Comunicaciones
- el (la) profesional de la Oficina Consejería de Comunicaciones (agencia en casa)
- el (la) Jefe de la Oficina Consejería de Comunicaciones
- Jefe Oficina Consejería de Comunicaciones</t>
  </si>
  <si>
    <t>-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
- Oficios, Correos electrónicos con observaciones solicitando los ajustes necesarios para cumplir con lo indicado en los lineamientos establecidos
- Evidencias de reunión, correos electrónicos
- Oficios, Correos electrónicos con aprobaciones o vistos buenos.
- Mapa de riesgo  Comunicación Pública, actualizado.</t>
  </si>
  <si>
    <t xml:space="preserve">Creación de este riesgo conforme a lo establecido en el perfil del proyecto de inversión No 7867 "Generación de los lineamientos de comunicación del distrito para construir ciudad y ciudadanía".  </t>
  </si>
  <si>
    <t>Modificación de  la redacción de las actividades de control frente a la probabilidad y al impacto.
Se reprograma la fecha de finalización de la A.P # 33 - 2021 Aplicativo SIG - A.P # 758 Aplicativo CHIE.</t>
  </si>
  <si>
    <t>Identificar las necesidades e intereses de los ciudadanos en términos de comunicación publica.
Fase (actividad): Desconocimiento de los intereses comunicacionales del ciudadano que genere barreras de identificación y comprensión de mensajes.</t>
  </si>
  <si>
    <t>Posibilidad de afectación reputacional por resultados de mediciones de percepción ciudadana no satisfactorias, debido a generación y divulgación de estrategias, mensajes y/o acciones de comunicación pública, desconociendo los intereses comunicacionales del ciudadano.</t>
  </si>
  <si>
    <t xml:space="preserve">- Desinterés del manejo de la comunicación a la ciudadanía 
- Falta de compromiso en la exactitud de la información 
- Deficiencias en el análisis de la información y su trascendencia estratégica.
- Desconocimiento de la metodología y lineamientos en materia de comunicaciones.
- La información suministrada no atiende los estándares para la gestión de publicación de información.
</t>
  </si>
  <si>
    <t xml:space="preserve">- Falta de credibilidad de la información 
- Desinterés de la ciudadanía 
</t>
  </si>
  <si>
    <t>El proceso estima que el riesgo se ubica en una zona moderada, debido a que la frecuencia con la que se realizó la actividad clave asociada al riesgo se presentó 6 veces en el último año, sin embargo, ante su materialización, podrían presentarse efectos significativos, Imagen institucional perjudicada a nivel regional por hechos que afectan a algunos usuarios o ciudadanos y Reproceso de actividades y aumento de carga operativa.</t>
  </si>
  <si>
    <t>El proceso estima que el riesgo se ubica en una zona moderada, debido a que los controles establecidos son los adecuados y la calificación de los criterios de documentación no son satisfactorios, ubicando el riesgo en la escala de probabilidad baja, y ante su materialización, podrían disminuirse los efectos, aplicando las acciones de contingencia.</t>
  </si>
  <si>
    <t xml:space="preserve">- Jefe de la Oficina Consejería de Comunicaciones
_______________
</t>
  </si>
  <si>
    <t xml:space="preserve">- Procedimiento No. 4140000-PR-369 Comunicación hacia la ciudadanía actualizado.
_______________
</t>
  </si>
  <si>
    <t xml:space="preserve">01/03/2022
_______________
</t>
  </si>
  <si>
    <t>- Reportar el riesgo materializado de Posibilidad de afectación reputacional por resultados de mediciones de percepción ciudadana no satisfactorias, debido a generación y divulgación de estrategias, mensajes y/o acciones de comunicación pública, desconociendo los intereses comunicacionales del ciudadano. en el informe de monitoreo a la Oficina Asesora de Planeación.
- Aplicar estrategias que permitan conocer efectivamente los intereses comunicacionales de los ciudadanos 
- Divulgar a las entidades del distrito los resultados obtenidos de la identificación de los intereses de los ciudadanos y solicitar su aplicación en las estrategias comunicacionales.
- Actualizar el mapa de riesgos Comunicación Pública</t>
  </si>
  <si>
    <t>- Reporte de monitoreo indicando la materialización del riesgo de Posibilidad de afectación reputacional por resultados de mediciones de percepción ciudadana no satisfactorias, debido a generación y divulgación de estrategias, mensajes y/o acciones de comunicación pública, desconociendo los intereses comunicacionales del ciudadano.
- Estrategias que permitan conocer efectivamente los intereses comunicacionales de los ciudadanos 
- Documento que contiene las necesidades comunicacionales de los ciudadanos y solicitud de implementación a todas las entidades del distrito. 
- Mapa de riesgo  Comunicación Pública, actualizado.</t>
  </si>
  <si>
    <t xml:space="preserve">Creación de este riesgo conforme a lo establecido en el perfil del proyecto de inversión No  7867 "Generación de los lineamientos de comunicación del distrito para construir ciudad y ciudadanía".  </t>
  </si>
  <si>
    <t>Asociación de la actividad de control al procedimiento PR-369 comunicación hacia la ciudadanía.
Se formula una acción de tratamiento para fortalecer los controles existentes.</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</si>
  <si>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
Se define una acción de tratamiento producto de la valoración.</t>
  </si>
  <si>
    <t>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t>
  </si>
  <si>
    <t>Verificar la solicitud de contratación (documentos y estudios previos).
Fase (propósito): Fortalecer la gestión corporativa, jurídica y la estrategia de comunicación conforme con las necesidades de la operación misional de la Entidad.</t>
  </si>
  <si>
    <t>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</si>
  <si>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</si>
  <si>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</si>
  <si>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</si>
  <si>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- 7873 Fortalecimiento de la capacidad institucional de la Secretaría General
</t>
  </si>
  <si>
    <t>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t>
  </si>
  <si>
    <t>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t>
  </si>
  <si>
    <t xml:space="preserve">- Director de Contratación 
- Director de Contratación 
_______________
</t>
  </si>
  <si>
    <t xml:space="preserve">- Evidencias de la socialización adelantada
- Guía para la estructuración de estudios previos-4231000-GS-081 actualizada
_______________
</t>
  </si>
  <si>
    <t xml:space="preserve">01/07/2022
01/02/2022
_______________
</t>
  </si>
  <si>
    <t>-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Contratación</t>
  </si>
  <si>
    <t>- Director(a) de Contratación
- Director(a) de Contratación
- Director(a) de Contratación
- Director(a) de Contratación</t>
  </si>
  <si>
    <t>-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Contratación, actualizado.</t>
  </si>
  <si>
    <t xml:space="preserve">Se incluyen causas internas y externas (incluyendo las DOFA) y se complementan consecuencias.
Se realizó la valoración antes de controles, teniendo en cuenta frecuencia y el impacto.
Se modifican las actividades de control y se califican.
Se incluyen controles detectivos frente al riesgo.
Se propuso un plan de mejoramiento que conlleva a una mitigación oportuna del riesgo.
Se propuso un plan de contingencia frente a la materialización del riesgo. </t>
  </si>
  <si>
    <t xml:space="preserve">
Análisis antes de controles
Análisis de controles
Análisis después de controles
Tratamiento del riesgo</t>
  </si>
  <si>
    <t>Se incluyen las evidencias como soporte de la valoración de probabilidad por frecuencia.
Se actualiza la valoración de los controles detectivos, teniendo en cuenta que ya fue implementada y documentada en los procedimientos respectivos, la guía para la estructuración de estudios y documentos previos.
El impacto pasa a (1 insignificante) ya que las actividades de control detectivas cubren los efectos más significativos, reduciendo en dos cuadrantes el impacto inicial.
Se actualiza la fecha de terminación del plan de mejoramiento, teniendo en cuenta las fechas establecidas en el aplicativo SIG.</t>
  </si>
  <si>
    <t>Se ajustó la redacción del evento y explicación del riesgo con el propósito de hacer claridad frente al proceso previo para adelantar la contratación un bien, servicio u obra que la entidad requiera.
Se incluyo la causa " Incumplimiento de los plazos de estructuración del proceso de selección"
Se identificó el proyecto de inversión posiblemente afectado con la posible materialización del riesgo
Se incluyen perspectivas para los efectos(consecuencias) identificados
Se disminuye la calificación de probabilidad pasando de 5 a 3, dado que se materializó varias veces en el año pasado y en el actual no.
Se reevaluó el impacto del riesgo el cual pasa a ser bajo a moderado dada la incidencia de su materialización
Se ajusta la penalización para los controles que requieren fortalecerse según el atributo de responsabilidad, ya que se incorporarán en los procedimientos que lo requieren. En este sentido, el riesgo queda con calificación de probabilidad (2 improbable) y valoración moderada.
Se modificó la valoración después de controles de acuerdo con la probabilidad de impacto del riesgo pasando a moderada
Se sustraen las acciones ejecutadas a 2019.
Se incluyó una acción preventiva con el fin de incluir nuevo punto de control.
Se identifica la necesidad de reducir el riesgo, por tanto, se identifica y se formula el plan de tratamiento, consistente en adelantar 2 acciones preventivas</t>
  </si>
  <si>
    <t xml:space="preserve">
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En el análisis después de controles pasa de improbable a rara vez, teniendo en cuenta que los controles son fuertes
Se actualizan las actividades de tratamiento de los riesgos para 2021</t>
  </si>
  <si>
    <t>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</si>
  <si>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
Se definieron acciones de tratamiento.</t>
  </si>
  <si>
    <t>Realizar la verificación, análisis y selección de las propuestas.
Fase (propósito): Fortalecer la gestión corporativa, jurídica y la estrategia de comunicación conforme con las necesidades de la operación misional de la Entidad.</t>
  </si>
  <si>
    <t>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</si>
  <si>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 xml:space="preserve">- Alta rotación de personal generando retrasos en la curva de aprendizaje.
- Debilidad de las estrategias de sensibilización y apropiación de las normas, directrices, modelos y sistemas
- Falta de aplicación de guías, manuales y procedimientos por parte de las áreas técnicas enfocados a la estructuración y/o revisión de documentos en la etapa precontractual, contractual y postcontractual
- Vacíos en la estructuración del proceso de selección en lo referente a los criterios técnicos, económicos, financieros y jurídicos.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</si>
  <si>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Presiones o motivaciones individuales, sociales o colectivas que inciten a realizar conductas contrarias al deber ser
</t>
  </si>
  <si>
    <t xml:space="preserve">- Pérdida de credibilidad en la evaluación en los procesos de selección que adelanta la Secretaría General.
- Incumplimiento de las metas y objetivos institucionales, afectando el cumplimiento en la metas regionales.
- Sanciones por parte de un ente de control u otro ente regulador derivadas de un proceso de selección fallido.
- Detrimento patrimonial por la utilización de recursos financieros que no satisfacen las necesidades iniciales.
- Disposición de recursos financieros adicionales a fin de satisfacer las necesidades insatisfechas por una inadecuada selección de los oferentes.
</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</si>
  <si>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t>
  </si>
  <si>
    <t xml:space="preserve">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t>
  </si>
  <si>
    <t xml:space="preserve">- Base de revisión de la publicación en el SECOP del acto administrativo de conformación del Comité Evaluador
- Base de revisión de la publicación en el SECOP de los informes de evaluación de los procesos de selección 
_______________
</t>
  </si>
  <si>
    <t xml:space="preserve">01/03/2022
01/03/2022
_______________
</t>
  </si>
  <si>
    <t xml:space="preserve">15/12/2022
15/12/2022
_______________
</t>
  </si>
  <si>
    <t>-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Contratación</t>
  </si>
  <si>
    <t>-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Contratación, actualizado.</t>
  </si>
  <si>
    <t xml:space="preserve">Se incluyen causas internas y externas (incluyendo las DOFA) y se complementan consecuencias.
Se ajusta la valoración inherente a Alta en atención a que el riesgo no se ha materializado (probabilidad 1 rara vez, impacto 4 mayor).
Se califica la probabilidad por frecuencia.
Se modifican las actividades de control y se califican.
Se incluyen controles detectivos frente al riesgo.
Se propuso un plan de contingencia frente a la materialización del riesgo. </t>
  </si>
  <si>
    <t>Se ajustó la actividad clave según lo descrito en el proceso.
Se identificó el proyecto de inversión posiblemente afectado con la posible materialización del riesgo
Se incluyen perspectivas para los efectos(consecuencias) identificados
Cambio en la perspectiva y redacción al causa interna "Falta de pericia en la verificación de las propuestas por parte del equipo de trabajo que integra el comité de evaluación." por "Ambigüedad en la estructura del proceso de selección pública"
Cambio en la redacción de la causa interna "Falta de cuidado en la estructuración del proceso de selección en lo referente a los criterios técnicos, económicos, financieros y jurídicos." por  Vacíos en la estructuración del proceso de selección en lo referente a los criterios técnicos, económicos, financieros y jurídicos.</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</si>
  <si>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t>
  </si>
  <si>
    <t>Supervisar la ejecución de los contratos y/o convenios, y la conformidad de los productos, servicios y obras contratados para el proceso</t>
  </si>
  <si>
    <t>Posibilidad de afectación económica (o presupuestal) por fallo en firme de detrimento patrimonial por parte de entes de control, debido a supervisión inadecuada de los contratos y/o convenios.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</si>
  <si>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</si>
  <si>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Detrimento patrimonial por la utilización de recursos financieros para pagar servicios o productos que no cumplen con los requisitos técnicos solicitados en el marco de la ejecución del contrato
</t>
  </si>
  <si>
    <t>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t>
  </si>
  <si>
    <t>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t>
  </si>
  <si>
    <t xml:space="preserve">- Evidencias de las socializaciones adelantadas
- Solicitud trimestral a  los supervisores  y reporte de cumplimiento y requerimiento de revisión por parte de los supervisores de lo publicado en SECOP 2 de los contratos a su cargo
_______________
</t>
  </si>
  <si>
    <t xml:space="preserve">01/02/2022
12/02/2022
_______________
</t>
  </si>
  <si>
    <t xml:space="preserve">15/12/2022
31/12/2022
_______________
</t>
  </si>
  <si>
    <t>-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Contratación</t>
  </si>
  <si>
    <t>- Reporte de monitoreo indicando la materialización del riesgo de Posibilidad de afectación económica (o presupuestal) por fallo en firme de detrimento patrimonial por parte de entes de control, debido a supervisión inadecuada de los contratos y/o convenios.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Contratación, actualizado.</t>
  </si>
  <si>
    <t xml:space="preserve">Se incluyen causas internas y externas (incluyendo las DOFA) y se complementan consecuencias.
Se ajusta la valoración inherente a Alta en atención a la materialización del riesgo (probabilidad 3 posible, impacto 3 moderado).
Se califica la probabilidad por frecuencia.
Se modifican las actividades de control y se califican.
Se incluyen controles detectivos frente al riesgo.
Se propuso un plan de mejoramiento que conlleva a una mitigación oportuna del riesgo.
Se propuso un plan de contingencia frente a la materialización del riesgo. </t>
  </si>
  <si>
    <t>Se ajustó la actividad clave según lo descrito en el proceso.
Se cambió la categoría del riesgo, omisión a errores (fallas o deficiencias), dado que se considera que el riesgo se materializa.
Se identificó el proyecto de inversión posiblemente afectado con la posible materialización del riesgo
Se incluyen perspectivas para los efectos(consecuencias) identificados
Se sustraen las acciones ejecutadas a 2019.
Se identifica la necesidad de reducir el riesgo, por tanto se identifica y se formula el plan de tratamiento, consistente en una acción preventiva</t>
  </si>
  <si>
    <t>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
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t>
  </si>
  <si>
    <t>Se complemento la explicación del riesgo en el entendido que era necesario incluir una actividad prioritaria en desarrollo de las actividades de supervisión como lo es la publicidad de la ejecución contractual a  través de la plataforma SECOP 2
De acuerdo a la inclusión de la revisión de una nueva actividad como lo es la publicidad de la ejecución contractual a  través de la plataforma SECOP 2, se hizo necesario revisar y actualizar el análisis de los controles
Se adelantó  la inclusión de nuevas actividades tanto preventivas como detectivas para mitigar el riesgo de la falta de publicación de la información Contractual en el SECOP2.
En el análisis de impacto pasa de baja a moderada, en el entendido que los controles son débiles al no encontrarse documentado en los controles de los procedimientos actuales.
Se incluyeron acciones para mitigar el riesgo de acuerdo a lo planteado.</t>
  </si>
  <si>
    <t>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t>
  </si>
  <si>
    <t>Se ajustó la redacción de la segunda actividad de control frente la probabilidad e impacto, de acuerdo con la actualización del procedimiento 4231000-PR-195 "Interventoría y/o supervisión". De igual forma y en el entendido que dicha actividad ya se encuentra ajustada en dicho procedimiento para su documentación se actualizo, la calificación del diseño, ejecución y solidez del control.</t>
  </si>
  <si>
    <t xml:space="preserve">Se ajustó el análisis de los controles preventivos y detectivos respecto a la actividad No 1 respectivamente en el sentido que se agregó una evidencia esencial para el control  como lo es el " certificado de cumplimiento- formato 4220000-FT431" y se condicionan las mismas frente a su presentación con la expresión "si a ello hubiere lugar".
Teniendo en cuenta el perfil del proyecto de inversión  7873 , se elimina la asociación del mismo en la fila 60, ya que las actividades de control del riesgo  no  guardan  relación con las medidas de mitigación de los  riesgos del proyecto de inversión. </t>
  </si>
  <si>
    <t>Verificar los estudios y documentos previos.
Fase (propósito): Fortalecer la gestión corporativa, jurídica y la estrategia de comunicación conforme con las necesidades de la operación misional de la Entidad.</t>
  </si>
  <si>
    <t>Posibilidad de afectación reputacional por pérdida de la confianza ciudadana en la gestión contractual de la Entidad, debido a decisiones ajustadas a intereses propios o de terceros durante la etapa precontractual con el fin de celebrar un contrato</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</si>
  <si>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</si>
  <si>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</si>
  <si>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</si>
  <si>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
- Asignar nuevos profesionales para  reevaluar el proceso de selección técnica, jurídica y financieramente, con el fin que adelanten un análisis a fin de tomar decisiones respecto a adelantar o no, un nuevo proceso de contratación.
- Tomar las medidas jurídicas y/o administrativas que permitan el restablecimiento de la situación generada por la materialización del riesgo.
- Actualizar el mapa de riesgos Contratación</t>
  </si>
  <si>
    <t>-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
- Informe de análisis técnico, jurídico y financiero del proceso de selección en donde se materializó el riesgo, que soporta las decisiones de adelantar o no  un nuevo proceso de contratación.
- Documento de medida jurídicas y/o administrativas que permitan el restablecimiento de la situación generada por la materialización del riesgo.
- Mapa de riesgo  Contratación,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</si>
  <si>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</si>
  <si>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 xml:space="preserve">
Tratamiento del riesgo</t>
  </si>
  <si>
    <t>Se actualiza la fecha de terminación del plan de mejoramiento (AP 18), teniendo en cuenta las fechas establecidas en el aplicativo SIG.</t>
  </si>
  <si>
    <t>Se dio precisión sobre la actividad clave en la identificación del riesgo
Se identificó el proyecto de inversión posiblemente afectado con la posible materialización del riesgo
Se ajusto la calificación del diseño de control
Se incluyen perspectivas para los efectos(consecuencias) identificados
Se realiza la calificación del impacto del riesgo mediante al botón "perspectivas de impacto".
Se ajusta la penalización para los controles que requieren fortalecerse según el atributo de responsabilidad, ya que se incorporarán en los procedimientos que lo requieren.
Se sustraen las acciones ejecutadas a 2019.
Se identifica la necesidad de reducir el riesgo, por tanto se identifica y se formula el plan de tratamiento, consistente en dos acciones preventivas</t>
  </si>
  <si>
    <t>Se incluyó en la evidencia del control la "Hoja de verificación y control de documentos para procesos de selección de oferentes 4231000-FT-959" estipulada en los procedimientos de  4231000-PR-284 "Mínima cuantía" y 4231000-PR-339 "Selección Pública de Oferentes"</t>
  </si>
  <si>
    <t xml:space="preserve">
Análisis antes de controles
Análisis de controles
Tratamiento del riesgo</t>
  </si>
  <si>
    <t>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Se actualizan las actividades de tratamiento de los riesgos para 2021</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</si>
  <si>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</si>
  <si>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frecuencia.
Se ajustó la calificación del impacto.
Se ajustó la redacción y evaluación de los controles según los criterios definidos.
Se incluyeron los controles correctivos
Se ajustaron las acciones de contingencia.
Se definieron acciones de tratamiento.</t>
  </si>
  <si>
    <t>Supervisar la ejecución de los contratos y/o convenios, y la conformidad de los productos, servicios y obras contratados para el proceso.</t>
  </si>
  <si>
    <t>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</si>
  <si>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conocimiento en el manejo de las herramientas contractuales existentes para adelantar los procesos y hacer seguimiento a los contratos que celebre la entidad.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</si>
  <si>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la utilización de recursos financieros para pagar servicios o productos que no cumplen con los requisitos técnicos solicitados en el marco de la ejecución del contrato
</t>
  </si>
  <si>
    <t>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</si>
  <si>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</si>
  <si>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xml:space="preserve">- (AP# 1120 Aplicativo CHIE) Realizar una socialización semestral a los supervisores y apoyos  de los mismos acerca del cumplimiento a lo establecido en el Manual de Supervisión de la entidad así como de los procedimientos internos en caso de generarse posibles incumplimientos.
_______________
</t>
  </si>
  <si>
    <t xml:space="preserve">- Director de Contratación 
_______________
</t>
  </si>
  <si>
    <t xml:space="preserve">- Evidencias de las socializaciones adelantadas
_______________
</t>
  </si>
  <si>
    <t xml:space="preserve">01/02/2022
_______________
</t>
  </si>
  <si>
    <t xml:space="preserve">30/11/2022
_______________
</t>
  </si>
  <si>
    <t>-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Contratación</t>
  </si>
  <si>
    <t>-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Contratación, actualizado.</t>
  </si>
  <si>
    <t>Se ajustó la actividad clave según lo descrito en el proceso.
Se identificó el proyecto de inversión posiblemente afectado con la posible materialización del riesgo
Se incluyen perspectivas para los efectos(consecuencias) identificados
Se realiza la calificación del impacto del riesgo mediante al botón "perspectivas de impacto".
Se ajustó la redacción de la actividad del control frente a la probabilidad, en el sentido que se visibilizó el Manual de Contratación de la Entidad
Se sustraen las acciones ejecutadas a 2019.
Se identifica la necesidad de reducir el riesgo, por tanto se identifica y se formula el plan de tratamiento, consistente en una acción preventiva</t>
  </si>
  <si>
    <t>Se actualizaron las acciones para el tratamiento de los riesgos a nivel preventivo.</t>
  </si>
  <si>
    <t xml:space="preserve">Se modificó la asociación del riesgo al proyecto de inversión específico, que se puede afectar posiblemente, en caso de materializarse el riesgo. 
Se incluyó una evidencia en el control detectivo del riesgo la cual se encuentra documentada en el procedimiento 42321000-PR-022 Liquidación de contrato/convenio.
Se retiraron los controles detectivos de la auditoría de gestión y de calidad del riesgo en los controles detectivos
</t>
  </si>
  <si>
    <t xml:space="preserve">
Teniendo en cuenta el perfil del proyecto de inversión  7873, se elimina la asociación del mismo en la fila 60, ya que las actividades de control del riesgo  no  guardan  relación con las medidas de mitigación de los  riesgos del proyecto de inversión. </t>
  </si>
  <si>
    <t>Adelantar el proceso de liquidación de contratos y/o convenios</t>
  </si>
  <si>
    <t>Posibilidad de afectación reputacional por sanción disciplinaria por parte de entes de Control, debido a  la supervisión inadecuada para adelantar el proceso de liquidación de los contratos o convenios que así lo requieran</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</si>
  <si>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aplicación de guías, manuales y procedimientos por parte de las áreas técnicas enfocados a la estructuración y/o revisión de documentos en la etapa precontractual, contractual y postcontractual
- Falta de conocimiento en el manejo de las herramientas contractuales existentes para adelantar los procesos y hacer seguimiento a los contratos que celebre la entidad.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</si>
  <si>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Cambio constante de las plataformas establecidas para llevar a cabo procesos de contratación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</si>
  <si>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t>
  </si>
  <si>
    <t>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t>
  </si>
  <si>
    <t>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t>
  </si>
  <si>
    <t xml:space="preserve">- (AP# 1121 Aplicativo CHIE) Adelantar mesas bimestrales con los enlaces de las áreas ordenadoras del gasto a fin de realizar seguimiento a la liquidación de los contratos en los tiempos establecidos por la norma y resolver dudas respecto a este tema.
_______________
</t>
  </si>
  <si>
    <t xml:space="preserve">- Evidencias de reuniones adelantadas
_______________
</t>
  </si>
  <si>
    <t xml:space="preserve">31/12/2022
_______________
</t>
  </si>
  <si>
    <t>-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
-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
- Solicitar las medidas jurídicas y/o administrativas que permitan el restablecimiento de la situación generada por la materialización del riesgo.
- Actualizar el mapa de riesgos Contratación</t>
  </si>
  <si>
    <t>-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
- Solicitud radicada de informe de actividades de liquidación al supervisor del contrato o convenio
- Comunicación de solicitud de medidas jurídicas y/o administrativas que permitan el restablecimiento de la situación generada por la materialización del riesgo.
- Mapa de riesgo  Contratación, actualizado.</t>
  </si>
  <si>
    <t>Se incluyeron nuevas actividades conducentes a prevenir el riesgo.</t>
  </si>
  <si>
    <t xml:space="preserve">Se modificó la asociación del riesgo a proyectos de inversión, seleccionando la opción "Sin asociación a los proyectos de inversión".
Se incluyó una evidencia en el control detectivo del riesgo la cual se encuentra documentada en el procedimiento 2321000-PR-022 Liquidación de contrato/convenio.
Se retiraron los controles detectivos de la auditoría de gestión y de calidad del riesgo en los controles detectivos
Se realizó reprogramación de las fechas de inicio de las acciones de tratamiento definidas para la vigencia 2021
</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</si>
  <si>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definieron acciones de tratamiento.</t>
  </si>
  <si>
    <t>Verificar el cumplimiento de los requisitos de perfeccionamiento y ejecución contractual</t>
  </si>
  <si>
    <t>Posibilidad de afectación económica (o presupuestal) por fallos judiciales y/o sanciones de entes de control, debido a incumplimiento legal en la aprobación del perfeccionamiento y ejecución contractual</t>
  </si>
  <si>
    <t xml:space="preserve">- Debilidad de las estrategias de sensibilización y apropiación de las normas, directrices, modelos y sistemas
- Alta rotación de personal generando retrasos en la curva de aprendizaje.
- Falta de conocimiento en el manejo de las herramientas contractuales existentes para adelantar los procesos y hacer seguimiento a los contratos que celebre la entidad.
</t>
  </si>
  <si>
    <t xml:space="preserve">- Cambios constantes en la normativa y falta de claridad en la interpretación de la misma.
</t>
  </si>
  <si>
    <t xml:space="preserve">- Sanción por parte de un ente de control u otro ente regulador.
- Afectación económica por no respaldar los compromisos contractuales que la entidad adquirió
- Incumplimiento de las obligaciones de la entidad para asegurar  la correcta ejecución de las obligaciones contractuales por la falta o deficiente verificación de los requisitos de perfeccionamiento de los contratos o convenios.
</t>
  </si>
  <si>
    <t>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t>
  </si>
  <si>
    <t>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t>
  </si>
  <si>
    <t xml:space="preserve">- (AP# 1122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(AP# 1123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_______________
</t>
  </si>
  <si>
    <t xml:space="preserve">- Director de Contratación
- Director de Contratación
_______________
</t>
  </si>
  <si>
    <t xml:space="preserve">- Base de revisión aleatoria de los memorandos de solicitud de registro presupuestal con observaciones frente a lo evidenciado
- Base de revisión aleatoria de los memorandos de inicio de ejecución de contratos, aceptación de oferta o convenios, así como del diligenciamiento adecuado del formato 4231000-FT-960, con observaciones frente a lo evidenciado
_______________
</t>
  </si>
  <si>
    <t xml:space="preserve">12/02/2022
12/02/2022
_______________
</t>
  </si>
  <si>
    <t xml:space="preserve">31/12/2022
31/12/2022
_______________
</t>
  </si>
  <si>
    <t>-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
- Solicitar a los funcionarios encargados de adelantar el procedimiento, la presentación de un informe en donde describan jurídicamente el alcance de la materialización del riesgo en cada caso y propongan la subsanación del mismo.
- Tomar las medidas jurídicas y/o administrativas que permitan el restablecimiento de la situación generada por la materialización del riesgo.
- Actualizar el mapa de riesgos Contratación</t>
  </si>
  <si>
    <t>- Reporte de monitoreo indicando la materialización del riesgo de Posibilidad de afectación económica (o presupuestal) por fallos judiciales y/o sanciones de entes de control, debido a incumplimiento legal en la aprobación del perfeccionamiento y ejecución contractual
- Solicitud radicada bajo memorando que describa jurídicamente el alcance de la materialización del riesgo en cada caso y contenga la propuesta de subsanación del mismo.
- Documento de medida jurídicas y/o administrativas que permitan el restablecimiento de la situación generada por la materialización del riesgo.
- Mapa de riesgo  Contratación, actualizado.</t>
  </si>
  <si>
    <t>Creación del riesgo y aprobación del mapa de riesgos del proceso Contratación.</t>
  </si>
  <si>
    <t>Se actualizaron las actividades preventivas del riesgo.</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</si>
  <si>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t>
  </si>
  <si>
    <t xml:space="preserve">
Análisis antes de controles
Análisis después de controles
Tratamiento del riesgo</t>
  </si>
  <si>
    <t xml:space="preserve">Se modificó la frecuencia del riesgo frente a la probabilidad (antes de controles) en el entendido que el riesgo se materializó más de una vez en el presente año.
Se modificó la escala de probabilidad después de controles de acuerdo a la materialización del riesgo y a la modificación realizada antes de controles
La valoración del riesgo después de controles pasó de ser baja a moderada. 
Se genera una nueva acción de tratamiento del riesgo materializado, en el entendido que es necesario  crear un nuevo control preventivo y esto conlleva a una actualización de algunos procedimientos del proceso. 
</t>
  </si>
  <si>
    <t xml:space="preserve">
Teniendo en cuenta el perfil del proyecto de inversión  7873 , se elimina la asociación del mismo en la fila 60, ya que las actividades de control del riesgo  no  guardan  relación con las medidas de mitigación de los  riesgos del proyecto de inversión. </t>
  </si>
  <si>
    <t>Lograr  la  notificación  oportuna  y  ajustada  a  la  normatividad  de  las  decisiones  administrativas  y  establecer  los  fallos  absolutorios o condenatorios,  ajustados  a  la  normativa,  los  procedimientos  y  protocolos  dispuestos  por  la  Secretaría  General,  para  estos  efectos.</t>
  </si>
  <si>
    <t>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t>
  </si>
  <si>
    <t>Adelantar los procesos disciplinarios de conformidad con las etapas procesales fijadas por la Ley 734 de 2002</t>
  </si>
  <si>
    <t>Posibilidad de afectación económica (o presupuestal) por fallo judicial en contra de los intereses de la entidad, debido a errores (fallas o deficiencias) en el trámite de los procesos disciplinarios</t>
  </si>
  <si>
    <t xml:space="preserve">- Alta rotación de personal generando retrasos en la curva de aprendizaje y represamiento de trámites.
- Dificultades en la transferencia de conocimiento entre los servidores que se vinculan y retiran de la entidad.
- No se cuenta con   equipos asignados a todos los/as servidores/as. Los equipos (su mayoría) no cuentan con los dispositivos requeridos para operar bajo las nuevas condiciones de trabajo (micrófonos, cámaras, entre otros).
- Falta de personal para priorizar los procesos disciplinarios que llevan largo tiempo en la dependencia y/o asuntos próximos a vencerse.
- Fallas en la interpretación de los términos previstos para la aplicación de los procedimientos ordinario y verbal.
- Dificultad en la implementación de la normatividad disciplinaria por modificación de legislación.
- Errores (fallas o deficiencias) en la conformación del expediente disciplinario.
</t>
  </si>
  <si>
    <t xml:space="preserve">- Cambios en las plataformas tecnológicas que no interactúen con las anteriores, generando posibles perdidas de información.
- Dificultad en la transición para adaptar los procedimientos al nuevo código general disciplinario, el cual exige la utilización de medios tecnológicos para su ejecución.
</t>
  </si>
  <si>
    <t xml:space="preserve">- Sanciones de orden legal y pecuniaria a la entidad por indebida aplicación de la ley 734 de 2002 o ley disciplinaria vigente.
- Insatisfacción frente al desarrollo del proceso disciplinario de conformidad con la ley 734 de 2002 o ley disciplinaria vigente.
- Beneficio al sujeto disciplinable en el trámite del proceso disciplinario.
</t>
  </si>
  <si>
    <t>El proceso estima que el riesgo se ubica en una zona moderado, debido a que la frecuencia con la que se realizó la actividad clave asociada al riesgo se presentó 87 veces en el último año, sin embargo, ante su materialización, podrían presentarse efectos significativos, en el pago de indemnizaciones por acciones legales en los procesos disciplinarios.</t>
  </si>
  <si>
    <t>-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
- Analizar la falla o error presentado (causas y consecuencias).
- Proyectar y suscribir la decisión que subsane la falla o error presentado.
- Comunicar a la Oficina Asesora Jurídica con el fin de analizar si hay lugar a iniciar alguna acción judicial en contra del funcionario que eventualmente haya dado lugar al fallo que condenó a la Entidad.
- Actualizar el mapa de riesgos Control Disciplinario</t>
  </si>
  <si>
    <t>- Jefe Oficina de Control Interno Disciplinario
- Profesional y Jefe de la Oficina de Control Interno Disciplinario
- Profesional y Jefe de la Oficina de Control Interno Disciplinario
- Jefe de la Oficina de Control Interno Disciplinario
- Jefe Oficina de Control Interno Disciplinario</t>
  </si>
  <si>
    <t>- Reporte de monitoreo indicando la materialización del riesgo de Posibilidad de afectación económica (o presupuestal) por fallo judicial en contra de los intereses de la entidad, debido a errores (fallas o deficiencias) en el trámite de los procesos disciplinarios
- Acta de reunión de con el análisis y plan de acción a seguir para subsanar el correspondiente error.
- Auto o decisión subsanando el error y/o falla procedimental.
- Memorando comunicando a la Oficina Asesora Jurídica.
- Mapa de riesgo  Control Disciplinario, actualizado.</t>
  </si>
  <si>
    <t xml:space="preserve">Identificación del riesgo </t>
  </si>
  <si>
    <t>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la valoración del riesgo residual se mantuvo en zona baja.
Se incluyó plan de contingencia para el riesgo</t>
  </si>
  <si>
    <t>Se elimina la causa "Insuficiencia de personal para la ejecución de las actividades del proceso" y se identifica la causa "Falta de planeación y/o priorización para adelantar los procesos disciplinarios que llevan largo tiempo en la dependencia y/o asuntos próximos a vencerse"</t>
  </si>
  <si>
    <t>Se actualiza el contexto de la gestión del proceso.
Se cambia el riesgo estratégico asociado.
Se analizan los proyectos de inversión que posiblemente se afecten con la materialización del riesgo.
Se revisó y ajustó la información de causas internas, externas y efectos.
Se asociaron las perspectivas a las consecuencias.</t>
  </si>
  <si>
    <t>Se ajusta la tipología del riesgo pasando de operativo a cumplimiento.
Se suprimen los controles detectivos institucionales, asociados con la realización de auditorías internas de gestión y de calidad.</t>
  </si>
  <si>
    <t>Se indica que el riesgo no tiene proyectos de inversión  vigentes asociados</t>
  </si>
  <si>
    <t>Se modificó la totalidad de las actividades de control en cuanto a su diseño, teniendo en cuenta la actualización del procedimiento Proceso Disciplinario Verbal  2210113-PR-008.</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</si>
  <si>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</si>
  <si>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t>
  </si>
  <si>
    <t xml:space="preserve">- Alta rotación de personal generando retrasos en la curva de aprendizaje y represamiento de trámites.
- Dificultades en la transferencia de conocimiento entre los servidores que se vinculan y retiran de la entidad.
- Los expedientes no cuentan con la custodia adecuada y/o descuido de los/as servidores/as en el manejo de la información reservada.
</t>
  </si>
  <si>
    <t xml:space="preserve">- Ataques informáticos a la Infraestructura de la entidad. 
- Presiones o motivaciones individuales, sociales o colectivas que inciten a realizar conductas contrarias al deber ser.
- Presión o exigencias por parte de personas interesadas o motivación individual en el resultado del proceso disciplinario.
</t>
  </si>
  <si>
    <t xml:space="preserve">- Daño a la imagen reputacional de la entidad por incumplimiento a los lineamientos fijados por la Constitución Política y el Código Disciplinario Único.
- Investigaciones disciplinarias por violación de la reserva sumarial.
- Posible violación al principio de independencia de la autoridad disciplinaria, por eventual injerencia de terceros.
</t>
  </si>
  <si>
    <t>El proceso estima que el riesgo se ubica en una zona moderado, debido a que la frecuencia con la que se realizó la actividad clave asociada al riesgo se presentó 87 veces al año, sin embargo, ante su materialización, podrían presentarse efectos significativos, en la imagen de la Entidad a nivel local.</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</si>
  <si>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</si>
  <si>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en el informe de monitoreo a la Oficina Asesora de Planeación.
- Adelantar las actuaciones disciplinarias en contra del funcionario que reveló la información reservada
- Reasignar el expediente disciplinario a otro profesional de la Oficina de Control Interno Disciplinario, con el fin de continuar con el proceso.
- Actualizar el mapa de riesgos Control Disciplinario</t>
  </si>
  <si>
    <t>- Jefe Oficina de Control Interno Disciplinario
- Jefe de la Oficina de Control Interno Disciplinario
- Jefe de la Oficina de Control Interno Disciplinario
- Jefe Oficina de Control Interno Disciplinario</t>
  </si>
  <si>
    <t>-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 Auto de indagación preliminar o investigación disciplinaria en contra del funcionario que reveló la información reservada
- Acta de reparto reasignando el expediente disciplinario a otro profesional
- Mapa de riesgo  Control Disciplinario, actualizado.</t>
  </si>
  <si>
    <t>Se realiza ajuste en la redacción del nombre del riesgo, teniendo en cuenta que se encontraba muy generalizado 
Se analizan y se ajustan causas internas y externas de acuerdo a las fortalezas, oportunidades, debilidades y amenazas identificadas por el proceso.
Se analiza y ajusta la evaluación de la frecuencia e impacto de acuerdo a la nueva herramienta de gestión de riesgos y de acuerdo a la nueva redacción del mismo
Se ajusta la valoración del riesgo quedando en zona de riesgo bajo (anteriormente extrema), la valoración del riesgo residual mantuvo la ubicación en zona baja, sin embargo se desplazó un cuadrante en la escala de impacto.
Se incluyó plan de contingencia para el riesgo</t>
  </si>
  <si>
    <t>Ajuste en la redacción de una de las causas externas: "Aplazamiento de la entrada en vigencia del nuevo código general disciplinario"
Ajuste en la redacción de los dos controles de acuerdo con la actualización de los procedimientos: Proceso Ordinario Disciplinario y Proceso Verbal Disciplinario en cuanto a las evidencias.
La evidencia como producto de la actividad se encuentra completa para los dos controles preventivos, teniendo en cuenta que se actualizaron los controles en los procedimientos correspondientes
Se ajusta la información relacionada con la acción de mejora No. 4 de acuerdo con lo registrado en el aplicativo del SIG.</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</si>
  <si>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
La opción de tratamiento cambia a Aceptar.
Se suprimen las acciones de tratamiento ya que se ejecutaron durante la vigencia 2019.</t>
  </si>
  <si>
    <t>Se suprimen los controles detectivos institucionales, asociados con la realización de auditorías internas de gestión y de calidad, y se incluyen controles propios del proceso.</t>
  </si>
  <si>
    <t>Se modificó la totalidad de las actividades de control en cuanto a su diseño, teniendo en cuenta la actualización de los procedimientos Proceso Ordinario Disciplinario 2210113-PR-007 y Proceso Disciplinario Verbal  2210113-PR-008.</t>
  </si>
  <si>
    <t>Evaluar las quejas o informes e iniciar proceso ordinario o verbal según proceda</t>
  </si>
  <si>
    <t>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t>
  </si>
  <si>
    <t xml:space="preserve">- Alta rotación de personal generando retrasos en la curva de aprendizaje y represamiento de trámites.
- Dificultades en la transferencia de conocimiento entre los servidores que se vinculan y retiran de la entidad.
- Falta de personal para priorizar los procesos disciplinarios que llevan largo tiempo en la dependencia y/o asuntos próximos a vencerse.
- Presentarse una situación de conflicto de interés y no manifestarlo.
- Dificultad en la implementación de la normatividad disciplinaria por modificación de legislación.
</t>
  </si>
  <si>
    <t xml:space="preserve">- Presiones o motivaciones individuales, sociales o colectivas que inciten a realizar conductas contrarias al deber ser.
- Presión o exigencias por parte de personas interesadas o motivación individual en el resultado del proceso disciplinario.
</t>
  </si>
  <si>
    <t xml:space="preserve">- Configuración y decreto de la prescripción y/o caducidad de la acción disciplinaria.
- Daño a la imagen institucional por impunidad disciplinaria.
- Investigación disciplinaria por parte del ente de control correspondiente por eventual impunidad disciplinaria.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</si>
  <si>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</si>
  <si>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</si>
  <si>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(AP# 1076 Aplicativo CHIE) Actualizar los procedimientos verbal y ordinario conforme a la normatividad del nuevo Código General Disciplinario.
- (AP# 1077 Aplicativo CHIE) Definir e implementar una estrategia de divulgación, en materia preventiva disciplinaria, dirigida a los funcionarios y colaboradores de la Secretaría General.
- (AP# 1078 Aplicativo CHIE) Realizar informes cuatrimestrales sobre acciones preventivas y materialización de riesgos de corrupción, que contengan los riesgos de esta naturaleza susceptibles de materializarse o presentados, así como las denuncias de posibles actos de corrupción recibidas en el periodo.
_______________
</t>
  </si>
  <si>
    <t xml:space="preserve">- Jefe de la Oficina de Control Interno Disciplinario
- Jefe de la Oficina de Control Interno Disciplinario
- Jefe de la Oficina de Control Interno Disciplinario
_______________
</t>
  </si>
  <si>
    <t xml:space="preserve">- Procedimientos verbal y ordinario actualizados.
- Estrategia de divulgación definida e implementada.
- Informes cuatrimestrales sobre acciones preventivas, materialización de riesgos de corrupción y denuncias de posibles actos de corrupción recibidas en el período.
_______________
</t>
  </si>
  <si>
    <t xml:space="preserve">01/03/2022
14/02/2022
29/04/2022
_______________
</t>
  </si>
  <si>
    <t>- Reportar 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a la Oficina Asesora de Planeación en el informe de monitoreo en caso que tenga fallo.
- Adelantar las actuaciones disciplinarias pertinentes en contra del funcionario que dio lugar a la configuración de la prescripción y/o caducidad.
- Reasignar el expediente disciplinario a otro profesional de la Oficina de Control Interno Disciplinario, con el fin de tramitar las actuaciones derivadas de la declaratoria de prescripción y/o caducidad.
- Actualizar el mapa de riesgos Control Disciplinario</t>
  </si>
  <si>
    <t>- Jefe Oficina de Control Interno Disciplinario
- Jefe Oficina de Control Interno Disciplinario.
- Jefe Oficina de Control Interno Disciplinario.
- Jefe Oficina de Control Interno Disciplinario</t>
  </si>
  <si>
    <t>- Notificación realizada del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reporte de monitoreo a la Oficina Asesora de Planeación en caso que el riesgo tenga fallo definitivo.
- Investigación disciplinaria en contra del funcionario que dio lugar a la configuración de la prescripción y/o caducidad.
- Acta de reparto reasignando el expediente disciplinario a otro profesional, autos y comunicaciones de las actuaciones derivadas de la declaratoria de prescripción y/o caducidad.
- Mapa de riesgo  Control Disciplinario, actualizado.</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</si>
  <si>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</si>
  <si>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</si>
  <si>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Identificación del riesgo
Análisis antes de controles
Tratamiento del riesgo</t>
  </si>
  <si>
    <t>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t>
  </si>
  <si>
    <t>Se ajusta la tipología del riesgo pasando de operativo a cumplimiento.
Se suprimen los controles detectivos institucionales, asociados con la realización de auditorías internas de gestión y de calidad, y se incluyen controles propios del proceso.</t>
  </si>
  <si>
    <t>Se define la propuesta de acciones de tratamiento a ejecutar durante la vigencia 2021.</t>
  </si>
  <si>
    <t xml:space="preserve">Se indica que el riesgo no tiene proyectos de inversión  vigentes asociados
Se incluye la acción preventiva # 21, según el aplicativo 
</t>
  </si>
  <si>
    <t>Se modificó la totalidad de las actividades de control en cuanto a su diseño, teniendo en cuenta la actualización de los procedimientos Proceso Ordinario Disciplinario 2210113-PR-007 y Proceso Disciplinario Verbal  2210113-PR-008.
Se reprograma la acción de tratamiento de tipo preventiva #21, relacionada con la modificación de los procedimientos Proceso Ordinario Disciplinario 2210113-PR-007 y Proceso Disciplinario Verbal  2210113-PR-008.</t>
  </si>
  <si>
    <t>Identificación del riesgo
Análisis de controles
Análisis después de controles
Tratamiento del riesgo</t>
  </si>
  <si>
    <t>Se actualiza el contexto de la gestión del proceso.
Se ajusta la identificación del riesgo.
Se ajustó la redacción y evaluación de los controles según los criterios definidos.
Se incluyeron los controles correctivos.
Se ajustaron las acciones de contingencia.
Se definieron acciones de tratamiento.</t>
  </si>
  <si>
    <t>Orientar  estratégicamente  a  la  Secretaría  General  en  la  planeación,  ejecución,  seguimiento  y  monitoreo  de  planes,  programas, proyectos,  procesos  y  políticas  con  miras  al  cumplimiento  de  la  misión,  visión,  plan  de  desarrollo  distrital  y  objetivos  institucionales.</t>
  </si>
  <si>
    <t>Inicia  con  la  revisión  de  las  directrices  del  nivel  nacional  y  distrital  en  materia  de  planeación,  continúa  con  la  definición  y/o actualización  de  las  directrices  estratégicas  internas  y  continúa  con  el  seguimiento  y  monitoreo  a  la  implementación  de  los  planes, programas, proyectos de inversión, procesos, políticas y el seguimiento a la ejecución presupuestal y finaliza con la implementación de acciones para asegurar el cumplimiento normativo y el tratamiento de los hallazgos, no conformidades y prevención de riesgos.</t>
  </si>
  <si>
    <t>Definir lineamientos y directrices para la formulación y seguimiento de la plataforma estratégica, Plan estratégico sectorial, Plan estratégico institucional y Plan de acción institucional.
Fase (componente): Fortalecer la planeación institucional de la Entidad de acuerdo con las necesidades y nuevas realidades, soportada en un esquema de medición, seguimiento y mejora continua.
Fase (actividad): Diseñar e implementar una estrategia para el monitoreo del cumplimiento de las metas del Plan Distrital de Desarrollo y las acciones de políticas públicas distritales a cargo de la Entidad.</t>
  </si>
  <si>
    <t>Posibilidad de afectación económica (o presupuestal) por decisión (sanción) de un organismo de control u otra entidad, debido a incumplimiento parcial de compromisos en la  ejecución de la planeación institucional y la ejecución presupuestal</t>
  </si>
  <si>
    <t xml:space="preserve">- Falta de mayor divulgación en todos los niveles de la Organización, frente al cumplimiento de las metas, programas y proyectos.
- La información de entrada que se requiere para formular o actualizar la planeación institucional no es suficiente, clara, completa o de calidad.
- Alta rotación de personal generando retrasos en la curva de aprendizaje.
</t>
  </si>
  <si>
    <t xml:space="preserve">- La variabilidad en las prioridades de la entidad y de la ciudad que impacta en la planeación institucional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Variaciones, declaración de estados de emergencia nacional, cambios inesperados en el contexto político, normativo y legal, que afecten  la operación de la Entidad y la prestación del servicio.
</t>
  </si>
  <si>
    <t xml:space="preserve">- Afectación financiera que impacte el presupuesto de la entidad
- Aplicación de medidas de control (sanciones)
- Incumplimiento al no alcanzar las metas de Plan Distrital de Desarrollo
</t>
  </si>
  <si>
    <t xml:space="preserve">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t>
  </si>
  <si>
    <t>Se determina la probabilidad de ocurrencia de este riesgo como  "muy baja", teniendo en cuenta que se definieron 7 controles (3 preventivos) (4 detectivos)  y ante su materialización, podrían disminuirse los efectos, aplicando las acciones de contingencia.</t>
  </si>
  <si>
    <t>-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Presentar los  avances en la ejecución de la planeación institucional y presupuestal al Comité Institucional de Gestión y Desempeño
- Actualizar el mapa de riesgos Direccionamiento Estratégico</t>
  </si>
  <si>
    <t>- Jefe Oficina Asesora de Planeación
- Jefe Oficina Asesora de Planeación
- Los profesionales de la  Oficina Asesora de Planeación
- Jefe Oficina Asesora de Planeación
- Jefe Oficina Asesora de Planeación</t>
  </si>
  <si>
    <t>-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
- Memorando de solicitud de ajustes de la planeación institucional
- Evidencia de reunión de revisión o retroalimentación al proceso, proyecto o política 
- Acta de reunión de  comité institucional de Gestión y Desempeño
- Mapa de riesgo  Direccionamiento Estratégico, actualizado.</t>
  </si>
  <si>
    <t>Creación del mapa de riesgos, incorporando el anterior denominado "Omisión en el monitoreo y evaluación de la Planeación Institucional" ya que es un control de este riesgo.</t>
  </si>
  <si>
    <t>Se ajusto la explicación del riesgo.
Se actualiza el control relacionado con el procedimiento 4202000-PR-365 "Actualización presupuestal de los Proyectos de Inversión", debido a que el procedimiento fue actualizado.
Se reprograman el plan de mejoramiento definido, teniendo en cuenta lo establecido en la acción preventiva 17 en el aplicativo SIG.</t>
  </si>
  <si>
    <t>•Actividad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
•Nombre del riesgo: se complemento el riesgo incluyendo la ejecución presupuestal.
•Causas internas, externas y efectos: Se ajustaron las causas internas y externas y los efectos de conformidad con los cambios realizados en la matriz DOFA del proceso.
•Actividades de control preventivo y detectivo: Se validaron los controles definidos en los procedimientos y se calificaron.
•Se actualizaron los controles preventivos y detectivos de acuerdo con las ultimas  versiones de los procedimientos  2210111-PR-182 y 2210111-PR-365
•Plan de contingencia:  Se validaron las actividades definidas en caso de que el riesgo se presente.
• Se decidió reducir el riesgo y se formulan actividades con el fin de redefinir los controles en los respectivos procedimientos.</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</si>
  <si>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</si>
  <si>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•Actividad clave: Partiendo de la  actualización de la caracterización del Proceso Direccionamiento Estratégico se incluyó la siguiente actividad clave “”.
•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</si>
  <si>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Se asoció el riesgo al proyecto de inversión 7873 Fortalecimiento de la capacidad institucional de la Secretaría General.</t>
  </si>
  <si>
    <t>En el marco de la actualización del procedimiento 4202000-PR-365 " Modificaciones al presupuesto de los proyectos de inversión", se actualizó el control de la actividad 2, la cual se fortaleció en cuanto a los registros que quedan como aplicación del control, de conformidad con la observación identificada en la auditoría de calidad.</t>
  </si>
  <si>
    <t xml:space="preserve">Identificación del riesgo
Análisis antes de controles
Análisis de controles
Análisis después de controles
</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</si>
  <si>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actualizó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</si>
  <si>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Posibilidad de afectación reputacional por Pérdida de credibilidad de los grupos de valor y partes interesadas, debido a errores fallas o deficiencias  en  la formulación y actualización de la planeación institucional</t>
  </si>
  <si>
    <t>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t>
  </si>
  <si>
    <t>Se determina la probabilidad de ocurrencia de este riesgo como  "muy baja", teniendo en cuenta que se definieron 10 controles (4 preventivos) (6 detectivos)  y ante su materialización, podrían disminuirse los efectos, aplicando las acciones de contingencia.</t>
  </si>
  <si>
    <t>-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Definir  una estrategia de comunicación para informar la situación y las decisiones tomadas o acciones emprendidas para subsanarlas.
- Actualizar el mapa de riesgos Direccionamiento Estratégico</t>
  </si>
  <si>
    <t>-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
- Memorando de solicitud de ajustes de la planeación institucional
- Evidencia de reunión de revisión o retroalimentación al proceso, proyecto o política 
- Evidencia de la estrategia de comunicación implementada
- Mapa de riesgo  Direccionamiento Estratégico, actualizado.</t>
  </si>
  <si>
    <t>Creación del mapa de riesgo</t>
  </si>
  <si>
    <t>Se ajusta la valoración inherente a Extrema en atención a la materialización del riesgo (probabilidad 2 improbable, impacto 5 catastrófico).
Se califica la probabilidad por frecuencia.
Se modifican las actividades de control y se califican.
Se ajusta la valoración residual a Moderada en atención a la calificación de las actividades de control (probabilidad 1 rara vez, impacto 3 moderado).
Se propuso un plan de mejoramiento que conlleva a una mitigación oportuna del riesgo.
Se propuso un plan de contingencia frente a la materialización del riesgo.</t>
  </si>
  <si>
    <t>Se ajusta la valoración inherente a Alta en atención a la materialización del riesgo (probabilidad 2 improbable, impacto 4 mayor).
De acuerdo con los controles, la valoración del riesgo después de estos pasa a "Baja" (Probabilidad 1 rara vez, impacto 2 menor)
Se actualizaron los controles de acuerdo con las nuevas versiones de los procedimientos 2210111-PR-182 y 2210111-PR-183.
Se reprograman el plan de mejoramiento definido, teniendo en cuenta lo establecido en la acción preventiva 17 en el aplicativo SIG.</t>
  </si>
  <si>
    <t xml:space="preserve">
•Actividad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•Nombre del riesgo: Se cambio el nombre de riesgo incluyendo la categoría del riesgo y el evento definiéndose el siguiente riesgo: “Errores fallas o deficiencias en la formulación y actualización de la planeación institucional”.
•Causas internas, externas y efectos: Se ajustaron las causas internas y externas y los efectos de conformidad con los cambios realizados en la matriz DOFA del proceso.
•Probabilidad: se ajustó la calificación de la probabilidad en relación con la frecuencia en la que se ha presentado el riesgo con base en la nueva denominación del riesgo. 
•Impacto: Se cambió la calificación de algunas perspectivas de impacto ubicándose en la matriz de calor antes de controles en zona extrema. 
•Actividades de control preventivo y detectivo: Se validaron los controles definidos en los procedimientos y se calificaron.
•Plan de contingencia: Se validaron las actividades definidas en caso de que el riesgo se presente.
•Se actualizaron los controles preventivos y detectivos de acuerdo con las ultimas versiones de los procedimientos.
• Se decidió reducir el riesgo y se formulan actividades con el fin de redefinir los controles en los respectivos procedimientos.</t>
  </si>
  <si>
    <t xml:space="preserve">
Análisis después de controles
</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</si>
  <si>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</si>
  <si>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
•Actividad clave: Partiendo de la  actualización de la caracterización del Proceso Direccionamiento Estratégico se incluyó la siguiente actividad clave “”.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</si>
  <si>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</si>
  <si>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Elaborar  los  impresos  de  los  trabajos  de  artes  gráficas  requeridos  por  las  entidades,  organismos  y  órganos  de  control  del  Distrito Capital  y  garantizar  la  eficacia  y  transparencia  pública  con  la  publicación  de  los  actos  y  documentos  administrativos  en  el  Registro Distrital.</t>
  </si>
  <si>
    <t>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t>
  </si>
  <si>
    <t>Recibir y custodiar los insumos y materas primas durante el proceso de producción y elaborar los impresos de conformidad con las características técnicas requeridas hasta la entrega del producto terminado al almacén.</t>
  </si>
  <si>
    <t>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t>
  </si>
  <si>
    <t xml:space="preserve">- Posible vulnerabilidad en los controles de utilización de infraestructura y del recurso humano.
- Falta de transparencia en las actuaciones.
</t>
  </si>
  <si>
    <t xml:space="preserve">- Tendencia a la personalización de productos, los cuales no se elaboran en la Subdirección de Imprenta Distrital.
- Intención de soborno de terceros a funcionarios del Subdirección de Imprenta Distrital, para la realización de trabajos de impresión de artes gráficas, ajenos a la administración distrital.
- Presiones o motivaciones individuales, sociales o colectivas, que inciten a la realizar conductas contrarias al deber ser.
</t>
  </si>
  <si>
    <t xml:space="preserve">- Reducción de disponibilidades de recursos técnicos, intelectuales y materiales para el cumplimiento de la demanda oficial de servicios.
- La buena reputación de la Subdirección de Imprenta Distrital y por consiguiente la Secretaría General de la Alcaldía Mayor de Bogotá, D.C., se vería afectada, lo cual generaría desconfianza ante las partes interesadas.
</t>
  </si>
  <si>
    <t xml:space="preserve">El proceso estima que el riesgo se ubica en una zona moderada,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</si>
  <si>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moderada,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</si>
  <si>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(AP# 1117 Aplicativo CHIE) Realizar análisis de los actuales puntos de control del procedimiento de producción de artes gráficas para entidades distritales y su vulnerabilidad para con posibilidad de materialización del riesgo.
_______________
</t>
  </si>
  <si>
    <t xml:space="preserve">- El (la) Subdirector(a) Técnico(a) de la Imprenta Distrital
_______________
</t>
  </si>
  <si>
    <t xml:space="preserve">- Informe de resultados del análisis.
_______________
</t>
  </si>
  <si>
    <t>- Reportar 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a la Oficina Asesora de Planeación en el informe de monitoreo en caso que tenga fallo.
- Ejecutar las acciones inherentes a la Subdirección de Imprenta Distrital, determinadas en el fallo,
- Actualizar el mapa de riesgos Elaboración de Impresos y Registro Distrital</t>
  </si>
  <si>
    <t>- Subdirector(a) de Imprenta Distrital
- Subdirector(a) de Imprenta Distrital
- Subdirector(a) de Imprenta Distrital</t>
  </si>
  <si>
    <t>- Notificación realizada del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reporte de monitoreo a la Oficina Asesora de Planeación en caso que el riesgo tenga fallo definitivo.
- Plan de acción para el cumplimiento del fallo.
- Mapa de riesgo  Elaboración de Impresos y Registro Distrital,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</si>
  <si>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</si>
  <si>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Revisión y actualización de mapa de riesgos según el reporte de monitoreo efectuado a corte 31 de diciembre de 2019. Se identificaron las perspectivas del impacto y se definieron las acciones de tratamiento para el año 2020 y 2021.</t>
  </si>
  <si>
    <t>Se retiran actividades de control detectivas PR-006 Auditorias internas de gestión y PR-361 Auditorias internas de calidad y se cambia la tipología del riesgo.</t>
  </si>
  <si>
    <t>Se actualiza la identificación del riesgo, actividad clave, las evidencias que soportan la probabilidad antes de controles, las actividades de control frente a la probabilidad y el impacto y las actividades después de controles.</t>
  </si>
  <si>
    <t xml:space="preserve">Fila 60: Cambio proyecto de inversión.
Fila 126, 127, 128, 142 y 143 : Cambio de ejecución a "Siempre"
Fila 189: Cambio a "Reducir"
Fila 214,215,215, 224y 225: Se borra contenido inicial  por cambio de solidez.
</t>
  </si>
  <si>
    <t xml:space="preserve">Se ajustó la identificación del riesgo.
Se ajustó la redacción y evaluación de los controles según los criterios definidos.
Se incluyeron los controles correctivos.
Se ajustaron las acciones de contingencia.
Se definieron las acciones de tratamiento a implementar en la vigencia 2022.
Se actualizó el contexto de la gestión del proceso.
El riesgo se fusionó con el riesgo de corrupción denominado “Desvío de recursos físicos o económicos para la elaboración de trabajos de artes gráficas dirigidos a personas u organismos que no hacen parte de la Administración Distrital, con el fin de obtener dádivas o beneficio a nombre propio”. </t>
  </si>
  <si>
    <t>Posibilidad de afectación económica (o presupuestal) por realización de compras relacionadas con la reposición de materia primas o insumos, debido a errores (fallas o deficiencias de calidad) en la impresión de artes gráficas para las entidades del Distrito Capital</t>
  </si>
  <si>
    <t xml:space="preserve">- Recursos de infraestructura tecnológica misional dependiente de otras esferas.
- Dificultad en la articulación de actividades comunes a las dependencias.
- Desconocimiento de las demás dependencias, sobre las particularidades de la Subdirección de Imprenta Distrital
</t>
  </si>
  <si>
    <t xml:space="preserve">- Cambios de características técnicas del producto por parte de los usuarios.
- Cambios en el diseño del producto por parte de los usuarios.
</t>
  </si>
  <si>
    <t xml:space="preserve">- Ajustes presupuestales para la asunción de las responsabilidades institucionales.
- Afectación del cumplimiento de plazos de entrega de productos terminados.
</t>
  </si>
  <si>
    <t>El proceso estima que el riesgo se ubica en una zona moderada, debido a que la frecuencia con la que se realizó la actividad clave asociada al riesgo se presentó 400 veces en el último año, sin embargo, ante su materialización, podrían presentarse efectos significativos en la ejecución presupuestal relacionados con la realización de compras para la reposición de materias primas e insumos.</t>
  </si>
  <si>
    <t xml:space="preserve">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t>
  </si>
  <si>
    <t>- Reportar el riesgo materializado de Posibilidad de afectación económica (o presupuestal) por realización de compras relacionadas con la reposición de materia primas o insumos, debido a errores (fallas o deficiencias de calidad) en la impresión de artes gráficas para las entidades del Distrito Capital en el informe de monitoreo a la Oficina Asesora de Planeación.
- Hacer uso del inventario de seguridad de materias primas e insumos, para adicionarlos a la orden de producción en caso de estar aún abierta
- Generar una nueva orden de producción incluyendo el material de reposición.
- Analizar y ajustar, si aplica, el inventario mínimo de materias primas e insumos, necesarios para la producción de artes gráficas.
- Actualizar el mapa de riesgos Elaboración de Impresos y Registro Distrital</t>
  </si>
  <si>
    <t>- Subdirector(a) de Imprenta Distrital
- Profesional Universitario (Producción)
- Profesional Universitario (Producción)
- Profesional Universitario (Inventarios)
- Subdirector(a) de Imprenta Distrital</t>
  </si>
  <si>
    <t>- Reporte de monitoreo indicando la materialización del riesgo de Posibilidad de afectación económica (o presupuestal) por realización de compras relacionadas con la reposición de materia primas o insumos, debido a errores (fallas o deficiencias de calidad) en la impresión de artes gráficas para las entidades del Distrito Capital
- Orden de Producción
- Orden de Producción
- Acta y actualización de EMLAZE
- Mapa de riesgo  Elaboración de Impresos y Registro Distrital, actualizado.</t>
  </si>
  <si>
    <t>Revisión y actualización de mapa de riesgos según el reporte de monitoreo efectuado a corte 31 de diciembre de 2019. Se amplió información en plan de contingencia. Se ajustó evidencias para el análisis de probabilidad por frecuencia antes del análisis de controles.</t>
  </si>
  <si>
    <t>Se retiran actividades de control detectivas PR-006 Auditorias internas de gestión y PR-361 Auditorias internas de calidad.</t>
  </si>
  <si>
    <t xml:space="preserve">Se cambia proyecto de inversión fila 60
Se cambia frecuencia de la ejecución del control ubicado en fila 131.
Cambio automático en valoración del riego fila 176
Se cambia opción de manejo a "aceptar" fila 189
Fila 219 Se cambia fecha de terminación
Se elimina acción 3 de la AC32 - 2020. </t>
  </si>
  <si>
    <t>Se ajustó la identificación del riesgo.
Se ajustó la redacción y evaluación de los controles según los criterios definidos.
Se incluyeron los controles correctivos.
Se ajustaron las acciones de contingencia.
Se actualizó el contexto de la gestión del proceso.
El riesgo se unificó con el riesgo de gestión de procesos denominado “Interrupciones en la elaboración de impresos”</t>
  </si>
  <si>
    <t>Recibir y custodiar los insumos y materas primas durante el proceso de producción y elaborar los impresos de conformidad con las características técnicas requeridas hasta la entrega del producto terminado al almacén</t>
  </si>
  <si>
    <t>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t>
  </si>
  <si>
    <t xml:space="preserve">- Dificultad en la articulación de actividades comunes a las dependencias.
- La imagen institucional se ve afectada ante los usuarios que utilizan el servicio, si este no se presta adecuadamente. (pendiente a hoy)
</t>
  </si>
  <si>
    <t xml:space="preserve">- Fallas en las comunicaciones. 
- Cambios de características técnicas del producto por parte de los usuarios.
- Cambios en el diseño del producto por parte de los usuarios.
</t>
  </si>
  <si>
    <t xml:space="preserve">- Pérdida de credibilidad institucional
- Desbalance de línea en planta de producción
</t>
  </si>
  <si>
    <t>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t>
  </si>
  <si>
    <t>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t>
  </si>
  <si>
    <t>-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
- Gestionar la asignación de horas extras para los funcionarios de la Subdirección de Imprenta Distrital que intervienen en el proceso productivo.
- Aprobación de turnos para los funcionarios y servidores de la Subdirección de Imprenta Distrital que intervienen en el proceso productivo.
- Informar al usuario solicitante la reprogramación de entrega realizada al trabajo acordado
- Gestionar la ejecución de mantenimientos correctivos de la maquinaria
- Realizar la gestión pertinente para garantizar la entrega oportuna del producto terminado dentro de los tiempos reprogramados
- Actualizar el mapa de riesgos Elaboración de Impresos y Registro Distrital</t>
  </si>
  <si>
    <t>- Subdirector(a) de Imprenta Distrital
- Subdirector(a) de Imprenta Distrital
- Subdirector(a) de Imprenta Distrital
- Profesional Universitario (Producción)
- Profesional Universitario (Producción)
- Profesional Universitario (Producción)
- Subdirector(a) de Imprenta Distrital</t>
  </si>
  <si>
    <t>-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 Reporte novedades nómina para los funcionarios de la Subdirección de Imprenta Distrital a la Dirección de Talento Humano.
- Programación de los turnos para los funcionarios y servidores de la Subdirección de Imprenta Distrital.
- Radicado SIGA de comunicación
- Ordenes de Servicio de mantenimiento correctivo
- Orden de Producción
- Mapa de riesgo  Elaboración de Impresos y Registro Distrital, actualizado.</t>
  </si>
  <si>
    <t>Revisión y actualización de mapa de riesgos según el reporte de monitoreo efectuado a corte 31 de diciembre de 2019. Incluir actividades para el fortalecimiento de controles y acciones posteriores y de tratamiento del riesgo.</t>
  </si>
  <si>
    <t>Fila 60. Cambio de proyecto de inversión
Fila 126: Cambio ejecución a "Siempre"
Fila 128: Cambio ejecución a "Siempre"
Fila 142: Cambio ejecución a "Siempre"
Fila 176: Cambio automático a "Moderado"
Fila 214: Se borra AC32 - 2020
Fila 239: Se borra AC 32 - 2020
Fila 240: Se complementa nomenclatura de AP
Fila 241: Se complementa nomenclatura de AP</t>
  </si>
  <si>
    <t>Se ajustó la identificación del riesgo.
Se ajustó la redacción y evaluación de los controles según los criterios definidos.
Se incluyeron los controles correctivos.
Se ajustaron las acciones de contingencia.
Se actualizó el contexto de la gestión del proceso.</t>
  </si>
  <si>
    <t xml:space="preserve">
Publicar los actos y documentos administrativos en el Registro Distrital.
</t>
  </si>
  <si>
    <t>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t>
  </si>
  <si>
    <t xml:space="preserve">- Recursos de infraestructura tecnológica misional dependiente de otras esferas.
- Desconocimiento de las demás dependencias, sobre las particularidades de la Subdirección de Imprenta Distrital.
</t>
  </si>
  <si>
    <t xml:space="preserve">- Ataques informáticos a la Infraestructura de la entidad.
- Fallas en las comunicaciones. 
</t>
  </si>
  <si>
    <t xml:space="preserve">- Posibles sanciones legales para la Secretaría General de la Alcaldía Mayor de Bogotá D.C.
- Afectar a la entidad emisora del acto o documento administrativo o la ciudadanía, al divulgar información errónea sobre decisiones de la Administración Distrital.
- La buena reputación de la Subdirección de Imprenta Distrital y por consiguiente la Secretaría General de la Alcaldía Mayor de Bogotá, D.C., se vería afectada, lo cual generaría desconfianza ante las partes interesadas.
- Sanciones para los funcionarios o servidores que intervienen en el proceso.
</t>
  </si>
  <si>
    <t xml:space="preserve">- Publicación de actos o documentos administrativos en el Registro Distrital (Trámite)
- Consulta del Registro Distrital (Consulta)
</t>
  </si>
  <si>
    <t>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t>
  </si>
  <si>
    <t>-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
-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 Realizar la gestión pertinente para publicar Fe de Errata (si aplica) en el siguiente ejemplar del Registro Distrital, informando a la entidad, organismo u órgano de control emisor la corrección del error presentado.
- Realizar la gestión pertinente para que se haga la corrección del acto o documento administrativo y el ejemplar del Registro Distrital emitido
- Publicar el acto o documento administrativo y el ejemplar del Registro Distrital corregidos en el sistema de información del Registro Distrital - SIRD o en el medio establecido para tal fin
-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 Actualizar el mapa de riesgos Elaboración de Impresos y Registro Distrital</t>
  </si>
  <si>
    <t>- Subdirector(a) de Imprenta Distrital
- Subdirector(a) de Imprenta Distrital
- Subdirector(a) de Imprenta Distrital
- Subdirector(a) de Imprenta Distrital
- Técnico Operativo
- Subdirector(a) de Imprenta Distrital
- Subdirector(a) de Imprenta Distrital</t>
  </si>
  <si>
    <t>-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 Archivo PDF del ejemplar del Registro Distrital corregido en el sistema de información del Registro Distrital - SIRD o en el medio dispuesto para tal fin.
- Notificación de publicación del Registro Distrital donde fue incluida la Fe de Errata.
- Archivo PDF del ejemplar del Registro Distrital corregido en el sistema de información del Registro Distrital - SIRD o en el medio dispuesto para tal fin.
- Registro Distrital publicado
- Correo electrónico de notificación.
- Mapa de riesgo  Elaboración de Impresos y Registro Distrital, actualizado.</t>
  </si>
  <si>
    <t>Revisión y actualización de mapa de riesgos según el reporte de monitoreo efectuado a corte 31 de diciembre de 2019.</t>
  </si>
  <si>
    <t>Fila 60. Se modifica proyecto de inversión.</t>
  </si>
  <si>
    <t>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t>
  </si>
  <si>
    <t>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t>
  </si>
  <si>
    <t>Formular el Plan Estratégico de Tecnologías de la Información y las Comunicaciones</t>
  </si>
  <si>
    <t>Posibilidad de afectación reputacional por hallazgos de auditoria Interna o externa, debido a decisiones erróneas o no acertadas en la formulación del Plan Estratégico de Tecnologías de la Información y las Comunicaciones</t>
  </si>
  <si>
    <t xml:space="preserve">- No se cuenta con la información clara, completa y de calidad oportuna para la formulación del PETI.
- Metodología para la formulación del PETI para la entidad no se encuentra alineada con la ultima versión del MINTIC
- Falta de Coherencia entre lo documentado en los procesos y la ejecución.																																												
</t>
  </si>
  <si>
    <t xml:space="preserve">- Bajo interés por las políticas de TI, seguridad, uso y apropiación de la Tecnología.
- Bajo compromiso e interés de algunas dependencias en la aplicación de los procesos, productos y servicios que ofrece la Oficina TIC.
</t>
  </si>
  <si>
    <t xml:space="preserve">- Utilización inadecuada de recursos.
- Incumplimiento de metas de los proyectos de inversión  con componente TIC.
- Reclamaciones o quejas de los usuarios ante la entidad, que implican investigaciones internas disciplinarias.
- Hallazgos de auditoria Interna o externa
- Imagen institucional afectada localmente por hechos que afectan a pocos usuarios o ciudadanos.
</t>
  </si>
  <si>
    <t xml:space="preserve">- Procesos misionales en el Sistema de Gestión de Calidad
- Procesos de apoyo operativo en el Sistema de Gestión de Calidad
</t>
  </si>
  <si>
    <t>La valoración del riesgo antes de control quedó en escala de probabilidad "MUY BAJA" y continúa de impacto MENOR, toda vez que afecta los aspectos: financiero bajo, indisponibilidad de la información lo que lo continúa ubicando al riesgo en zona resultante  BAJO.</t>
  </si>
  <si>
    <t>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BAJA. del cuadrante (1,2)</t>
  </si>
  <si>
    <t>- Reportar el riesgo materializado de Posibilidad de afectación reputacional por hallazgos de auditoria Interna o externa, debido a decisiones erróneas o no acertadas en la formulación del Plan Estratégico de Tecnologías de la Información y las Comunicaciones en el informe de monitoreo a la Oficina Asesora de Planeación.
- 
Análisis de las imprecisiones tomadas en la formulación   y definir los ajustes del PETI 
- Realizar la propuesta de ajustes al PETI 
- Presentación de los cambios efectuados al PETI para su revisión y aprobación 
- Publicación y socialización del PETI
- Actualizar el mapa de riesgos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</si>
  <si>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</si>
  <si>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reputacional por hallazgos de auditoria Interna o externa, debido a decisiones erróneas o no acertadas en la formulación del Plan Estratégico de Tecnologías de la Información y las Comunicaciones
- Correo con observaciones
- Propuesta PETI
- PETI Actualizado
- Registros de socialización de socialización y publicación del PETI
- Mapa de riesgo  Estrategia de Tecnologías de la Información y las Comunicaciones, actualizado.</t>
  </si>
  <si>
    <t>Creación del mapa de riesgos</t>
  </si>
  <si>
    <t xml:space="preserve">Se ajustaron las causas y los efectos, conforme a la realidad del proceso.
Se ajusta la valoración del impacto conforme a los efectos ajustados lo que bajo la valoración en a escala del impacto de catastrófico a mayor. 
Se incluyó una nueva actividad de control asociada a la actividad No. 13 del procedimiento PR-116 dentro de los controles Preventivos.
Se incluyeron dos nuevas actividades de control asociados a las actividades No. 16 y 17 del PR-116 dentro de los controles correctivos.
Se efectuó la valoración de las nuevas actividades de control preventivo y correctivos.
La zona de riesgo después de controles antes era mayor ahora quedo en menor dentro  de la escala de impacto. 
La zona resultante dentro de la valoración de la matriz cambio de alta a baja.
Se plantea plan de acción a  para el fortalecimiento de las actividades de control del riesgo.  Se establece plan de contingencia.
</t>
  </si>
  <si>
    <t>Identificación del riesgo
Análisis antes de controles
Análisis de controles
Tratamiento del riesgo</t>
  </si>
  <si>
    <t xml:space="preserve">Se incluye fortaleza relacionada con pertenecer al Comité Institucional de Gestión y Desempeño y se elimina como debilidad
Se cambió la calificación de la probabilidad del riesgo de factible a  frecuencia. Su resultado redujo la escala de probabilidad de posible a rara vez.
Se ajustaron las actividades de control del riesgo conforme a la actualización de los procedimientos
Se ajustaron las fechas de finalización de las acciones
</t>
  </si>
  <si>
    <t xml:space="preserve">
Se incluyó en identificación de riesgos los proyectos de inversión posiblemente afectados: Se incluye el proyecto de inversión 1181
Efectos: Se definen las perspectivas para los efectos identificados.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</si>
  <si>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 xml:space="preserve">
Análisis antes de controles
Tratamiento del riesgo</t>
  </si>
  <si>
    <t>Se realiza la actualización de las actividades de control del riesgo 6,9 14,15 y 16  y se incluye la actividad número 15 de control de acuerdo con la actualización de los procedimientos.
Se ajustaron las fechas de finalización de las acciones conforme a la reprogramación efectuada en el SIG de la acción de mejora 2 actividades 1 y 2</t>
  </si>
  <si>
    <t>Se actualiza en la parte de probabilidad del riesgo por frecuencia, se registro de las evidencias que soportan la no materialización del riesgo. 
Se incluye la acción nueva en todas las actividades correctivas y preventivas cuya programación es para 2021.</t>
  </si>
  <si>
    <t>Se elimina proyecto de inversión y se deja "Sin asociación a proyectos de Inversión", teniendo en cuenta que el riesgo no se encuentra asociado al proyecto de inversión vigente.
Se ajustan las causas del riesgo conforme a la nueva necesidad del proceso
Se ajusta la opción de manejo del riesgo en aceptar, teniendo en cuenta que esta en zona baja
Se elimina acción de mejora 2 de 2020, teniendo en cuenta que se encontraba cerrada</t>
  </si>
  <si>
    <t>Se ajustan las actividades de control, conforme a la última actualización efectuada al procedimiento 2213200-PR-116 “Elaboración y seguimiento del plan estratégico de TI basado en la arquitectura empresarial de TI”.
Se cambia fecha fin real de la acción preventiva # 3 en las actividades 1 (CHIE 768) y 2 (CHIE 769).</t>
  </si>
  <si>
    <t>Realizar seguimiento al PETI y a la ejecución del Plan del subsistema de gestión de seguridad de la información</t>
  </si>
  <si>
    <t xml:space="preserve">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																																																																					</t>
  </si>
  <si>
    <t>Fallas tecnológicas</t>
  </si>
  <si>
    <t xml:space="preserve">- Falta de rigurosidad en la aplicación de los lineamientos para el levantamiento de activos de información. 
- Inadecuada aplicación de los principios de seguridad de la información en los activos de información definidos al proceso.
- Falla en los equipos que soportan Infraestructura tecnológica.
- Ataques cibernéticos.
</t>
  </si>
  <si>
    <t xml:space="preserve">- Falta de continuidad del personal por cambios de gobierno.
</t>
  </si>
  <si>
    <t xml:space="preserve">- Falla daño en los equipos de computo que soportan la información de misión critica de la entidad, que podría causar pérdida de información.
- Interrupción en la prestación de servicios tecnológicos y de atención a la ciudadanía. 
- Pérdida y uso inadecuado de información y datos sensibles de la Secretaría General.
- Daños o destrucción de activos que afectan el patrimonio de la Entidad.
- Quejas o reclamaciones por la mala definición en el  sistema de seguridad de la información en la protección de datos.
- Pérdida y uso inadecuado de información y datos sensibles de la Secretaría General.
- Vulneración de los controles de seguridad de la información.
</t>
  </si>
  <si>
    <t>La valoración del riesgo antes de control quedó en escala de probabilidad por frecuencia "MUY BAJA" y continúa de impacto MODERADO, toda vez que afecta los aspectos: financiero bajo, indisponibilidad de la información lo que lo continúa ubicando al riesgo en zona resultante  MODERADO.</t>
  </si>
  <si>
    <t xml:space="preserve">La valoración del riesgo después de controles quedó en MUY BAJA  y de  impacto continua en MODERADO, toda vez que se incluyeron actividades de control con solidez fuerte lo que minimiza la materialización del riesgo, y lo ubica en  zona resultante MODERADO																				
																															</t>
  </si>
  <si>
    <t xml:space="preserve">- (AP# 1086 Aplicativo CHIE) Sensibilizar a integrantes del proceso con el fin de fortalecer la aplicación de controles.
_______________
- (AP# 1086 Aplicativo CHIE) Sensibilizar a integrantes del proceso con el fin de fortalecer la aplicación de controles.
</t>
  </si>
  <si>
    <t xml:space="preserve">- Jefe de la OTIC
_______________
- Jefe de la OTIC
</t>
  </si>
  <si>
    <t xml:space="preserve">- Registros de Sensibilización a los integrantes del proceso
_______________
- Registros de Sensibilización a los integrantes del proceso
</t>
  </si>
  <si>
    <t xml:space="preserve">28/02/2022
_______________
28/02/2022
</t>
  </si>
  <si>
    <t xml:space="preserve">30/05/2022
_______________
30/05/2022
</t>
  </si>
  <si>
    <t>- Reportar el riesgo materializado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																																																																					 en el informe de monitoreo a la Oficina Asesora de Planeación.
- Definir un cronograma extra que permita la verificación del registro de  los activos de información.
- Presentar cronograma para aprobación
- Ejecutar y hacer seguimiento al cumplimiento del cronograma
- Actualizar el mapa de riesgos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</si>
  <si>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</si>
  <si>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																																																																					
- Cronograma Extra  de verificación del registro de activos de información
- Correo electrónico y/o evidencia de reunión
- Correo electrónico o evidencia de reunión o registros de asistencia con los Registros de activos de información.
- Mapa de riesgo  Estrategia de Tecnologías de la Información y las Comunicaciones, actualizado.</t>
  </si>
  <si>
    <t>Creación del mapa de riesgos.</t>
  </si>
  <si>
    <t xml:space="preserve">
Análisis de controles
Análisis después de controles
</t>
  </si>
  <si>
    <t>Se realizan ajustes en la descripción de los controles, se elabora e incluyen 3  nuevos controles detectivo, lo que ajustó la escala de impacto  de mayor a moderada, así  mismo, la zona resultante disminuyó de mayor a moderado. Se incluye el Plan de Contingencia de TI</t>
  </si>
  <si>
    <t xml:space="preserve">
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
</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</si>
  <si>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t>
  </si>
  <si>
    <t>Se eliminan las actividades de control detectivas  asociadas al procedimiento de Auditorías Internas de Gestión PR-006 y el procedimiento de Auditorías Internas de Calidad PR-361.
Se ajustaron las fechas de finalización de la acción conforme a la reprogramación efectuada en el aplicativo SIG de  la actividad 1 de la acción correctiva No.3</t>
  </si>
  <si>
    <t>Se ajustaron las fechas de finalización de la acción conforme a la reprogramación efectuada en el aplicativo SIG de  la actividad 1 de la acción correctiva No.3</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</si>
  <si>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Se incluye una nueva acción  en todas las actividades correctivas y preventivas cuya programación es para 2021.</t>
  </si>
  <si>
    <t xml:space="preserve">Se ajusta proyecto de inversión al proyecto 7872 "Transformación Digital"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
</t>
  </si>
  <si>
    <t>Se ajusta proyecto de inversión al proyecto 7869 Implementación del modelo de gobierno abierto, accesible e incluyente de Bogotá
Se ajustan las actividades de control conforme a la ultima actualización efectuada del PR-104 Mantenimientos de la infraestructura tecnológica</t>
  </si>
  <si>
    <t xml:space="preserve">Se ajustan las causas del riesgo como respuesta a la acción de mejora #369 registrada en CHIE, derivada de la "Auditoria a la gestión de riesgos de las dependencias de la S.G", efectuada por la Oficina de Control Interno.
Se ajustan las actividades de control conforme a la última actualización efectuada al procedimiento 2213200-PR-101 “Gestión de Incidentes y Requerimientos Tecnológicos”.
Se ajustan las actividades de control conforme a la última actualización efectuada al procedimiento 2213200-PR-104 “Mantenimientos de la infraestructura tecnológica”
Se cambia fecha fin real de la acción preventiva #22 en las actividades 1 (10-mar-2021) y 2 (31-may-2021). 
</t>
  </si>
  <si>
    <t>Posibilidad de afectación reputacional por inadecuado seguimiento a las actividades, debido a errores (fallas o deficiencias) en el seguimiento y retroalimentación a los avances de proyectos de alto componente TIC definidos en el PETI</t>
  </si>
  <si>
    <t xml:space="preserve">- La información para realizar el seguimiento al PETI es insuficiente y/o inoportuna
- La retroalimentación no es clara, precisa y detallada frente al seguimiento
</t>
  </si>
  <si>
    <t xml:space="preserve">- Constante cambio en la normatividad y exceso de la misma.
</t>
  </si>
  <si>
    <t xml:space="preserve">- Incumplimiento de metas de los proyectos de inversión  con componente TIC.
- Afectación de la imagen de las dependencias que involucran componentes TIC´s ante  la  Secretaría General.
- Posibles Hallazgos de auditorias
</t>
  </si>
  <si>
    <t>La valoración antes de controles calificó en MUY BAJA  toda vez que existe una probabilidad MENOR  que suceda. 
El impacto arrojó MENOR  toda vez que impacta  la imagen y metas de la oficina sumado a que es de corrupción. Lo anterior dejó el riesgo en zona resultante como BAJO.</t>
  </si>
  <si>
    <t>La evaluación después de controles continúa en "MUY BAJA dentro de la escala de probabilidad dada la solidez de los controles. No obstante el impacto continúa MENOR  dado  la solidez de los controles es fuerte, lo que deja en zona resultante BAJO.</t>
  </si>
  <si>
    <t>- Reportar el riesgo materializado de Posibilidad de afectación reputacional por inadecuado seguimiento a las actividades, debido a errores (fallas o deficiencias) en el seguimiento y retroalimentación a los avances de proyectos de alto componente TIC definidos en el PETI en el informe de monitoreo a la Oficina Asesora de Planeación.
- Revisar las inconsistencias identificadas en el seguimiento o retroalimentación al PETI.
- Solicitar mediante memorando a las dependencias los ajustes al seguimiento del plan de acción del PETI
- Realizar los ajustes al  Seguimiento y retroalimentación trimestral de PETI
- Actualizar el mapa de riesgos Estrategia de Tecnologías de la Información y las Comunicaciones</t>
  </si>
  <si>
    <t>- Reporte de monitoreo indicando la materialización del riesgo de Posibilidad de afectación reputacional por inadecuado seguimiento a las actividades, debido a errores (fallas o deficiencias) en el seguimiento y retroalimentación a los avances de proyectos de alto componente TIC definidos en el PETI
- Documento de Seguimiento al PETI
- Memorando de Solicitud de ajustes al PETI
- Seguimiento del PETI ajustado
- Mapa de riesgo  Estrategia de Tecnologías de la Información y las Comunicaciones, actualizado.</t>
  </si>
  <si>
    <t xml:space="preserve">Identificación del riesgo
Análisis de controles
Análisis después de controles
</t>
  </si>
  <si>
    <t>Se modifica el riesgo definiendo puntualmente las actividades de seguimiento y evaluación al  PETI y  se elimina el SGSI , dado que gestión y análisis de las actividades es diferente.
Lo anterior, modificó la matriz de valoración de controles en cuanto a la  probabilidad de ocurrencia que antes estaba calificado como  rara vez  y ahora quedó valorado como posible dentro de  la escala de probabilidad. el impacto disminuyó de moderado a menor.
Se establece de contingencia.</t>
  </si>
  <si>
    <t>Se cambió la calificación de la probabilidad del riesgo de factible a  frecuencia. Su resultado redujo la escala de probabilidad de posible a rara vez.
Se ajustaron las actividades de control del riesgo conforme a la actualización de los procedimientos
Se ajusto la calificación de la probabilidad después de controles genero que la zona resultante bajara del cuadrante del (2,3) al (2,1)
Se ajustaron las fechas de finalización de las acciones</t>
  </si>
  <si>
    <t>Se ajustan las actividades de control, conforme a la última actualización efectuada al procedimiento 2213200-PR-116 “Elaboración y seguimiento del plan estratégico de TI basado en la arquitectura empresarial de TI”.</t>
  </si>
  <si>
    <t>Desarrollar la gestión de soluciones tecnológicas</t>
  </si>
  <si>
    <t>Posibilidad de afectación reputacional por hallazgos de auditoría interna o externa, debido a supervisión inadecuada 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</si>
  <si>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 Falta de conocimiento técnico, funcional y presupuestal para el desarrollo de soluciones tecnológicas
</t>
  </si>
  <si>
    <t xml:space="preserve">- Ineficiente ejecución presupuestal.
- Incumplimiento de metas de los proyectos de inversión  con componente TIC.
- Insatisfacción por parte de los usuarios internos y externos.
- Afectación de la imagen de las dependencias que involucran componentes TIC´s ante  la  Secretaría General.
- Posibles Hallazgos de auditorias
</t>
  </si>
  <si>
    <t>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t>
  </si>
  <si>
    <t xml:space="preserve">La valoración del riesgo después de controles quedó en escala de probabilidad MUY BAJA y en impacto MENOR, toda vez que se incluyeron actividades de control con solidez fuerte, lo que minimiza la materialización del riesgo. Continúa ubicado en zona resultante BAJO												</t>
  </si>
  <si>
    <t>- Reportar el riesgo materializado de Posibilidad de afectación reputacional por hallazgos de auditoría interna o externa, debido a supervisión inadecuada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mapa de riesgos Estrategia de Tecnologías de la Información y las Comunicaciones</t>
  </si>
  <si>
    <t>- Reporte de monitoreo indicando la materialización del riesgo de Posibilidad de afectación reputacional por hallazgos de auditoría interna o externa, debido a supervisión inadecuada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Mapa de riesgo  Estrategia de Tecnologías de la Información y las Comunicaciones, actualizado.</t>
  </si>
  <si>
    <t>Se ajusta la definición del riesgo al contexto de la realidad en el proceso actual.
Se incluye una actividad de control  detectiva establecida en el  procedimiento PR-106, por lo que la escala de impacto cambia de moderada a menor, lo que modificó la zona resultante de moderada a baja. Se incluye Plan de Contingencia</t>
  </si>
  <si>
    <t>Se cambia la frecuencia de  posible a rara vez y continua el impacto mayor toda vez que afecta los aspectos operativos, el cumplimiento de metas ,objetivos institucionales, pérdida de información critica, como consecuencia  deja al riesgo ubicado en zona resultante de extrema a ALTA.
Se ajustaron las fechas de finalización de las acciones</t>
  </si>
  <si>
    <t>Se incluye el proyecto de inversión 1181 “Rediseño de la arquitectura de la plataforma tecnológica en la Secretaría General” dado que posiblemente puede ser afectado
Se incluyen las perspectivas para los efectos definidos
Se modifica las actividades de control preventivas y detectivas conforme a la actualización del PR-106 versión 13
El proceso decide opción Aceptar el riesgo, toda vez que las actividades de control son de calificación fuerte y la zona resultante del riesgo después de controles fue valorado en zona baja
Se eliminan las acciones ya que todas fueron cerradas, así mismo el proceso acepto el riesgo.</t>
  </si>
  <si>
    <t>Se cambia tipo de riesgo, a tipo de riesgo de cumplimiento</t>
  </si>
  <si>
    <t>Se actualiza en la parte de probabilidad del riesgo por frecuencia, se registro de las evidencias que soportan la no materialización del riesgo.</t>
  </si>
  <si>
    <t xml:space="preserve">Se elimina proyecto de inversión y se deja "Sin asociación a proyectos de Inversión", teniendo en cuenta que el riesgo no se encuentra asociado al proyecto de inversión vigente.
Se eliminan las acciones asociadas a los procedimiento de auditoria interna de calidad y de gestión
</t>
  </si>
  <si>
    <t xml:space="preserve">
Se ajustan las actividades de control conforme a la ultima actualización efectuada del PR-106 Análisis, diseño, desarrollo e implementación de soluciones publicado el 14 julio 2021
</t>
  </si>
  <si>
    <t xml:space="preserve">Formular el Plan Estratégico  de Tecnologías de la Información y las Comunicaciones </t>
  </si>
  <si>
    <t>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t>
  </si>
  <si>
    <t xml:space="preserve">- Conflicto de intereses.
- Desatención a las observaciones encontradas, requisitos legales y técnicos establecidos en la formulación en los proyectos establecidos para la definición del PETI
- Falta de Transparencia en las actuaciones
</t>
  </si>
  <si>
    <t xml:space="preserve">- Falta de continuidad en los planes de gobierno.
- Constante cambio en la normatividad y exceso de la misma.
- Presiones o motivaciones sociales o colectivas, que inciten a realizar conductas contrarias al deber ser.
</t>
  </si>
  <si>
    <t xml:space="preserve">- Detrimento patrimonial.
- Investigaciones administrativas disciplinarias y fiscales.
- Afectación de la imagen institucional.
- Incumplimientos de las metas de la entidad.
</t>
  </si>
  <si>
    <t xml:space="preserve">La valoración del riesgo antes de control quedó en escala de probabilidad de frecuencia de posible a MUY BAJA. Se recalifica el impacto del riesgo dando como resultado: disminución en el impacto de catastrófico a MAYOR. En consecuencia bajó de zona resultante Extrema a zona ALTA.		</t>
  </si>
  <si>
    <t>La valoración del riesgo después de controles quedó en escala de probabilidad MUY BAJA y el impacto bajo de catastrófico a MAYOR. En consecuencia deja el riesgo en zona resultante ALTA.</t>
  </si>
  <si>
    <t xml:space="preserve">- (AP# 1086 Aplicativo CHIE) Sensibilizar a integrantes de los procesos con el fin de fortalecer la aplicación de controles en los proceso
_______________
- (AP# 1086 Aplicativo CHIE) Sensibilizar a integrantes de los procesos con el fin de fortalecer la aplicación de controles en los proceso
</t>
  </si>
  <si>
    <t xml:space="preserve">- Sensibilización a los integrantes del proceso
_______________
- Sensibilización a los integrantes del proceso
</t>
  </si>
  <si>
    <t>- Reportar 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a la Oficina Asesora de Planeación en el informe de monitoreo en caso que tenga fallo.
- Verificar el alcance del presunto hecho del área solicitante 
- Notificar el rechazo de la solicitud 
- Redefinir el proyecto en caso de que considere de carácter estratégico
- Ajustar el PETI
- Actualizar el mapa de riesgos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</si>
  <si>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</si>
  <si>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Estrategia de Tecnologías de la Información y las Comunicaciones, actualizado.</t>
  </si>
  <si>
    <t>Nuevo riesgo.</t>
  </si>
  <si>
    <t>Se elimina causa "Falta ajustar algunas tareas específicas del proceso, identificación de cuellos de botella y nuevos puntos de control para mejorar el desempeño del proceso." ya que se actualizo el procedimiento PR-116
Se cambió la calificación de la probabilidad del riesgo de factible a  frecuencia. Su resultado redujo la escala de probabilidad de probable  a rara vez.
Se evalúa de nuevo el efecto del riesgo en caso de materialización lo que disminuyo el impacto de catastrófico a mayor en consecuencia la zona resultante paso de ser extrema a alta.
Se ajustaron las actividades de control del riesgo conforme a la actualización de los procedimientos
La valoración del riesgo después de controles quedo en escala de probabilidad continua en RARA VEZ y el impacto bajo de catastrófico a MAYOR, en consecuencia deja el riesgo en zona resultante ALTA.
Se ajustaron las fechas de finalización de las acciones</t>
  </si>
  <si>
    <t xml:space="preserve">Se incluye el proyecto de inversión 1181 “Rediseño de la arquitectura de la plataforma tecnológica en la Secretaría General” dado que posiblemente puede ser afectado
Se incluyen y se califican las perspectivas para los efectos definidos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</si>
  <si>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Se elimina proyecto de inversión y se deja "Sin asociación a proyectos de Inversión", teniendo en cuenta que el riesgo no se encuentra asociado al proyecto de inversión vigente.
Se ajustan las causas del riesgo conforme a la nueva necesidad del proceso
Se crea y registra la  acción preventiva Nro. 3. de 2021
Se elimina acción de mejora 2 de 2020, teniendo en cuenta que se encontraba cerrada</t>
  </si>
  <si>
    <t>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t>
  </si>
  <si>
    <t>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t>
  </si>
  <si>
    <t>Desarrollar la fase de planeación y preparación de la auditoria interna (de gestión o de la calidad), evaluación, reportes o informes de ley o seguimiento.</t>
  </si>
  <si>
    <t>Posibilidad de afectación reputacional por la no detección de desviaciones críticas en la muestra establecida para las unidades auditables, debido a errores en la aplicación de los controles claves del proceso auditor</t>
  </si>
  <si>
    <t xml:space="preserve">- Errores en la aplicación de controles claves del procedimiento de auditoria
- Debilidad de las estrategias de sensibilización y apropiación de las normas, directrices, modelos y sistemas
</t>
  </si>
  <si>
    <t xml:space="preserve">- Constante actualización de directrices Nacionales y Distritales, que puedan afectar o limitar el proceso auditor
</t>
  </si>
  <si>
    <t xml:space="preserve">- Pérdida de confianza en la función de auditoria interna de gestión
</t>
  </si>
  <si>
    <t>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t>
  </si>
  <si>
    <t>-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
- Generar Plan de mejoramiento para la OCI
- Ajustar el informe de auditoria, según las objeciones válidas del líder del proceso auditado
- Actualizar el mapa de riesgos Evaluación del Sistema de Control Interno</t>
  </si>
  <si>
    <t>- Jefe Oficina de Control Interno
- Jefe de la Oficina de Control Interno
- Jefe de la Oficina de Control Interno
- Jefe Oficina de Control Interno</t>
  </si>
  <si>
    <t>-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
- Plan de mejoramiento
- Informe ajustado
- Mapa de riesgo  Evaluación del Sistema de Control Interno, actualizado.</t>
  </si>
  <si>
    <t>Se actualiza el contexto de la gestión del proceso.
Se identifica un riesgo único de gestión con la nueva estructura de identificación del riesgo.
Se evalúa la probabilidad por exposición.
Se evalúa el impacto.
Se redacta y evalúa la acción de control.
Se define controles correctivos.
Se define acciones de contingencia.</t>
  </si>
  <si>
    <t>Desarrollar la fase de ejecución de la auditoria interna (de gestión o de la calidad), evaluación, reportes o informes de ley o seguimiento.</t>
  </si>
  <si>
    <t>Posibilidad de afectación reputacional por uso indebido de información privilegiada para beneficio propio o de un tercero, debido a debilidades en el proceder ético del auditor</t>
  </si>
  <si>
    <t xml:space="preserve">- Debilidades en el proceder ético del auditor
- Debilidad de las estrategias de sensibilización y apropiación de las normas, directrices, modelos y sistemas
</t>
  </si>
  <si>
    <t xml:space="preserve">- Pérdida de confianza de la labor de la Oficina de Control Interno
</t>
  </si>
  <si>
    <t xml:space="preserve">- (AP# 1079 Aplicativo CHIE) Realizar dos talleres internos de fortalecimiento de la ética del auditor.
_______________
</t>
  </si>
  <si>
    <t xml:space="preserve">- Jefe de la Oficina de Control Interno
_______________
</t>
  </si>
  <si>
    <t xml:space="preserve">- 2 talleres internos realizados.
_______________
</t>
  </si>
  <si>
    <t xml:space="preserve">01/04/2022
_______________
</t>
  </si>
  <si>
    <t xml:space="preserve">30/09/2022
_______________
</t>
  </si>
  <si>
    <t>-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
- Retirar al auditor del trabajo que está realizando, si durante esa auditoria se materializa el riesgo
- Actualizar el mapa de riesgos Evaluación del Sistema de Control Interno</t>
  </si>
  <si>
    <t>- Jefe Oficina de Control Interno
- Jefe de la Oficina de Control Interno
- Jefe Oficina de Control Interno</t>
  </si>
  <si>
    <t>-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
- Comunicación de la reasignación
- Mapa de riesgo  Evaluación del Sistema de Control Interno, actualizado.</t>
  </si>
  <si>
    <t xml:space="preserve">Creación del mapa de riesgos.  </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</si>
  <si>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</si>
  <si>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 xml:space="preserve">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
</t>
  </si>
  <si>
    <t>Se ajusta la tipología del riesgo pasando de operativo a cumplimiento.
Se incluye la actividad de control para ""revisar la suscripción y/o renovación del compromiso de ética por parte del auditor</t>
  </si>
  <si>
    <t>Se define la propuesta de acciones de tratamiento a ejecutar durante la vigencia 2021</t>
  </si>
  <si>
    <t>Se indica que el riesgo no tiene proyectos de inversión vigentes asociados.
Se incluyen las acciones de tratamiento en el marco de la acción preventiva No 28</t>
  </si>
  <si>
    <t>Se redefine el riesgo, según la guía del DAFP.
Se define una acción de tratamiento.
Este riesgo absorbe el riesgo de corrupción: "Decisiones ajustadas a intereses propios o de terceros al Omitir la comunicación de hechos irregulares conocidos por la Oficina de Control Interno, para obtener beneficios a los que no haya lugar"</t>
  </si>
  <si>
    <t>Fortalecer  la  administración  y  la  gestión  pública  distrital  a  través  de  políticas,  lineamientos,  estrategias,  cursos  o  diplomados  de formación,  estudios  e  investigaciones  orientadas  a  la  modernización  y  mejora  institucional.</t>
  </si>
  <si>
    <t>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t>
  </si>
  <si>
    <t>Diseñar y ejecutar los cursos y/o diplomados de formación para las servidoras y servidores públicos
Fase (componente) Fortalecer la gestión y desempeño para generar valor púbico en nuestros grupos de interés. Fase (actividad): .Desarrollar acciones para la sostenibilidad y mejoramiento del desempeño y la gestión pública
distrital.</t>
  </si>
  <si>
    <t>Posibilidad de afectación reputacional por no lograr fortalecer la administración y la gestión pública distrital, debido a deficiencias al planificar, diseñar y/o ejecutar los cursos y/o diplomados de formación</t>
  </si>
  <si>
    <t xml:space="preserve">- Inadecuada planeación de la estrategia, que conlleva a cambios de último momento o incumplimientos en el plan de trabajo o cronograma.
- No se revisan adecuadamente o no se tienen en cuenta los insumos establecidos para determinar las necesidades existentes que permiten definir las estrategias a diseñar de manera que aporten al fortalecimiento de la gestión distrital y sean útiles para las entidades.
- Necesidad permanente de actualización de los contenidos temáticos de los cursos y/o diplomados de formación.
- Cambios internos (administrativos y rotación de personal) que impacta la continuidad en la implementación de las estrategias y la transferencia del conocimiento.
- La plataforma actual donde se desarrollan las ofertas de formación virtual en ocasiones presenta fallas o inconsistencias.	
- Falta de seguimiento al cumplimiento del plan de trabajo o cronograma de los cursos y/o diplomados de formación 
- Falencias u omisiones al momento de revisar los contenidos de las estrategias. 
</t>
  </si>
  <si>
    <t xml:space="preserve">- Imagen institucional perjudicada ante las otras entidades del distrito.
- Deficiencia en la formación de los servidores públicos y por ende en el fortalecimiento de la gestión del distrito.                      
- Afectación en la cobertura de la oferta de los cursos y/o diplomados de formación.
- Afectación a la prestación del servicio en las entidades distritales.
- Insatisfacción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</si>
  <si>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Inscripción programas de formación virtual para servidores públicos del Distrito Capital (OPA)
</t>
  </si>
  <si>
    <t xml:space="preserve">- Procesos misionales en el Sistema de Gestión de Calidad
</t>
  </si>
  <si>
    <t xml:space="preserve">- 7868 Desarrollo institucional para una gestión pública eficiente
</t>
  </si>
  <si>
    <t xml:space="preserve">En cuanto a la probabilidad se obtiene una valoración baja, dado que en el año 2021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t>
  </si>
  <si>
    <t xml:space="preserve">Se determina una probabilidad  Muy baja (1)  teniendo en cuenta que se realiza seguimiento mensual y un impacto menor (2)  Una vez se apliquen los controles establecidos en el procedimiento los cursos y/o diplomados de formación cumplirán su fin. 	</t>
  </si>
  <si>
    <t>-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
- Se reporta a la Dirección de Contratos el incumplimiento de las obligaciones contractuales.
- Reprograma las fechas  para iniciar la ejecución del curso y/o diplomado.
- Ajustar los errores identificados en el desarrollo de cursos de formación
- Gestionar cuando se presenten o se reciban notificaciones de falla de la plataforma u otras relacionadas con el soporte técnico, de acuerdo con lo establecido en el Protocolo - Respuesta a usuarios programa de formación soy 10 aprende 4211000-OT-077
- Actualizar el mapa de riesgos Fortalecimiento de la Administración y la Gestión Pública Distrital</t>
  </si>
  <si>
    <t>- Director Distrital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t>
  </si>
  <si>
    <t>- Reporte de monitoreo indicando la materialización del riesgo de Posibilidad de afectación reputacional por no lograr fortalecer la administración y la gestión pública distrital, debido a deficiencias al planificar, diseñar y/o ejecutar los cursos y/o diplomados de formación
- Memorando informando la novedad. 
- Curso reprogramado 
- Curso ajustado
- Fallas de la plataforma solucionadas o gestionadas. 
- Mapa de riesgo  Fortalecimiento de la Administración y la Gestión Pública Distrital, actualizado.</t>
  </si>
  <si>
    <t xml:space="preserve">Creación Mapa de riesgos </t>
  </si>
  <si>
    <t>Se incluyeron controles detectivos, las explicaciones del riesgo y de las valoraciones antes y después de controles del riesgo identificado</t>
  </si>
  <si>
    <t xml:space="preserve">"Se  incluyeron los controles que contiene la nueva versión del procedimiento, pasando de tener el riesgo valorado después de controles de moderado a bajo.
Se atendieron las recomendaciones de la retroalimentación del monitoreo de riesgos, bajando el impacto del riesgo frente a la imagen de una calificación 4 (mayor) a  3 (moderado).
Con el fortalecimiento de los controles se robusteció la solidez contribuyendo a que el riesgo se encuentre controlado en zona baja debido a  que se atienden los efectos más significativos.
Se actualizó la matriz DOFA."      </t>
  </si>
  <si>
    <t>Se actualiza el DOFA del proceso.
Se complementa el nombre del riesgo. 
Se identifica el proyecto de inversión posiblemente afectado.
Se incluyen nuevas causas internas y externas y para cada uno de los efectos (consecuencias) se identifican las perspectivas.
Se actualiza la calificación de probabilidad e impacto del riesgo antes de controles.
Se complementan las actividades de control.
Se complementan el plan de contingencia.</t>
  </si>
  <si>
    <t>Se retiraron los controles detectivos de auditorías. Se modificó la asociación del riesgo a proyectos de inversión, seleccionando la opción "Sin asociación a los proyectos de inversión".</t>
  </si>
  <si>
    <t>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t>
  </si>
  <si>
    <t>Se actualizó el contexto del proceso de acuerdo con la última versión del contexto estratégico de la entidad
Se actualizó la identificación del riesgo teniendo en cuenta los cambios sugeridos en la versión vigente de la Guía para la administración de riesgos de Gestión, corrupción y proyectos de inversión.  
Se realizó el análisis de controles de la probabilidad por el criterio de exposición y se actualizó la valoración del impacto. 
Se ajustaron los controles al riesgo y se realizó su respectiva calificación. 
Se realizó el análisis después de controles teniendo en cuenta la valoración obtenida con los controles definidos. 
Se actualizó el plan de contingencia para el riesgo identificado. 
Se definió como opción de tratamiento aceptar el riesgo</t>
  </si>
  <si>
    <t>Construir y orientar la implementación de estrategias para el fortalecimiento de la administración y la gestión pública distrital
Fase (componente) Fortalecer la gestión y desempeño para generar valor púbico en nuestros grupos de interés. Fase (actividad): .Desarrollar acciones para la sostenibilidad y mejoramiento del desempeño y la gestión pública
distrital.</t>
  </si>
  <si>
    <t>Posibilidad de afectación reputacional por no lograr fortalecer la administración y la gestión pública distrital, debido a deficiencias al planificar, diseñar y/o orientar las estrategias para el fortalecimiento de la administración y la gestión pública distrital</t>
  </si>
  <si>
    <t xml:space="preserve">- Inadecuada planeación de la estrategia, que conlleva a cambios de último momento o incumplimientos  en el plan de trabajo o cronograma.
- No se revisan adecuadamente o no se tienen en cuenta los insumos establecidos para determinar las necesidades existentes que permiten definir los cursos y/o diplomados a diseñar de manera que aporten al fortalecimiento de la gestión distrital y sean útiles para los usuarios.
- Cambios internos (administrativos y rotación de personal) que impacta la continuidad en la implementación de las estrategias y la transferencia del conocimiento.
- Falencias u omisiones al momento de revisar los contenidos de las estrategias. 
- Falta de seguimiento a la adecuada y oportuna ejecución del plan de trabajo de las estrategias. 
</t>
  </si>
  <si>
    <t xml:space="preserve">- Imagen institucional perjudicada ante las otras entidades del distrito debido al desarrollo de estrategias que no apliquen a todas las entidades o no generen valor agregado a las mismas.
- Incumplimiento en las metas y objetivos institucionales.
- Insatisfacción de los usuarios que participan en la implementación de la estrategia.
- Generación de reprocesos en las entidades y organismos por falta de articulación entre las entidades líderes de políticas.
- Afectación en la  transferencia del conocimiento de las estrategias.
</t>
  </si>
  <si>
    <t>En cuanto a la probabilidad se obtiene una valoración baja, dado que en el año 2021 se llevaron a cabo 10 estrategias, y en cuanto al impacto se obtiene una valoración menor, dado que puede verse afectada la imagen institucional a nivel regional por hechos que afectan a algunos usuarios o ciudadanos.</t>
  </si>
  <si>
    <t xml:space="preserve">Se determina una probabilidad  Muy baja (1) y un impacto menor (2)  Una vez se apliquen los controles establecidos en el procedimiento las estrategias cumplirán su fin. 	</t>
  </si>
  <si>
    <t>-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
- realiza mesas de trabajo para revisar el documento técnico de la estrategia frente a los parámetros establecidos e informe a los respectivos profesionales			
- Actualizar el mapa de riesgos Fortalecimiento de la Administración y la Gestión Pública Distrital</t>
  </si>
  <si>
    <t>- Director Distrital de Desarrollo Institucional
- el Director(a) y/o Subdirector(a) Técnico (a) de Desarrollo Institucional 
- Director Distrital de Desarrollo Institucional</t>
  </si>
  <si>
    <t>-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 Documento de estrategia aprobado, Evidencia de reunión y Registro de asistencia
- Mapa de riesgo  Fortalecimiento de la Administración y la Gestión Pública Distrital, actualizado.</t>
  </si>
  <si>
    <t xml:space="preserve">Se incluyeron controles detectivos, las explicaciones del riesgo y de las valoraciones antes y después de controles del riesgo identificado. 
Se crearon acciones de contingencia </t>
  </si>
  <si>
    <t>Se actualiza el DOFA del proceso.
Se identifica la asociación adicional para los riesgos estratégicos 
Se identifica el proyecto de inversión posiblemente afectado.
Se incluyen nuevas causas internas y efectos (consecuencias) se identifican las perspectivas.
Se ajusta su redacción conforme a la versión vigente del procedimiento Definición, estructuración, desarrollo y evaluación de estrategias (2213100-PR-247) en su versión 06 del 31/10/2019.
Se ajusta la acción del plan de contingencia.</t>
  </si>
  <si>
    <t>Se ajusta el objetivo del proceso de acuerdo con los ajustes realizados en la caracterización del proceso.</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</si>
  <si>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</si>
  <si>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Inicia  con  la  formulación  de  acciones  y  programación  de  recursos  de  acuerdo  con  las  necesidades  para  la  gestión  de  los  recursos físicos,  continúa  con  la  administración  y  control  de  los  bienes  y  finaliza  con  el  seguimiento  y  mejora  del  proceso.</t>
  </si>
  <si>
    <t>Preparar y generar la cuenta mensual de almacén con destino a la Subdirección Financiera</t>
  </si>
  <si>
    <t>Posibilidad de afectación reputacional por sanción de un ente de control o regulador , debido a errores (fallas o deficiencias) en la generación de la cuenta mensual de almacén con destino a la Subdirección Financiera</t>
  </si>
  <si>
    <t xml:space="preserve">- Dificultad en la articulación de actividades comunes a las dependencias.
- Los comprobantes de ingreso y egreso de bienes y consolidados que se requieren para preparar y generar la cuenta de almacén  no son oportunos, suficientes, claros, completos o de calidad.
- La información de entrada que se requiere para desarrollar las actividades no es completa o de calidad.
- Omisión o incumplimiento de procedimientos para agilizar trámites.
</t>
  </si>
  <si>
    <t xml:space="preserve">- Fallas  en software. 
-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</si>
  <si>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</si>
  <si>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 xml:space="preserve">- Procesos de apoyo operativo en el Sistema de Gestión de Calidad
</t>
  </si>
  <si>
    <t>La valoración antes de controles por exposición tuvo como resultado "baja" sin embargo, en la escala de impacto quedó en "mayor" en consecuencia la zona resultante del riesgo quedo en zona "Alta".</t>
  </si>
  <si>
    <t>-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mapa de riesgos Gestión de Recursos Físicos</t>
  </si>
  <si>
    <t>- Subdirector(a) de Servicios Administrativos
- Subdirector(a) de Servicios Administrativos
- Subdirector(a) de Servicios Administrativos
- Subdirector(a) de Servicios Administrativos
- Subdirector(a) de Servicios Administrativos</t>
  </si>
  <si>
    <t>-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
- Documentos revisados y escaneados en el SAI
- Correo con solicitud soporte del sistema de Información SAI a OTIC
- Documentos revisados y escaneados en el SAI
- Mapa de riesgo  Gestión de Recursos Físicos, actualizado.</t>
  </si>
  <si>
    <t>Se define una actividad de control como detectiva y definición de Plan de Contingencia.</t>
  </si>
  <si>
    <t xml:space="preserve">
Análisis antes de controles
Análisis después de controles
</t>
  </si>
  <si>
    <t>Al calificar la probabilidad de riesgos por frecuencia, disminuyó la probabilidad de probable a rara vez, en consecuencia, la zona resultante bajó de extrema a alta. 
La calificación de probabilidad bajó a rara vez (cuadrante 2 a 1)</t>
  </si>
  <si>
    <t xml:space="preserve">Identificación del riesgo
Análisis antes de controles
Análisis después de controles
</t>
  </si>
  <si>
    <t xml:space="preserve">Se incluyeron los proyectos de inversión que se pueden ver afectados.
En efectos se actualiza la perspectiva.
Se actualiza el análisis antes de los controles.
Se actualiza explicación después de los controles. </t>
  </si>
  <si>
    <t>Se actualizó el análisis después de controles.
Eliminación de auditorias como controles preventivos.</t>
  </si>
  <si>
    <t>Actualización de controles de acuerdo a las nuevas versiones de procedimientos.</t>
  </si>
  <si>
    <t>Se realiza actualización con respecto a categoría "Sin asociación a los proyectos de inversión"</t>
  </si>
  <si>
    <t>Se actualiza el contexto de la gestión del proceso.
Se ajusta la identificación del riesgo, ampliando el alcance con respecto a la nueva metodología.
Se incluye el riesgo errores (fallas o deficiencias) Cuenta Mensual de almacén,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</si>
  <si>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Gestionar los recursos necesarios para el ingreso a bodega y registro en los inventarios de los bienes objeto de solicitud.</t>
  </si>
  <si>
    <t>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t>
  </si>
  <si>
    <t xml:space="preserve">- Dificultad en la articulación de actividades comunes a las dependencias.
- La información de entrada que se requiere para desarrollar las actividades no es completa o de calidad.
- Omisión o incumplimiento de procedimientos para agilizar trámites.
- Ingreso intencional de información errónea para lograr beneficios personales.
</t>
  </si>
  <si>
    <t xml:space="preserve">- Presiones o motivaciones individuales, sociales o colectivas que inciten a realizar conductas contrarias al deber ser.
- Conflicto de Intereses por Amiguismo o Clientelismo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</si>
  <si>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 Investigaciones disciplinarias, fiscales y/o penales.
</t>
  </si>
  <si>
    <t>La valoración antes de controles bajó la probabilidad del riesgo de improbable a muy baja por frecuencia; sin embargo, en la escala de impacto continúa como Alta, es decir podría tener una perdida de la información que critica puede ser recuperada de forma parcial o incompleta.</t>
  </si>
  <si>
    <t xml:space="preserve">- (AP# 1112 Aplicativo CHIE) Socializar el procedimiento 2211500-PR-148 Ingreso o Entrada de Bienes, 2211500-PR-235 Control y Seguimiento de Bienes, 2211500-PR 233 Movimiento de Bienes y 2211500-PR-236 Egreso o Salida Definitiva de Bienes a los supervisores y/o jefes de dependencia y/o delegados con el fin de dar a conocer los lineamientos que deben tener en cuenta para el ingreso, control y salida de bienes de los inventarios de la Secretaría General de la Alcaldía Mayor de Bogotá.
_______________
</t>
  </si>
  <si>
    <t xml:space="preserve">- Profesional Especializado y Contratista
_______________
</t>
  </si>
  <si>
    <t xml:space="preserve">- Listado conformado con la información de los Gestores de dependencia delegados por los jefes de pendencia para el año 2022.
_______________
</t>
  </si>
  <si>
    <t xml:space="preserve">29/07/2022
_______________
</t>
  </si>
  <si>
    <t>-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
- Revisar las inconsistencias presentadas.
- Realizar el reporte al responsable del proceso.
- Realizar las gestiones pertinentes para corregir las inconsistencias presentadas.
- Actualizar el mapa de riesgos Gestión de Recursos Físicos</t>
  </si>
  <si>
    <t>-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
- Evidencia de reunión o acta de revisión.
- Reporte de inconsistencias
- Documentos con las gestiones efectuadas.
- Mapa de riesgo  Gestión de Recursos Físicos, actualizado.</t>
  </si>
  <si>
    <t xml:space="preserve">Se definen algunos controles como detectivos. Lo que permitió el ajuste de la matriz de valoración después de controles en la escala de impacto de moderado a menor. De igual forma, la zona resultante cambio de moderada a baja. Se elabora plan de contingencia. </t>
  </si>
  <si>
    <t>Identificación del riesgo
Análisis antes de controles
Análisis después de controles
Tratamiento del riesgo</t>
  </si>
  <si>
    <t xml:space="preserve">Se incluyó una causa externa "Cambios constantes en la normativa vigente" y se eliminó la debilidad del "Debe implementarse plan de contingencia en caso de materializarse un riesgo" dentro del contexto. 
Al calificar la probabilidad de riesgos por frecuencia, disminuyó la probabilidad de probable a rara vez y bajo la zona resultante de extrema a alta. 
Disminuye la probabilidad del cuadrante 2 al 1.
Se incluyó la acción No. 1 de la acción correctiva No. 36 en todas las actividades de control. </t>
  </si>
  <si>
    <t xml:space="preserve">Se incluyeron los proyectos de inversión que se pueden ver afectados.
Se ajustaron las causas internas, externas y efectos
En efectos se actualiza la perspectiva.
</t>
  </si>
  <si>
    <t>Se realizo cambio en la identificación del riesgo con respecto a cambio de proceso a de corrupción.
Se realizo cambio en el nombre del riesgo.
Se cambio el análisis antes de controles
Se cambio el análisis después de controles</t>
  </si>
  <si>
    <t>Se realizó cambió de la identificación del riesgo
Se actualizaron los análisis antes de controles
se actualizaron los análisis después de controles
se creó acción preventiva para tratamiento del riesgo
Eliminación de auditorias como controles preventivos</t>
  </si>
  <si>
    <t>Se realiza actualización con respecto a categoría "Sin asociación a los proyectos de inversión"
Se realiza cargue de acción preventiva</t>
  </si>
  <si>
    <t>Se actualiza mapa de riesgos incluyendo las acciones preventivas vigentes #819 y #820 registradas en la herramienta CHIE.</t>
  </si>
  <si>
    <t>Se actualiza el contexto de la gestión del proceso.
Se ajusta la identificación del riesgo, ampliando el alcance con respecto a la nueva metodología.
Se incluye el riesgo errores (fallas o deficiencias) en el ingreso y/o salida de bienes,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</si>
  <si>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Seguimiento y control de la información de los bienes de propiedad de la entidad</t>
  </si>
  <si>
    <t>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t>
  </si>
  <si>
    <t xml:space="preserve">- Desviación de recursos públicos.
- Detrimento patrimonial.
- Investigaciones disciplinarias, fiscales y/o penales.
- Pérdida de la imagen o credibilidad institucional.
- Inoportunidad para la correcta investigación de posibles hechos de corrupción.
- Inoportunidad para reporte a las aseguradoras.
</t>
  </si>
  <si>
    <t xml:space="preserve">- (AP# 1127 Aplicativo CHIE) Elaborar y consolidar el listado de gestores de inventarios 2022 según delegación realizada por los jefes de dependencia.
- (AP# 1112 Aplicativo CHIE) Socializar los procedimientos PR235 Control y Seguimiento de Bienes, PR 233 Movimiento de Bienes y PR236 Egreso o Salida Definitiva de Bienes, a los gestores de inventarios delegados por los jefes de dependencia con el fin dar a conocer los lineamientos en materias de inventarios con respecto al control y seguimiento de bienes de la Secretaría General de la Alcaldía Mayor de Bogotá.
_______________
</t>
  </si>
  <si>
    <t xml:space="preserve">- Profesional Especializado y Contratista
- Profesional Universitario
_______________
</t>
  </si>
  <si>
    <t xml:space="preserve">- Listado conformado con la información de los Gestores de dependencia delegados por los jefes de pendencia para el año 2022.
- Evidencias de reunión y listados de asistencia de las socializaciones realizadas.
_______________
</t>
  </si>
  <si>
    <t xml:space="preserve">01/02/2022
01/02/2022
_______________
</t>
  </si>
  <si>
    <t xml:space="preserve">29/07/2022
29/07/2022
_______________
</t>
  </si>
  <si>
    <t>-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
-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
- Solicitar informe con modo, tiempo y lugar de los hechos relacionados con el presunto desvío de recursos físicos 
- Actualizar el mapa de riesgos Gestión de Recursos Físicos</t>
  </si>
  <si>
    <t>- Subdirector(a) de Servicios Administrativos
- Subdirector(a) de Servicios Administrativos
- Subdirector(a) de Servicios Administrativos
- Subdirector(a) de Servicios Administrativos</t>
  </si>
  <si>
    <t>-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
- Informe de los hechos enviado mediante memorando o correo electrónico a la Oficina de Control Interno Disciplinario y Subsecretaría Corporativa.
- Informe de los hechos 
- Mapa de riesgo  Gestión de Recursos Físicos, actualizado.</t>
  </si>
  <si>
    <t>Definición del plan de contingencia.</t>
  </si>
  <si>
    <t>Se incluyó una causa externa "Cambios constantes en la normativa vigente".
Al calificar la probabilidad de riesgos por frecuencia, disminuyó la probabilidad de probable a rara vez y en consecuencia bajo la zona resultante de extrema a alta. 
La calificación de probabilidad bajó a rara vez (cuadrante 2 a 1)</t>
  </si>
  <si>
    <t>Se actualizó el análisis después de controles
Eliminación de auditorias como controles preventivos</t>
  </si>
  <si>
    <t>Se actualiza el contexto de la gestión del proceso.
Se ajusta la identificación del riesgo, ampliando el alcance con respecto a la nueva metodología.
Se incluye el riesgo errores (fallas o deficiencias) en el control y seguimiento de bienes,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</si>
  <si>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t>
  </si>
  <si>
    <t>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t>
  </si>
  <si>
    <t>Diseñar y estructurar los medios de interacción ciudadana.
Fase (propósito) Generar las condiciones necesarias para que la experiencia de la ciudadanía en la interacción con la Administración Distrital sea favorable.</t>
  </si>
  <si>
    <t>Posibilidad de afectación reputacional por debilidades en la ejecución que afecten la  puesta en operación de nuevos medios de interacción ciudadana, debido a errores (fallas o deficiencias) en el diseño y estructuración de  los medios de interacción ciudadana</t>
  </si>
  <si>
    <t xml:space="preserve">- Dificultad en la articulación de actividades comunes a las dependencias.
</t>
  </si>
  <si>
    <t xml:space="preserve">- Fallas de interoperabilidad con instancias externas.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</si>
  <si>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interacción ciudadana.
</t>
  </si>
  <si>
    <t>5. Fortalecer la prestación del servicio a la ciudadanía con oportunidad, eficiencia y transparencia, a través del uso de la tecnología y la cualificación de los servidores.</t>
  </si>
  <si>
    <t xml:space="preserve">- 7870 Servicio a la ciudadanía, moderno, eficiente y de calidad
</t>
  </si>
  <si>
    <t>El proceso estima que el riesgo se ubica en una zona baja, debido a que la frecuencia con la que se realizó la actividad clave asociada al riesgo durante el último año se presentó (1) vez, frente a su materialización podrían presentarse efectos menores para el proceso.</t>
  </si>
  <si>
    <t>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t>
  </si>
  <si>
    <t>- Reportar el riesgo materializado de Posibilidad de afectación reputacional por debilidades en la ejecución que afecten la  puesta en operación de nuevos medios de interacción ciudadana, debido a errores (fallas o deficiencias) en el diseño y estructuración de  los medios de interacción ciudadana en el informe de monitoreo a la Oficina Asesora de Planeación.
- Evaluar la situación presentada de acuerdo a la etapa en la que se encuentra el proyecto.
- Elaborar plan de trabajo (actividades, responsables, fechas).
- Ejecutar del plan de trabajo.
- Actualizar el mapa de riesgos Gestión del Sistema Distrital de Servicio a la Ciudadanía</t>
  </si>
  <si>
    <t>- Subsecretario(a) de Servicio a la Ciudadanía
- Subsecretario de Servicio a la Ciudadanía - Profesionales asignados en el proyecto
- Subsecretario de Servicio a la Ciudadanía - Profesionales asignados en el proyecto
- Subsecretario de Servicio a la Ciudadanía - Profesionales asignados en el proyecto
- Subsecretario(a) de Servicio a la Ciudadanía</t>
  </si>
  <si>
    <t>- Reporte de monitoreo indicando la materialización del riesgo de Posibilidad de afectación reputacional por debilidades en la ejecución que afecten la  puesta en operación de nuevos medios de interacción ciudadana, debido a errores (fallas o deficiencias) en el diseño y estructuración de  los medios de interacción ciudadana
- Acta con la decisión de acciones a tomar
- Plan de trabajo para la corrección de la situación
- Plan de trabajo ejecutado
- Mapa de riesgo  Gestión del Sistema Distrital de Servicio a la Ciudadanía, actualizado.</t>
  </si>
  <si>
    <t>Creación y aprobación del mapa de riesgos del proceso Gestión del Sistema Distrital de Servicio a la Ciudadanía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</si>
  <si>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moderada (anteriormente extrema), la valoración después de controles continúa en zona de riesgo baja
Se incluye plan de contingencia</t>
  </si>
  <si>
    <t>Se identificó el proyecto de inversión posiblemente afectado con la posible materialización del riesgo
Se incluyen perspectivas para los efectos(consecuencias) identificados</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</si>
  <si>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del control detectivo.
Se ajustó la explicación de la valoración obtenida después de controles.</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</si>
  <si>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t>
  </si>
  <si>
    <t xml:space="preserve">
</t>
  </si>
  <si>
    <t>Realizar seguimiento y monitoreo a la gestión de las entidades que hacen parte del Sistema Unificado Distrital de Inspección Vigilancia y Control
–SUDIVC.</t>
  </si>
  <si>
    <t xml:space="preserve">Posibilidad de afectación reputacional por inadecuado seguimiento a las actividades, debido a errores (fallas o deficiencias) en el seguimiento de la gestión de las entidades que hacen parte del Sistema Unificado Distrital de Inspección, Vigilancia y Control (SUDIVC).	</t>
  </si>
  <si>
    <t xml:space="preserve">- Desconocimiento por parte de algunos funcionarios acerca de las funciones de la entidad y elementos de la plataforma estratégica.
</t>
  </si>
  <si>
    <t xml:space="preserve">- Fallas de interoperabilidad con instancias externas.
- La información necesaria para el seguimiento a la gestión de las entidades participantes en la prestación de los servicios a la Ciudadanía, no es suficiente, clara, completa o de calidad.
</t>
  </si>
  <si>
    <t xml:space="preserve">- Incumplimiento de objetivos y metas institucionales. 
- Errores en la consolidación, análisis y presentación de informes de gestión del SUDIVC.  
- Hallazgos por parte de entes de control.
- Retrasos en la elaboración de informes de gestión del SUDIVC.  
</t>
  </si>
  <si>
    <t>El proceso estima que el riesgo se ubica en una zona baja, debido a que la frecuencia con la que se realizó la actividad clave asociada al riesgo se presentó 2 veces en el último año, ante su materialización, podrían presentarse efectos poco significativos para el proceso y la imagen institucional.</t>
  </si>
  <si>
    <t>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t>
  </si>
  <si>
    <t>- Reportar el riesgo materializado de Posibilidad de afectación reputacional por inadecuado seguimiento a las actividades, debido a errores (fallas o deficiencias) en el seguimiento de la gestión de las entidades que hacen parte del Sistema Unificado Distrital de Inspección, Vigilancia y Control (SUDIVC).	 en el informe de monitoreo a la Oficina Asesora de Planeación.
- Convocar a la(s) entidad(s) que presentaron errores fallas o deficiencias en el reporte de la información a una reunión extraordinaria de seguimiento a compromisos.
- Actualizar el mapa de riesgos Gestión del Sistema Distrital de Servicio a la Ciudadanía</t>
  </si>
  <si>
    <t>- Subsecretario(a) de Servicio a la Ciudadanía
- Subdirector de Seguimiento a la Gestión de Inspección, vigilancia y Control.
- Subsecretario(a) de Servicio a la Ciudadanía</t>
  </si>
  <si>
    <t>- Reporte de monitoreo indicando la materialización del riesgo de Posibilidad de afectación reputacional por inadecuado seguimiento a las actividades, debido a errores (fallas o deficiencias) en el seguimiento de la gestión de las entidades que hacen parte del Sistema Unificado Distrital de Inspección, Vigilancia y Control (SUDIVC).	
- Acta (s) de compromiso.
- Mapa de riesgo  Gestión del Sistema Distrital de Servicio a la Ciudadanía, actualizado.</t>
  </si>
  <si>
    <t>Se analizan y se ajustan causas internas y externas de acuerdo a las fortalezas, oportunidades, debilidades y amenazas identificadas por el proceso.
Se modifica la redacción del riesgo
Se analiza y actualiza la evaluación de la frecuencia e impacto de acuerdo a la nueva herramienta de gestión de riesgos
Se actualiza la valoración del riesgo quedando en zona de riesgo baja (anteriormente extrema) 
Se actualiza la valoración residual a baja (anteriormente moderada) 
Se incluyen y evalúan nuevas actividades de control
Se incluye plan de contingencia</t>
  </si>
  <si>
    <t>Se modifica la redacción de la actividad clave según actualización de la caracterización del proceso
Se modifica la redacción del riesgo
Se analizan y se ajustan causas internas y externas de acuerdo a las fortalezas, oportunidades, debilidades y amenazas identificadas por el proceso.
Se modifica la redacción de las actividades de control, de acuerdo al instructivo 4222100-IN-059</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</si>
  <si>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 los controles preventivos y detectivo.</t>
  </si>
  <si>
    <t>Se ajustó proyectos de inversión posiblemente afectados, teniendo en cuenta que el riesgo no esta asociado a los riesgos del proyecto de inversión.</t>
  </si>
  <si>
    <t>Se ajustó la redacción de las actividades de control preventivo y detectivo, acorde con la actualización efectuada al procedimiento 2212500-PR-310..</t>
  </si>
  <si>
    <t>Prestar servicios de información y orientación a la ciudadanía, a través de los canales de interacción del modelo multicanal
Fase (actividades): Fortalecer e implementar en los canales de atención disponibles en la Red CADE, estrategias de atención de servicio a la ciudadanía acorde a sus características poblacionales y particulares.</t>
  </si>
  <si>
    <t>Posibilidad de afectación reputacional por no prestación del servicio, debido a interrupciones en el modelo multicanal que impidan a la ciudadanía acceder a la oferta institucional de trámites y servicios de las entidades que hacen parte de la Red CADE</t>
  </si>
  <si>
    <t>Daños a activos fijos/ eventos externos</t>
  </si>
  <si>
    <t xml:space="preserve">- Fallas en el funcionamiento de plataformas tecnológicas que soportan los canales de atención a la ciudadanía
- Fallas de conectividad e interoperabilidad. 
</t>
  </si>
  <si>
    <t xml:space="preserve">- Manifestaciones que generan alteraciones en el orden público, en las cuales se vean afectadas las instalaciones de la entidad.
</t>
  </si>
  <si>
    <t xml:space="preserve">- Pérdida de credibilidad y de confianza que dificulte el ejercicio de las funciones de la Secretaría General. 
- Incremento en las PQRS de la ciudadanía en relación con el servicio prestado en la Red CADE.
- Insatisfacción de la ciudadanía respecto a la prestación del servicio.
- Incumplimiento de las obligaciones con las entidades participes en los canales de la Red CADE.
- Falta de disponibilidad y oportunidad en la información a entregar en la prestación del servicio
- Incumplimiento de objetivos y metas institucionales.
</t>
  </si>
  <si>
    <t xml:space="preserve">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t>
  </si>
  <si>
    <t>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t>
  </si>
  <si>
    <t>-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
-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
- Solicitar apoyo de la Policía Nacional para las sedes afectadas, gestionando unidades adicionales de vigilancia e implementos o estrategias de mitigación de daños o pérdidas de bienes de la Secretaría General y de las entidades.
- Actualizar el mapa de riesgos Gestión del Sistema Distrital de Servicio a la Ciudadanía</t>
  </si>
  <si>
    <t>- Subsecretario(a) de Servicio a la Ciudadanía
- Profesional responsable del medio de interacción (CADE y SuperCADE)
- Profesional responsable del medio de interacción (CADE y SuperCADE)
- Subsecretario(a) de Servicio a la Ciudadanía</t>
  </si>
  <si>
    <t>-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
- Reporte de ciudadanos(as) y trámites efectivos atendidos por cada entidad, en contingencia.
- Reporte de desempeño jornada de atención considerando los reportes realizados a los entes correspondientes
- Mapa de riesgo  Gestión del Sistema Distrital de Servicio a la Ciudadanía, actualizado.</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</si>
  <si>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baja (anteriormente alta), la valoración después de controles continúa en zona de riesgo baja,
Se incluyen, ajustan y califican actividades de control,
Se incluye plan de contingencia</t>
  </si>
  <si>
    <t xml:space="preserve">Identificación del riesgo
Análisis antes de controles
Análisis de controles
</t>
  </si>
  <si>
    <t xml:space="preserve">Se modifican causas internas: se incluye caída de la plataforma de la Línea 195, eliminándola de causas externas.
Efectos: se eliminaron efectos que estaban escritos de forma repetida: insatisfacción ciudadana y el incremento de reclamaciones ciudadanas.
En Matriz de Valoración antes de controles: el impacto en cuanto a gestión de procesos, pasó a moderado dado que se modificaron las calificaciones en los diferentes aspectos: financiero, medidas de control interno, operativo, información y cumplimiento.
Modificación de la redacción, se direcciona al PR036 y al instructivo, las actividades de control.
Modificación segundo control, cambió de quien autoriza Director por (profesional responsable de punto de atención) PRP; se modifican las fuentes de información características definidas para la prestación del servicio por condiciones en la prestación del servicio.
Modificación del tercer control relacionado con la Línea 195: se incorpora como documento el contrato interadministrativo de operación de la línea a cambio del PR036, los datos hacen relación al contrato involucrado al personal de ETB, con operador de la Línea 195. </t>
  </si>
  <si>
    <t>Se identificó el proyecto de inversión posiblemente afectado con la posible materialización del riesgo
Se incluyen perspectivas para los cinco efectos(consecuencias) identificados
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
Se realiza análisis antes de controles y se modifica la probabilidad con el criterio de frecuencia donde el riesgo pasa de:  "nunca o no se ha presentado en los últimos 4 años (1)" "se presentó al menos una vez en los últimos 2 años (3)";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
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
Se ajusta el plan de contingencia a ser aplicado en el evento de que se materialice el riesgo, adicionando una acción</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</si>
  <si>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identificaron dos controles detectivos propios para el proceso
Se ajustaron los controles preventivos acorde a la versión actualizada del procedimiento. 
Se ajustó la explicación de la valoración obtenida después de controles.</t>
  </si>
  <si>
    <t>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t>
  </si>
  <si>
    <t>Se ajustó la descripción de las actividades de control en cuanto a los registros establecidos como evidencia y el responsable " Profesional responsable SuperCADE" a "Profesional responsable CADE y SuperCADE".</t>
  </si>
  <si>
    <t>Se ajustan los controles detectivos y preventivos en coherencia con la actualización del procedimiento Administración del Modelo Multicanal de Servicio a la Ciudadanía (2213300-PR-036) versión 14.</t>
  </si>
  <si>
    <t xml:space="preserve">Se ajustan los controles detectivos y preventivos en coherencia con la actualización del procedimiento Administración del Modelo Multicanal de Servicio a la Ciudadanía (2213300-PR-036) versión 15.				</t>
  </si>
  <si>
    <t>Se actualiza el contexto de la gestión del proceso.
Se ajusta la identificación del riesgo, modificando la actividad clave relacionada.
Se define la probabilidad por exposición.
Se ajusta la calificación del impacto.
Se ajusta la redacción y evaluación de los controles según los criterios definidos.
Se incluyeron los controles correctivos..</t>
  </si>
  <si>
    <t>Realizar seguimiento y monitoreo a la gestión de las entidades participantes en la prestación de servicios a la ciudadanía 
Fase (componente): Documentos de lineamientos técnicos</t>
  </si>
  <si>
    <t>Posibilidad de afectación reputacional por información errónea, debido a errores (fallas o deficiencias) en el seguimiento a la gestión de las entidades participantes en los medios de interacción de la Red CADE</t>
  </si>
  <si>
    <t xml:space="preserve">- Dificultad en la articulación de actividades comunes a las dependencias.
- Alta rotación de personal generando retrasos en la curva de aprendizaje.
- Dificultades en la transferencia de conocimiento entre los servidores que se vinculan y retiran de la entidad.
</t>
  </si>
  <si>
    <t xml:space="preserve">- La información necesaria para el seguimiento a la gestión de las entidades participantes en la prestación de los servicios a la Ciudadanía, no es suficiente, clara, completa o de calidad.
</t>
  </si>
  <si>
    <t xml:space="preserve">- Pérdida de credibilidad y de confianza que dificulte el ejercicio de las funciones de la Secretaría General. 
- Incremento en las peticiones de la ciudadanía en relación con el servicio prestado por las entidades en la Red CADE.
- Insatisfacción de la ciudadanía respecto a la prestación del servicio.
- Intervenciones o hallazgos por partes de entes de control u otro ente regulador, interno o externo.
- Incumplimiento de objetivos y metas institucionales.
</t>
  </si>
  <si>
    <t>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t>
  </si>
  <si>
    <t>- Reportar el riesgo materializado de Posibilidad de afectación reputacional por información errónea, debido a errores (fallas o deficiencias) en el seguimiento a la gestión de las entidades participantes en los medios de interacción de la Red CADE en el informe de monitoreo a la Oficina Asesora de Planeación.
- Realizar reinducción en el protocolo establecido para el apoyo a la supervisión de convenios y contratos.
- Actualizar el mapa de riesgos Gestión del Sistema Distrital de Servicio a la Ciudadanía</t>
  </si>
  <si>
    <t>- Subsecretario(a) de Servicio a la Ciudadanía
- Servidor(a) asignado(a) por el (la) Director (a) del Sistema Distrital de Servicio a la Ciudadanía
- Subsecretario(a) de Servicio a la Ciudadanía</t>
  </si>
  <si>
    <t>- Reporte de monitoreo indicando la materialización del riesgo de Posibilidad de afectación reputacional por información errónea, debido a errores (fallas o deficiencias) en el seguimiento a la gestión de las entidades participantes en los medios de interacción de la Red CADE
- Servidores (as) con reinducción en el protocolo de apoyo a la supervisión de contratos y convenios.
- Mapa de riesgo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</si>
  <si>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baja (anteriormente extrema),
Se actualiza la valoración residual quedando en zona de riesgo baja (anteriormente moderada),
Se incluyen, ajustan y califican actividades de control,
Se incluye plan de contingencia</t>
  </si>
  <si>
    <t>Se modifica el nombre del riesgo eliminando los términos de articulación y coordinación, dejando solo el seguimiento. 
La explicación del riesgo se modifica en cuanto a redacción.
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
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
Análisis antes de controles: cambia la valoración antes de controles de baja a moderada.
En la explicación de valoración obtenida se modifica la redacción.
Se modifica la redacción de la explicación de la valoración obtenida después de controles.
En las acciones en caso de que el riesgo se presente, se modifica la redacción.</t>
  </si>
  <si>
    <t>Se identificó el proyecto de inversión posiblemente afectado con la posible materialización del riesgo
Se incluyen perspectivas para los cinco efectos(consecuencias) identificados.
Se modificó la redacción de la acción de contingencia.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</si>
  <si>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
Se ajustaron los controles preventivos acorde a la versión actualizada del procedimiento. 
Se ajustó la explicación de la valoración obtenida después de controles.</t>
  </si>
  <si>
    <t>Se eliminó causa externa: "Alta rotación en las entidades del personal responsable de las relaciones interinstitucionales".
Se modificó la redacción de la actividad de control detectiva eliminando la Guía GS078 de apoyo a la supervisión y cambiando la evidencia.
Se modificó actividad de control detectiva relacionada con el cambio o rotación de personal responsable de seguimiento contractual en la entidad con la cual está asignado como supervisor.
Se incluyó actividad de control detectiva relacionada con posible incumplimiento de las obligaciones establecidas en los convenios y contratos.</t>
  </si>
  <si>
    <t>Se ajustan los controles detectivos y preventivos en coherencia con la actualización del procedimiento Administración del Modelo Multicanal de Servicio a la Ciudadanía (2213300-PR-036) versión 15.</t>
  </si>
  <si>
    <t>Se actualiza el contexto de la gestión del proceso.
Se ajusta la identificación del riesgo.
Se define la probabilidad por exposición.
Se ajusta la calificación del impacto.
Se ajusta la redacción y evaluación de los controles según los criterios definidos.
Se incluyeron los controles correctivos.
Se ajusta la redacción de las acciones de contingencia.</t>
  </si>
  <si>
    <t>Gestionar las peticiones ciudadanas, que ingresan al Sistema Distrital para la Gestión de Peticiones Ciudadanas, brindar el soporte funcional y evaluar la conformidad de las respuestas emitidas.</t>
  </si>
  <si>
    <t>Posibilidad de afectación reputacional por inconformidad de los usuarios del sistema, debido a incumplimiento parcial de compromisos en la atención de soporte funcional en los tiempos definidos</t>
  </si>
  <si>
    <t xml:space="preserve">- Fallas en el funcionamiento de plataformas tecnológicas que soportan los canales de atención a la ciudadanía
</t>
  </si>
  <si>
    <t xml:space="preserve">- Presiones o motivaciones de los ciudadanos que incitan al servidor público a realizar conductas contrarias al deber ser.
</t>
  </si>
  <si>
    <t xml:space="preserve">- Demora en la gestión de peticiones por parte de las entidades distritales.
- Pérdida de credibilidad ante las entidades que utilizan el Sistema para la gestión de peticiones ciudadanas.
- Incumplimiento de objetivos y metas institucionales.
</t>
  </si>
  <si>
    <t>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t>
  </si>
  <si>
    <t>- Reportar el riesgo materializado de Posibilidad de afectación reputacional por inconformidad de los usuarios del sistema, debido a incumplimiento parcial de compromisos en la atención de soporte funcional en los tiempos definidos en el informe de monitoreo a la Oficina Asesora de Planeación.
- Re-clasificar la incidencia e indicar al solicitante los motivos por los cuales la solicitud no pudo ser atendida en los tiempos definidos.
- Actualizar el mapa de riesgos Gestión del Sistema Distrital de Servicio a la Ciudadanía</t>
  </si>
  <si>
    <t>- Subsecretario(a) de Servicio a la Ciudadanía
- Profesional, técnico o auxiliar responsable de la atención del soporte
- Subsecretario(a) de Servicio a la Ciudadanía</t>
  </si>
  <si>
    <t>- Reporte de monitoreo indicando la materialización del riesgo de Posibilidad de afectación reputacional por inconformidad de los usuarios del sistema, debido a incumplimiento parcial de compromisos en la atención de soporte funcional en los tiempos definidos
- Incidencia re-clasificada en la Mesa de ayuda Bogotá te escucha, con indicación de los motivos por los cuales no se pudo atender dentro de los tiempos establecidos
- Mapa de riesgo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</si>
  <si>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</si>
  <si>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ajusta la redacción de los puntos de control, acorde con la nueva versión del procedimiento 2212200-PR-254 "Soporte técnico y funcional del Sistema Distrital para la Gestión de Peticiones Ciudadanas"
Se realiza ajuste en fechas de la acción preventiva.
Se disminuye el impacto residual en un cuadrante debido a que los controles detectivos atacan los efectos más significativos.</t>
  </si>
  <si>
    <t xml:space="preserve">Identificación del riesgo
Análisis después de controles
</t>
  </si>
  <si>
    <t>Se identificó el proyecto de inversión posiblemente afectado con la posible materialización del riesgo
Se incluyen perspectivas para los efectos(consecuencias) identificados
En tratamiento del riesgo, se modifica la opción de manejo a “aceptar</t>
  </si>
  <si>
    <t>Se asoció el nuevo proyecto de inversión 7870 "Servicio a la ciudadanía, moderno, eficiente y de calidad".
Se ajusta el nombre del riesgo, pues a partir de la versión 10 del procedimiento  2212200-PR-254 no se definirán los tiempos de atención en el mismo, sino a través de una publicación en el SGP.
Se ajusta la explicación del riesgo indicando dónde se encuentran definidos los tiempos a partir de la versión 10 del procedimiento 2212200- PR 254.
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</si>
  <si>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t>
  </si>
  <si>
    <t>Medir y analizar la calidad en la prestación del servicio en los diferentes canales de servicio a la Ciudadanía.</t>
  </si>
  <si>
    <t>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</si>
  <si>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</si>
  <si>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t>
  </si>
  <si>
    <t>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t>
  </si>
  <si>
    <t>-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mapa de riesgos Gestión del Sistema Distrital de Servicio a la Ciudadanía</t>
  </si>
  <si>
    <t>- Subsecretario(a) de Servicio a la Ciudadanía
- Profesional asignado
- Subsecretario(a) de Servicio a la Ciudadanía</t>
  </si>
  <si>
    <t>-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 Acta de reunión donde se evidencia la cualificación al equipo en el uso y manejo de los instrumentos
- Mapa de riesgo  Gestión del Sistema Distrital de Servicio a la Ciudadanía, actualizado.</t>
  </si>
  <si>
    <t>Se analizan y se ajustan causas internas y externas de acuerdo a las fortalezas, oportunidades, debilidades y amenazas identificadas por el proceso.
Se ajusta el nombre del riesgo omitiendo lo relacionado con la encuesta de satisfacción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</si>
  <si>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realiza actualización en la redacción de la actividades preventivas y detectivas; específicamente en las fuentes de información debido a que se modificó el  Procedimiento Seguimiento y Medición de Servicio a la Ciudadanía 2212200-PR-044  a la versión 12</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</si>
  <si>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t>
  </si>
  <si>
    <t>Cualificar a los servidores públicos en actitudes, destrezas, habilidades y conocimientos de servicio a la Ciudadanía</t>
  </si>
  <si>
    <t>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</si>
  <si>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</si>
  <si>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
- Ajustar la programación definida en el plan anual de cualificación
- Actualizar el mapa de riesgos Gestión del Sistema Distrital de Servicio a la Ciudadanía</t>
  </si>
  <si>
    <t>- Subsecretario(a) de Servicio a la Ciudadanía
- Profesional Universitario asignado por el (la) Director (a) Distrital de Calidad del Servicio
- Subsecretario(a) de Servicio a la Ciudadanía</t>
  </si>
  <si>
    <t>-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 Plan anual de cualificación ajustado
- Mapa de riesgo  Gestión del Sistema Distrital de Servicio a la Ciudadanía, actualizado.</t>
  </si>
  <si>
    <t>Se analizan y se ajustan causas internas y externas de acuerdo a las fortalezas, oportunidades, debilidades y amenazas identificadas por el proceso.
Se ajusta el nombre del riesgo y se omite encuesta de satisfacción 
Se analiza y ajusta la evaluación de la frecuencia e impacto de acuerdo a la nueva herramienta de gestión de riesgos
Se actualiza la valoración del riesgo quedando en zona de riesgo moderada (anteriormente extrema)
Se actualiza la valoración residual a baja (anteriormente moderada)  
Se incluye plan de contingencia</t>
  </si>
  <si>
    <t>Actualización del riesgo "Incumplimiento parcial de compromisos en la cualificación de los servidores públicos en actitudes, destrezas, habilidades y conocimientos de servicio a la Ciudadanía, al igual que en competencias de IVC" pasando a "Incumplimiento parcial de compromisos en el total de los servidores públicos a cualificar en actitudes, destrezas, habilidades y conocimientos de servicio a la Ciudadanía".
Se ajusta la información relacionada con las fechas de inicio y terminación de la Acción preventiva 33.</t>
  </si>
  <si>
    <t>Se identificó el proyecto de inversión posiblemente afectado con la posible materialización del riesgo
Se incluyen perspectivas para los efectos(consecuencias) identificados
En tratamiento del riesgo, se modifica la opción de manejo a “aceptar”</t>
  </si>
  <si>
    <t xml:space="preserve">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t>
  </si>
  <si>
    <t>Posibilidad de afectación reputacional por inconformidad de los usuarios del sistema, debido a errores (fallas o deficiencias) en el análisis y direccionamiento a las peticiones ciudadanas</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</si>
  <si>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</si>
  <si>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t>
  </si>
  <si>
    <t>-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mapa de riesgos Gestión del Sistema Distrital de Servicio a la Ciudadanía</t>
  </si>
  <si>
    <t>- Subsecretario(a) de Servicio a la Ciudadanía
- Profesional, Técnico operativo o Auxiliar Administrativo encargado del Direccionamiento de Peticiones Ciudadanas
- Subsecretario(a) de Servicio a la Ciudadanía</t>
  </si>
  <si>
    <t>- Reporte de monitoreo indicando la materialización del riesgo de Posibilidad de afectación reputacional por inconformidad de los usuarios del sistema, debido a errores (fallas o deficiencias) en el análisis y direccionamiento a las peticiones ciudadanas
- Acta de Subcomité de Autocontrol
- Mapa de riesgo  Gestión del Sistema Distrital de Servicio a la Ciudadanía, actualizado.</t>
  </si>
  <si>
    <t>Se analizan y se ajustan causas internas y externas de acuerdo a las fortalezas, oportunidades, debilidades y amenazas identificadas por el proceso.
Se analiza y ajusta la evaluación de la frecuencia e impacto de acuerdo a la nueva herramienta de gestión de riesgos
Se actualiza la valoración del riesgo quedando en zona de riesgo alta (anteriormente extrema), la valoración después de controles continúa en zona de riesgo moderada, 
Se incluye plan de contingencia</t>
  </si>
  <si>
    <t>Se incluye una nueva causa interna "Desconocimiento por parte de los Servidores acerca de los tiempos de gestión de las peticiones ciudadanas pendientes por atender en la dependencia."
Se ajusta un punto de control preventivo, acorde con la versión 07 del procedimiento "Gestión de peticiones ciudadanas", pues en la versión anterior correspondía a la actividad ID7, el cual corresponde al punto de control del ID4.
Se ajustan las fechas de inicio y terminación de la acción preventiva No 34, puesto que en el documento a elaborar, se incluyen los lineamiento para la elaboración del informe de solicitudes de acceso a la información.
Se incluye la acción preventiva No. 43 de 2018.</t>
  </si>
  <si>
    <t>Se ajusta la redacción del riesgo a "Errores (fallas o deficiencias) en el análisis y direccionamiento de las peticiones ciudadanas".
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
En el análisis antes de controles, se realiza ajuste en la calificación de la probabilidad, por tanto, se presenta movimiento en un cuadrante en la escala, así como en la explicación de la valoración obtenida.  	
Se ajusta un punto de control preventivo, acorde con la versión 08 del procedimiento "Gestión de peticiones ciudadanas", pues en la versión anterior correspondía a la actividad ID7, el cual corresponde al punto de control del ID4.
El análisis después de controles presenta modificación debido a la calificación de la frecuencia, se actualizan la redacción de la valoración obtenida
Se identificó el proyecto de inversión posiblemente afectado con la posible materialización del riesgo
Se incluyen perspectivas para los efectos(consecuencias) identificados
En el tratamiento del riesgo, las acciones preventivas No 34 y 43 fueron cerradas y por ende se excluyen de la ficha. 
Se modifica la opción de manejo a “aceptar”</t>
  </si>
  <si>
    <t xml:space="preserve">Se asoció el nuevo proyecto de inversión 7870 "Servicio a la ciudadanía, moderno, eficiente y de calidad".
Se ajusta la explicación del riesgo para que sea acorde con el nombre del riesgo.
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t>
  </si>
  <si>
    <t>Se cambio la opción de manejo de aceptar a reducir.</t>
  </si>
  <si>
    <t>Se ajustó proyectos de inversión posiblemente afectados, teniendo en cuenta que el riesgo no esta asociado a los riesgos del proyecto de inversión.
Se ajustó acción de tratamiento de acuerdo con lo registrado en el aplicativo SIG.</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</si>
  <si>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cambió la opción de manejo del riesgo a "aceptar".</t>
  </si>
  <si>
    <t xml:space="preserve">Se ajustan los controles detectivos y preventivos en coherencia con la actualización del procedimiento Direccionamiento de Peticiones Ciudadanas (2212200-PR-291) versión 12.
</t>
  </si>
  <si>
    <t>Prestar servicios de información y orientación a la ciudadanía, a través de los canales de interacción del modelo multicanal</t>
  </si>
  <si>
    <t>Posibilidad de afectación reputacional por pérdida de credibilidad y confianza en la Secretaría General, debido a realización de cobros indebidos durante la prestación del servicio en el canal presencial de la Red CADE dispuesto para el servicio a la ciudadanía</t>
  </si>
  <si>
    <t xml:space="preserve">- Alta rotación de personal generando retrasos en la curva de aprendizaje.
- Debilidades en la comunicación clara y unificada en diferentes niveles de la entidad.
</t>
  </si>
  <si>
    <t xml:space="preserve">- Pérdida de credibilidad y de confianza que dificulte el ejercicio de las funciones de la Secretaría General. 
- Intervenciones o hallazgos por partes de entes de control u otro ente regulador, interno o externo.
- Incumplimiento de objetivos y metas institucionales.
</t>
  </si>
  <si>
    <t xml:space="preserve">- Procesos de control en el Sistema de Gestión de Calidad
</t>
  </si>
  <si>
    <t>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</si>
  <si>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</si>
  <si>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 (AP# 1080 Aplicativo CHIE) Sensibilizar a los servidores de la Dirección del Sistema Distrital de Servicio a la Ciudadanía sobre los valores de integridad y las posibles consecuencias disciplinarias establecidas en el Código Disciplinario Único. 
_______________
</t>
  </si>
  <si>
    <t xml:space="preserve">- Gestores de transparencia e integridad de la Dirección del Sistema Distrital de Servicio a la Ciudadana.
_______________
</t>
  </si>
  <si>
    <t xml:space="preserve">- Servidores de la Red CADE sensibilizados los valores de integridad y las posibles consecuencias disciplinarias establecidas en el Código Disciplinario Único.
_______________
</t>
  </si>
  <si>
    <t>-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
- Reportar a la Oficina de Control Interno Disciplinario el presunto hecho de realización de cobros indebidos durante la prestación del servicio en el canal presencial de la Red CADE.
- Actualizar el mapa de riesgos Gestión del Sistema Distrital de Servicio a la Ciudadanía</t>
  </si>
  <si>
    <t>- Subsecretario(a) de Servicio a la Ciudadanía
- Director (a) del Sistema Distrital de Servicio a la Ciudadanía
- Subsecretario(a) de Servicio a la Ciudadanía</t>
  </si>
  <si>
    <t>-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
- Memorando o correo electrónico reportando a la Oficina de Control Interno Disciplinario el posible hecho de realización de cobros indebidos durante la prestación del servicio en el canal presencial de la Red CADE.
- Mapa de riesgo  Gestión del Sistema Distrital de Servicio a la Ciudadanía, actualizado.</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</si>
  <si>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</si>
  <si>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</si>
  <si>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Se identificó el proyecto de inversión posiblemente afectado con la materialización del riesgo
Se incluyen perspectivas para los efectos(consecuencias) identificados
Se realiza la calificación del impacto del riesgo mediante al botón "perspectivas de impacto".
Se cambia la causa "Debilidades en la aplicación de los puntos de control - precisar contexto, ver guía" por "Intereses Personales"
Se modifica la frecuencia, debido a que un hallazgo de la Oficina de Control Interno, se presentó  hace más de tres años, se modifican las evidencias
Teniendo en cuenta que se presenta la necesidad de reducir el riesgo, se identifica y se formula el plan de tratamiento, consistente en una acción preventiva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</si>
  <si>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</si>
  <si>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Se ajustó la fecha de finalización de la acción "Realizar sensibilización sobre el código de integridad a los servidores del canal presencial Red CADE", de acuerdo con la fecha de cierre de la acción en el aplicativo SIG.</t>
  </si>
  <si>
    <t>Se ajustó proyectos de inversión posiblemente afectados, teniendo en cuenta que el riesgo no esta asociado a los riesgos del proyecto de inversión.
Se incluyó actividad de control preventivo mensual por parte de los responsables de punto de atención.
Se incluyó actividad de control detectivo bimestral por parte del Director del Sistema Distrital de Servicio a la Ciudadanía.
Se ajustó acción de tratamiento de acuerdo con lo registrado en el aplicativo SIG.</t>
  </si>
  <si>
    <t>Se ajustan los controles detectivos y preventivos en coherencia con la actualización del procedimiento Administración del Modelo Multicanal de Servicio a la Ciudadanía (2213300-PR-036) versión 14.
Se ajusta la fecha de inicio de la Acción Preventiva # 31, de acuerdo con la información registrada en los aplicativos SIG y CHIE.</t>
  </si>
  <si>
    <t>Se actualiza el contexto de la gestión del proceso.
Se ajusta la identificación del riesgo.
Se ajusta la calificación del impacto.
Se ajusta la redacción y evaluación de los controles según los criterios definidos.
Se incluyeron los controles correctivos.
Se define acción de contingencia.</t>
  </si>
  <si>
    <t>Realizar seguimiento y monitoreo a la gestión de las entidades participantes en la prestación de servicios a la ciudadanía.</t>
  </si>
  <si>
    <t>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t>
  </si>
  <si>
    <t xml:space="preserve">- Generación de reprocesos y desgaste administrativo.
- Investigaciones disciplinarias, fiscales y/o penales.
- Percepción negativa de la Ciudadanía frente a la entidad.
</t>
  </si>
  <si>
    <t>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t>
  </si>
  <si>
    <t>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</si>
  <si>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 (AP# 1081 Aplicativo CHIE) Sensibilizar a los servidores de la DDCS sobre los valores de integridad, con relación al servicio a la ciudadanía.
_______________
</t>
  </si>
  <si>
    <t xml:space="preserve">- Gestor de integridad de la Dirección Distrital de Calidad del Servicio.
_______________
</t>
  </si>
  <si>
    <t xml:space="preserve">- Servidores de la DDCS sensibilizados en el Código de Integridad
_______________
</t>
  </si>
  <si>
    <t xml:space="preserve">31/10/2022
_______________
</t>
  </si>
  <si>
    <t>-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
- Repetir el monitoreo y compararlo con el anterior
- Informar al Operador Disciplinario
- Actualizar el mapa de riesgos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</si>
  <si>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</si>
  <si>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
- Informe comparativo
- Informe remitido a la Oficina de Control Interno Disciplinario
- Mapa de riesgo  Gestión del Sistema Distrital de Servicio a la Ciudadanía, actualizado.</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</si>
  <si>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</si>
  <si>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</si>
  <si>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Identificación del riesgo
Análisis después de controles
Tratamiento del riesgo</t>
  </si>
  <si>
    <t>Se identificó el proyecto de inversión posiblemente afectado con la posible materialización del riesgo
Se incluyen perspectivas para los efectos(consecuencias) identificados
Se realiza la calificación del impacto del riesgo mediante al botón "perspectivas de impacto".
Teniendo en cuenta que se presenta la necesidad de reducir el riesgo, se identifica y se formula el plan de tratamiento, consistente en una acción preventiva</t>
  </si>
  <si>
    <t>Se ajustaron los controles preventivos acorde a la versión actualizada del procedimiento. _x000D_
Se retiraron  los controles detectivos atendiendo a la observación realizada por la Oficina de Control Interno relacionada con los controles asociados a los procedimientos de auditorías de gestión y auditorias de calidad. 
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</si>
  <si>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 xml:space="preserve">
Se ajustó la periodicidad de la actividad de control de mensual a bimestral, esto con el fin de alinear la gestión del riesgo con lo estipulado en el procedimiento (2212200-PR-044).
Se ajustó la fecha de finalización de la acción "Realizar sensibilización sobre el código de integridad a los servidores de la Dirección Distrital de Calidad del Servicio", de acuerdo con la fecha de cierre de la acción en el aplicativo SIG.
</t>
  </si>
  <si>
    <t>Se actualiza el contexto de la gestión del proceso.
Se ajusta la identificación del riesgo.
Se ajusta la calificación del impacto.
Se ajusta la redacción y evaluación de los controles según los criterios definidos.
Se incluyeron los controles correctivos..</t>
  </si>
  <si>
    <t>Cualificar a los servidores públicos en actitudes, destrezas, habilidades y conocimientos de servicio a la Ciudadanía, al igual que en competencias de Inspección, Vigilancia y Control.</t>
  </si>
  <si>
    <t>Posibilidad de afectación reputacional por hallazgos de entes de control internos o externos, debido a incumplimiento de compromisos en la ejecución de las jornadas de cualificación a los servidores públicos</t>
  </si>
  <si>
    <t xml:space="preserve">- Desconocimiento por parte de algunos funcionarios acerca de las funciones de la entidad y elementos de la plataforma estratégica.
- Falta de mayor divulgación en todos los niveles de la Organización, frente al cumplimiento de las metas, programas y proyectos.
- Debilidades en la comunicación clara y unificada en diferentes niveles de la entidad.
</t>
  </si>
  <si>
    <t xml:space="preserve">- Dificultades en la coordinación de las diferentes secretarias para la prestación de servicios públicos o ejecución de programas, así como la articulación con Entidades del orden nacional
</t>
  </si>
  <si>
    <t xml:space="preserve">- Incumplimiento de objetivos y metas institucionales. 
- Hallazgos por parte de entes de control.
</t>
  </si>
  <si>
    <t>El proceso estima que el riesgo se ubica en una zona moderado, debido a que la frecuencia con la que se realizó la actividad clave asociada al riesgo se presentó 12 veces durante el último año, ante su materialización, podrían presentarse efectos poco significativos para el proceso y la imagen institucional.</t>
  </si>
  <si>
    <t>- Reportar el riesgo materializado de Posibilidad de afectación reputacional por hallazgos de entes de control internos o externos, debido a incumplimiento de compromisos en la ejecución de las jornadas de cualificación a los servidores públicos en el informe de monitoreo a la Oficina Asesora de Planeación.
- Reprogramar sesión de cualificación
- Actualizar el mapa de riesgos Gestión del Sistema Distrital de Servicio a la Ciudadanía</t>
  </si>
  <si>
    <t>- Subsecretario(a) de Servicio a la Ciudadanía
- Profesional Universitario asignado por el subdirector de Inspección Vigilancia y Control
- Subsecretario(a) de Servicio a la Ciudadanía</t>
  </si>
  <si>
    <t>- Reporte de monitoreo indicando la materialización del riesgo de Posibilidad de afectación reputacional por hallazgos de entes de control internos o externos, debido a incumplimiento de compromisos en la ejecución de las jornadas de cualificación a los servidores públicos
- Informe de cualificación, indicando los retrasos, inconvenientes e inconformidades presentados.
- Mapa de riesgo  Gestión del Sistema Distrital de Servicio a la Ciudadanía, actualizado.</t>
  </si>
  <si>
    <t>Creación y aprobación de la ficha del riesgo proveniente del riesgo "Incumplimiento parcial de compromisos en la cualificación de los servidores públicos en actitudes, destrezas, habilidades y conocimientos de servicio a la Ciudadanía, al igual que en competencias de IVC" Inicialmente compartido con la Dirección Distrital de Calidad del Servicio.</t>
  </si>
  <si>
    <t>Se identificó el proyecto de inversión posiblemente afectado con la posible materialización del riesgo
Se incluyen perspectivas para los efectos(consecuencias) identificados
En tratamiento del riesgo, se modifica la opción de manejo a “reducir", por consiguiente se incluyeron 2 acciones de tratamiento para las actividades de control que no presentaron solidez fuerte</t>
  </si>
  <si>
    <t>Se asoció el nuevo proyecto de inversión 7870 "Servicio a la ciudadanía, moderno, eficiente y de calidad".
Se cambio la tipología del riesgo de" cumplimiento" a "operativo"
Se eliminaron los controles detectivos  asociados a los procedimientos de auditoria de gestión y auditorias de calidad, atendiendo a la observación realizadas por la Oficina de Control  Interno y se identifico un control detectivo propio. 
Se ajustó la redacción de los preventivos.
Se ajustó la explicación de la valoración obtenida después de controles.</t>
  </si>
  <si>
    <t>Se ajustó la fecha de finalización de la acción "Estructurar y formalizar el control en el procedimiento "Gestión, seguimiento y coordinación del Sistema Unificado Distrital de Inspección, Vigilancia y Control", de acuerdo con la fecha de cierre de la acción en el aplicativo SIG.</t>
  </si>
  <si>
    <t xml:space="preserve">Se ajustó la redacción del control preventivo y detectivo acorde con la actualización efectuada en el procedimiento 2212500-PR-310.
</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</si>
  <si>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ajustó la redacción de la acción de contingencia.
Se cambió la opción de manejo del riesgo a "aceptar".</t>
  </si>
  <si>
    <t>Coordinar y articular la gestión de las entidades participantes en el modelo multicanal de servicio</t>
  </si>
  <si>
    <t>Posibilidad de afectación económica (o presupuestal) por información inconsistente en los cobros a las entidades, debido a errores (fallas o deficiencias) en la elaboración de facturas por el uso de los espacios de los CADE y SuperCADE</t>
  </si>
  <si>
    <t xml:space="preserve">- Dificultad en la articulación de actividades comunes a las dependencias.
- Alta rotación de personal generando retrasos en la curva de aprendizaje.
- Dificultades en la transferencia de conocimiento entre los servidores que se vinculan y retiran de la entidad.
- Fallas de conectividad e interoperabilidad. 
</t>
  </si>
  <si>
    <t xml:space="preserve">- Pérdida de credibilidad y de confianza que dificulte el ejercicio de las funciones de la Secretaría General. 
- Intervenciones o hallazgos por partes de entes de control u otro ente regulador, interno o externo.
- Recursos que no ingresan, ingresan por menor o mayor valor a la Tesorería Distrital.
- Incumplimiento de objetivos y metas institucionales.
</t>
  </si>
  <si>
    <t xml:space="preserve">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t>
  </si>
  <si>
    <t>-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
- Realizar reinducción en el procedimiento de "Facturación y cobro por concepto de uso de espacio en los SuperCADE y CADE"
- Actualizar el mapa de riesgos Gestión del Sistema Distrital de Servicio a la Ciudadanía</t>
  </si>
  <si>
    <t>- Subsecretario(a) de Servicio a la Ciudadanía
- Servidor(a) asignado por el (la) Director(a) del Sistema Distrital de Servicio a la Ciudadanía
- Subsecretario(a) de Servicio a la Ciudadanía</t>
  </si>
  <si>
    <t>-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
- Servidores(as) con reinducción en el procedimiento de Facturación y Cobro por concepto de uso de espacios en la RED CADE.
- Mapa de riesgo  Gestión del Sistema Distrital de Servicio a la Ciudadanía, actualizado.</t>
  </si>
  <si>
    <t>Creación de la ficha del riesgo proveniente del riesgo "Errores (fallas o deficiencias) en la elaboración  de facturas y cuentas de cobro de los espacios de la RED CADE".</t>
  </si>
  <si>
    <t>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t>
  </si>
  <si>
    <t>Se ajustan los controles detectivos y preventivos en coherencia con la actualización del procedimiento Facturación y cobro por concepto de uso de espacios en los SUPERCADE y CADE (422000-PR-377) versión 03.</t>
  </si>
  <si>
    <t>Se ajustan los controles detectivos y preventivos en coherencia con la actualización del procedimiento Facturación y cobro por concepto de uso de espacios en los SUPERCADE y CADE (422000-PR-377) versión 04.</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</si>
  <si>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ajustó la redacción de las acciones de contingencia.</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</si>
  <si>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t>
  </si>
  <si>
    <t>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t>
  </si>
  <si>
    <t>Director(a) Distrital de Archivo de Bogotá</t>
  </si>
  <si>
    <t>Realizar el ingreso de la documentación patrimonial a la Dirección Distrital de Archivo de Bogotá.
Organizar los fondos históricos (Clasificar, Ordenar y describir).
Realizar la Conservación, restauración y la reprografía de la documentación histórica.
Realizar Catalogación Bibliográfica
Realizar Monitoreo y Control de Condiciones Ambientales. 
Prestar el servicio para consulta de los fondos documentales custodiados por el archivo de Bogotá.
Realizar Gestión de las solicitudes internas de documentos históricos.</t>
  </si>
  <si>
    <t>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t>
  </si>
  <si>
    <t xml:space="preserve">- Alta rotación de personal generando retrasos en la curva de aprendizaje.
- Falta de actualización de algunos sistemas (interfaz, accesibilidad, disponibilidad) que interactúan con los procesos.
- Aplicación errónea de criterios e instrucciones establecidas para la realización de las actividades relacionadas con la función archivística del Archivo Patrimonial del Distrito
- Cadenas de revisión, validación y aprobación que  retrasan la gestión.
-  La planta de personal asignada al proceso no es suficiente para la gestión del mismo
</t>
  </si>
  <si>
    <t xml:space="preserve">-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</si>
  <si>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Insatisfacción frente al servicio de consulta del patrimonio documental de Bogotá y frente al préstamo de documentos históricos a nivel interno.
- Pérdida de confianza y credibilidad con el manejo de la documentación patrimonial del Distrito																												
- Eventual afectación de la disponibilidad y recuperación oportuna de los documentos de valor patrimonial
- Deterioro en la documentación patrimonial del distrito																												
- Posibles investigaciones y sanciones de entes de control o entes reguladores, por eventual incumplimiento de requisitos legales relacionados con la función archivística del patrimonio documental de Bogotá.
</t>
  </si>
  <si>
    <t xml:space="preserve">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t>
  </si>
  <si>
    <t>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t>
  </si>
  <si>
    <t xml:space="preserve">- (AP# 1092 Aplicativo CHIE) Actualizar el procedimiento Ingreso de documentos históricos al Archivo de Bogotá 2215300-PR-282 fortaleciendo la definición de los controles
- (AP# 1092 Aplicativo CHIE) Actualizar el procedimiento Ingreso de documentos históricos al Archivo de Bogotá 2215300-PR-282 fortaleciendo la definición de los controles
- (AP# 1089 Aplicativo CHIE) Actualizar el procedimiento Organización de fondos históricos (clasificación, ordenación, descripción) 2215100-PR-073 fortaleciendo la definición de los controles
- (AP# 1089 Aplicativo CHIE) Actualizar el procedimiento Organización de fondos históricos (clasificación, ordenación, descripción) 2215100-PR-073 fortaleciendo la definición de los controles
-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 (AP# 1091 Aplicativo CHIE) Alinear el instructivo de saneamiento documental 4213000-IN-044 con el control detectivo de saneamiento documental definido en el mapa de riesgos del proceso Gestión de la función archivística del patrimonio documental del Distrito Capital. 
_______________
</t>
  </si>
  <si>
    <t xml:space="preserve">- Subdirector de Gestión de Patrimonio Documental del Distrito
- Subdirector de Gestión de Patrimonio Documental del Distrito
- Subdirector de Gestión de Patrimonio Documental del Distrito
- Subdirector de Gestión de Patrimonio Documental del Distrito
- Subdirector de Gestión de Patrimonio Documental del Distrito
- Subdirector de Gestión de Patrimonio Documental del Distrito
- Subdirector de Gestión de Patrimonio Documental del Distrito
_______________
</t>
  </si>
  <si>
    <t xml:space="preserve">- Procedimiento Ingreso de documentos históricos al Archivo de Bogotá 2215300-PR-282 actualizado												
- Procedimiento Ingreso de documentos históricos al Archivo de Bogotá 2215300-PR-282 actualizado												
- Organización de fondos históricos (clasificación, ordenación, descripción) 2215100-PR-073 actualizado
- Organización de fondos históricos (clasificación, ordenación, descripción) 2215100-PR-073 actualizado
- Catalogación bibliográfica 4213200-PR-362 actualizado
- Catalogación bibliográfica 4213200-PR-362 actualizado
- Instructivo de saneamiento documental 4213000-IN-044 actualizado
_______________
</t>
  </si>
  <si>
    <t xml:space="preserve">15/02/2022
15/02/2022
15/02/2022
15/02/2022
15/02/2022
15/02/2022
15/02/2022
_______________
</t>
  </si>
  <si>
    <t xml:space="preserve">15/06/2022
15/06/2022
15/08/2022
15/08/2022
15/06/2022
15/06/2022
15/08/2022
_______________
</t>
  </si>
  <si>
    <t>-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
-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 Entregar a los solicitantes el/los documento(s) objetos de consulta o solicitud interna, frente a  los cuales se presentaron fallas o errores en la disponibilidad para su consulta y/o entrega
- Determinar el nivel de deterioro de la documentación, el tipo de actividad de conservación, restauración o reprografía que requiera el documento y realizar la actividad correspondiente y el respectivo control de calidad frente al(los) documento(s) que presenta(n) la incidencia.
- Actualizar el mapa de riesgos Gestión de la Función Archivística y del Patrimonio Documental del Distrito Capital</t>
  </si>
  <si>
    <t>- Director(a) Distrital de Archivo de Bogotá
- Profesional Universitario o Auxiliar Administrativo de la Subdirección de Gestión del Patrimonio Documental del Distrito
- Profesional Universitario o Auxiliar Administrativo de la Subdirección de Gestión del Patrimonio Documental del Distrito
- Profesional Universitario de la Subdirección de Gestión del Patrimonio Documental del Distrito																													
- Director(a) Distrital de Archivo de Bogotá</t>
  </si>
  <si>
    <t>-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 Registro de Circulación interna de documentos históricos 2215100-FT-161
- Registro de Solicitudes Usuario 2215100-FT-163
-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
- Mapa de riesgo  Gestión de la Función Archivística y del Patrimonio Documental del Distrito Capital, actualizado.</t>
  </si>
  <si>
    <t>Creación del Riesgo</t>
  </si>
  <si>
    <t xml:space="preserve">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</si>
  <si>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</si>
  <si>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Cambia redacción procedimiento de consulta y gestión de las solicitudes internas
Se incluye control de calidad frente al procedimiento de digitalización
Acciones de tratamiento se modifican</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</si>
  <si>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 la explicación del riesgo.
4. Se incluye el riesgo estratégico “Pérdida del conocimiento institucional, que genera obsolescencia de la gestión”.
5. El proyecto de inversión posiblemente afectado por la materialización del riesgo, es el proyecto 1125 fortalecimiento y modernización de la gestión pública distrital.
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7. Se incluyen dos (2) causas internas agente generador Tecnología: Fallas en el sistema informático oficial de los fondos históricos, que impida el servicio al público de la documentación histórica.
Agente generador Tecnología: Restricciones en la conectividad de la red wi-fi y la no atención oportuna en los casos de soportes tecnológicos reportados.
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
9. Se incluye la causa externa: agente generador tecnológico: El soporte de los aplicativos informáticos son competencia de otra dependencia.
10. Se modifica la explicación de la valoración del riesgo obtenido antes de controles.
11. Conforme a la actualización de los procedimientos realizados en la vigencia 2019, se mantienen los controles preventivos y detectivos, y se incluyen un (1) control detectivo y uno (1) preventivo.
9. Se modifica la explicación de la valoración del riesgo obtenido después de controles.
10. Se incluyen en el SIG nuevas acciones preventivas y detectivas para el año 2020.
11. Se ajusta el plan contingente.</t>
  </si>
  <si>
    <t>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</si>
  <si>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eliminó el impacto relacionado con la afectación del reporte de indicador del proyecto de inversión 1125, teniendo en cuenta que ya finalizó el proyecto.</t>
  </si>
  <si>
    <t>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</si>
  <si>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</si>
  <si>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Realizar visitas guiadas en el Archivo de Bogotá</t>
  </si>
  <si>
    <t>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t>
  </si>
  <si>
    <t xml:space="preserve">-  La planta de personal asignada al proceso no es suficiente para la gestión del mismo
- No hay distribución equitativa y objetiva de responsabilidades y tareas.
</t>
  </si>
  <si>
    <t xml:space="preserve">- Falta de continuidad en los programas y proyectos entre administraciones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</si>
  <si>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Pérdida de confianza y credibilidad por parte de los usuarios del servicio.
- Generación de reprocesos
</t>
  </si>
  <si>
    <t xml:space="preserve">- Visitas guiadas Archivo de Bogotá (OPA)
</t>
  </si>
  <si>
    <t>El proceso estima que el riesgo se ubica en una zona alta, debido a que la frecuencia con la que se realizó la actividad clave asociada al riesgo se presentó 23 veces en el último año, sin embargo, ante su materialización, podrían presentarse efectos significativos, en la imagen de la entidad a nivel nacional o regional</t>
  </si>
  <si>
    <t>El proceso estima que el riesgo se ubica en una zona moderada, debido a que los controles establecidos son adecuados, sin embargo la calificación del criterio de documentación de los controles  preventivos y detectivo no es satisfactoria, ubicando el riesgo en la escala de probabilidad más baja, y ante su materialización, podrían disminuirse los efectos, aplicando las acciones de contingencia.</t>
  </si>
  <si>
    <t xml:space="preserve">- (AP# 1093 Aplicativo CHIE) Actualizar el instructivo visitas guiadas en el Archivo de Bogotá 4213200-IN-071 documentando los controles preventivos y  detectivo
- (AP# 1093 Aplicativo CHIE) Actualizar el instructivo visitas guiadas en el Archivo de Bogotá 4213200-IN-071 documentando los controles preventivos y  detectivo
- (AP# 1093 Aplicativo CHIE) Actualizar el instructivo visitas guiadas en el Archivo de Bogotá 4213200-IN-071 documentando los controles preventivos y  detectivo
_______________
</t>
  </si>
  <si>
    <t xml:space="preserve">- Director(a) Distrital de Archivo de Bogotá
- Director(a) Distrital de Archivo de Bogotá
- Director(a) Distrital de Archivo de Bogotá
_______________
</t>
  </si>
  <si>
    <t xml:space="preserve">- Instructivo visitas guiadas en el Archivo de Bogotá 4213200-IN-071 actualizado
- Instructivo visitas guiadas en el Archivo de Bogotá 4213200-IN-071 actualizado
- Instructivo visitas guiadas en el Archivo de Bogotá 4213200-IN-071 actualizado
_______________
</t>
  </si>
  <si>
    <t xml:space="preserve">15/02/2022
15/02/2022
15/02/2022
_______________
</t>
  </si>
  <si>
    <t xml:space="preserve">16/06/2022
16/06/2022
16/06/2022
_______________
</t>
  </si>
  <si>
    <t>-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
- Contactar nuevamente al usuario para reprogramar el servicio de visita guiada que presentó incumplimiento
- Realizar la visita guiada concertada con los usuarios frente a los que se presentó el incumplimiento de la prestación del servicio											
- Actualizar el mapa de riesgos Gestión de la Función Archivística y del Patrimonio Documental del Distrito Capital</t>
  </si>
  <si>
    <t>- Director(a) Distrital de Archivo de Bogotá
- Profesional Universitario de la Dirección Distrital de Archivo de Bogotá
- Profesional Universitario de la Dirección Distrital de Archivo de Bogotá
- Director(a) Distrital de Archivo de Bogotá</t>
  </si>
  <si>
    <t>-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 Correo electrónico u Oficio 2211600-FT-012 de contacto y reprogramación del servicio de visita guiada
- Base de datos de la prestación del servicio de visita guiada
- Mapa de riesgo  Gestión de la Función Archivística y del Patrimonio Documental del Distrito Capital, actualizado.</t>
  </si>
  <si>
    <t>Prestar el servicio para consulta de los fondos documentales custodiados por el archivo de Bogotá.
Realizar Gestión de las solicitudes internas de documentos históricos</t>
  </si>
  <si>
    <t>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</si>
  <si>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 xml:space="preserve">- Presentar una situación de conflicto de intereses y no manifestarla
- Debilidades en los controles de los procedimientos
- Sistemas de información susceptibles a manipulación indebida
- Desconocimiento de la ley mediante interpretaciones subjetivas de las normas vigentes para evitar o postergar su aplicación
</t>
  </si>
  <si>
    <t xml:space="preserve">- Presiones ejercidas por terceros y o ofrecimientos de prebendas, gratificaciones o dadivas.
- Presiones o motivaciones individuales, sociales o colectivas, que inciten a la realizar conductas contrarias al deber ser.
</t>
  </si>
  <si>
    <t xml:space="preserve">- Perdida de confianza, credibilidad y transparencia frente al manejo de la documentación patrimonial del Distrito																																																
- Posibles investigaciones y sanciones de entes de control o entes reguladores													
- Detrimento, pérdida, uso indebido, perjuicio o deterioro de documentos de valor patrimonial
</t>
  </si>
  <si>
    <t xml:space="preserve">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</si>
  <si>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</si>
  <si>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(AP# 1092 Aplicativo CHIE) Actualizar el procedimiento Ingreso de documentos históricos al Archivo de Bogotá 2215300-PR-282 fortaleciendo la definición de los controles
- (AP# 1092 Aplicativo CHIE) Actualizar el procedimiento Ingreso de documentos históricos al Archivo de Bogotá 2215300-PR-282 fortaleciendo la definición de los controles
_______________
</t>
  </si>
  <si>
    <t xml:space="preserve">- Subdirector de Gestión de Patrimonio Documental del Distrito
- Subdirector de Gestión de Patrimonio Documental del Distrito
_______________
</t>
  </si>
  <si>
    <t xml:space="preserve">- Procedimiento Ingreso de documentos históricos al Archivo de Bogotá 2215300-PR-282 actualizado
- Procedimiento Ingreso de documentos históricos al Archivo de Bogotá 2215300-PR-282 actualizado
_______________
</t>
  </si>
  <si>
    <t xml:space="preserve">15/02/2022
15/02/2022
_______________
</t>
  </si>
  <si>
    <t xml:space="preserve">15/06/2022
15/06/2022
_______________
</t>
  </si>
  <si>
    <t>-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
-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Retirar de las bases de datos de la documentación disponible de valor patrimonial del Archivo de Bogotá el (los) documento(s) en los que se generó la materialización del riesgo
-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Actualizar el mapa de riesgos Gestión de la Función Archivística y del Patrimonio Documental del Distrito Capital</t>
  </si>
  <si>
    <t>- Director(a) Distrital de Archivo de Bogotá
- Subdirector(a) de Gestión de Patrimonio Documental del Distrito
- Profesional universitario de la Subdirección de Gestión de Patrimonio Documental del Distrito								
- Director(a) Distrital de Archivo de Bogotá
- Director(a) Distrital de Archivo de Bogotá</t>
  </si>
  <si>
    <t>-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
- Memorando de comunicación de la materialización del riesgo
- Bases de datos de la documentación disponible de valor patrimonial del Archivo de Bogotá
- Soportes de la aplicación de las medidas determinadas por la Oficina de Control Interno Disciplinario y/o ente de control.
- Mapa de riesgo  Gestión de la Función Archivística y del Patrimonio Documental del Distrito Capital, actualizado.</t>
  </si>
  <si>
    <t>Se ajusto el nombre del riesgo
Se realizó la valoración antes y después de controles frente a frecuencia e impacto.
Se incluyen controles detectivos frente al riesgo.
Se propuso un plan de contingencia frente a la materialización del riesgo.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</si>
  <si>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
4.El proyecto de inversión posiblemente afectado por la materialización del riesgo, es el proyecto 1125 fortalecimiento y modernización de la gestión pública distrital.
5. Se diligencia la columna de perspectivas en la identificación de efectos y se incluyen.
6. Se modifica el análisis de controles.
7. Se realiza la calificación del riesgo por perspectivas de Impacto.
8. Se modifica la explicación de la valoración del riesgo obtenido antes de controles.
9. Conforme a la actualización de los procedimientos realizados en la vigencia 2019, se mantienen los controles preventivos y detectivos, y se incluyen un (1) control detectivo y uno (1) preventivo.
10. Se modifica la explicación de la valoración del riesgo obtenido después de controles.
11. Se incluyen en el SIG nuevas acciones preventivas y detectivas para el año 2020.
12. Se ajusta el plan contingente.</t>
  </si>
  <si>
    <t>1.Se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</si>
  <si>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t>
  </si>
  <si>
    <t xml:space="preserve">Se modifica la fecha de finalización de las acciones preventivas número 6 y 23, conforme a las fechas de finalización reprogramadas en el aplicativo SIG </t>
  </si>
  <si>
    <t>Se actualizó el contexto de la gestión del proceso.
Se ajustó la identificación del riesgo.
Se ajustó la redacción y evaluación de los controles según los criterios definidos.
Se incluyeron los controles correctivos.
Se ajustaron las acciones de contingencia.
Se definieron acciones de tratamiento.</t>
  </si>
  <si>
    <t xml:space="preserve">Diseñar o actualizar instrumentos técnicos para normalizar la gestión documental en el distrito capital.
Realizar Asistencia Técnica en Gestión Documental y Archivos.
Realizar seguimiento al cumplimiento de la normatividad archivística en las entidades del Distrito Capital.
Realizar revisión y evaluación de las Tablas de Retención Y Tablas de Valoración Documental para su convalidación por parte del Consejo Distrital de Archivos.																																																</t>
  </si>
  <si>
    <t xml:space="preserve">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t>
  </si>
  <si>
    <t xml:space="preserve">- Cadenas de revisión, validación y aprobación que  retrasan la gestión.
- La planta de personal asignada al proceso no es suficiente para la gestión del mismo
- No contar con el equipo interdisciplinario (ingeniero, archivista, abogado, restaurador y conservador)
</t>
  </si>
  <si>
    <t xml:space="preserve">- No hay suficiente personal calificado para el desarrollo de la gestión documental en las entidades del distrito.
- El posicionamiento de la gestión documental no es considerado estratégico a nivel directivo en las entidades del Distrito Capital.
-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</si>
  <si>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Inducir a las entidades en errores en la función archivística.
- Pérdida de credibilidad por parte de las otras entidades del Distrito y privadas que cumplen funciones públicas
- Pérdida de documentos del Distrito Capital de valor patrimonial por brindar un inadecuado servicio.
- Incumplimiento en la normatividad archivística vigente
</t>
  </si>
  <si>
    <t xml:space="preserve">
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t>
  </si>
  <si>
    <t xml:space="preserve">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																															</t>
  </si>
  <si>
    <t xml:space="preserve">15/02/2022
15/02/2022
15/02/2022
_______________
</t>
  </si>
  <si>
    <t xml:space="preserve">30/06/2022
30/06/2022
30/06/2022
_______________
</t>
  </si>
  <si>
    <t>-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
- Informar por escrito al Subdirector del Sistema Distrital de Archivos, los errores (fallas o deficiencias) en las orientaciones técnicas y seguimiento al cumplimiento de la función archivística, presentados. 
-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
-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												
- Actualizar el mapa de riesgos Gestión de la Función Archivística y del Patrimonio Documental del Distrito Capital</t>
  </si>
  <si>
    <t>- Director(a) Distrital de Archivo de Bogotá
- Profesional Universitario y Profesional Especializado de la Subdirección del Sistema Distrital de Archivos   
- Subdirector del Sistema Distrital de Archivos, Profesional Universitario, Profesional Especializado de la Subdirección del Sistema Distrital de Archivos 
- Director Distrital de Archivo de Bogotá
Subdirector del Sistema Distrital de Archivos
Profesional Universitario y Profesional Especializado de la Subdirección del Sistema Distrital de Archivos 
- Director(a) Distrital de Archivo de Bogotá</t>
  </si>
  <si>
    <t>-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 Correo electrónico a través del cual se informan los errores (fallas o deficiencias) en las orientaciones técnicas y seguimiento al cumplimiento de la función archivística, presentados
- Evidencia de reunión 2213100-FT-449 de análisis y definición de acciones frente a la materialización del riesgo
- Los registros establecidos que evidencien la realización de la asistencia técnica, la visita de seguimiento, el concepto de TRD o TVD, o actualizar el instrumentos de normalización, según corresponda
- Mapa de riesgo  Gestión de la Función Archivística y del Patrimonio Documental del Distrito Capital, actualizado.</t>
  </si>
  <si>
    <t>Se realizó la valoración antes y después de controles frente a frecuencia e impacto.
Se incluyen controles detectivos frente al riesgo.
Se propuso un plan de contingencia frente a la materialización del riesgo. </t>
  </si>
  <si>
    <t>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</si>
  <si>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ajustan los tramites y OPAS posiblemente afectados, eliminando Impresión de artes gráficas para las entidades del distrito capital. Lo anterior teniendo en cuenta, que el proceso no realiza impresión de artes gráficas para ninguna entidad del distrito.
4. El proyecto de inversión posiblemente afectado por la materialización del riesgo, es el proyecto 1125 fortalecimiento y modernización de la gestión pública distrital.
5. Se diligencia la columna de perspectivas en la identificación de efectos.
6. Se modifica en causas externas el agente generador de “políticos” a “personal”, frente a la causa externa Insuficiente personal idóneo de los responsables de la gestión documental en las entidades Distritales.
7. Se modifica la explicación de la valoración del riesgo obtenido antes de controles.
8. Conforme a la actualización de los procedimientos realizados en la vigencia 2019, se mantienen los controles preventivos y detectivos, eliminando el monitoreo ambiental ya que está dentro de la actividad de asistencias técnicas.
9. Se modifica la explicación de la valoración del riesgo obtenido después de controles.
10. Se incluyen en el SIG nuevas acciones preventivas y detectivas para el año 2020.
11. Se ajusta el plan contingente.</t>
  </si>
  <si>
    <t>1. 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</si>
  <si>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</si>
  <si>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</si>
  <si>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t>
  </si>
  <si>
    <t xml:space="preserve">- Uso indebido del poder para la emisión de conceptos técnicos favorables.
- Conflicto de intereses.
- No hay distribución equitativa y objetiva de responsabilidades y tareas.
</t>
  </si>
  <si>
    <t xml:space="preserve">- Presiones ejercidas por terceros y o ofrecimientos de prebendas, gratificaciones o dadivas.
- Presiones o motivaciones individuales, sociales o colectivas, que inciten a la realizar conductas contrarias al deber ser.
- No hay conciencia en las entidades del distrito del verdadero impacto de la gestión documental.
</t>
  </si>
  <si>
    <t xml:space="preserve">- Pérdida de credibilidad del ente rector en materia archivística.
- Daño a la imagen reputacional de la entidad por incumplimiento en la emisión de conceptos técnicos de contratación.
- Sanciones disciplinarias, fiscales y penales.
</t>
  </si>
  <si>
    <t xml:space="preserve">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t>
  </si>
  <si>
    <t xml:space="preserve">- Director Distrital de Archivo de Bogotá
- Director Distrital de Archivo de Bogotá
_______________
</t>
  </si>
  <si>
    <t xml:space="preserve">10/02/2022
10/02/2022
_______________
</t>
  </si>
  <si>
    <t xml:space="preserve">10/06/2022
10/06/2022
_______________
</t>
  </si>
  <si>
    <t>-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
- Asignar un responsable diferente para realizar la revisión y evaluación de la Tabla de Retención Documental o Tabla de Valoración Documental asociada a la materialización del riesgo
- Realizar nuevamente la revisión y evaluación de la Tabla de Retención Documental o Tabla de Valoración Documental asociada a la materialización del riesgo y emitir el nuevo concepto técnico de TRD y TVD
-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 Informar la situación de materialización del riesgo relacionada con concepto técnico de TRD y TVD al Consejo Distrital de Archivo  de Bogotá
- Realizar mesa técnica de trabajo para la revisión del concepto técnico de procesos de  contratación relacionado con la materialización del riesgo
- Realizar un alcance con un nuevo concepto técnico de procesos de contratación relacionado con la materialización del riesgo
- Actualizar el mapa de riesgos Gestión de la Función Archivística y del Patrimonio Documental del Distrito Capital</t>
  </si>
  <si>
    <t>- Director(a) Distrital de Archivo de Bogotá
- Director(a) Distrital de Archivo de Bogotá
- Profesional(es) Universitario(s)
- Director(a) Distrital de Archivo de Bogotá
- Director(a) Distrital de Archivo de Bogotá
- Subdirector del Sistema Distrital de Archivos
- Director(a) Distrital de Archivo de Bogotá
- Director(a) Distrital de Archivo de Bogotá</t>
  </si>
  <si>
    <t>-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
- Correo electrónico de asignación de nuevo  responsable para realizar la revisión y evaluación de la Tabla de Retención Documental o Tabla de Valoración Documental asociada a la materialización del riesgo
- Concepto Técnico de Evaluación de Tabla de Valoración Documental o Concepto Técnico Evaluación de Tabla de Retención Documental ajustado.
- Oficio o memorando de envío del concepto técnico de evaluación de la TRD o TVD, ajustado
- Acta de sesión del Consejo Distrital de Archivo  de Bogotá
- Evidencia de reunión 2213100-FT-449 de mesa técnica
- Concepto técnico de alcance de procesos de contratación
- Mapa de riesgo  Gestión de la Función Archivística y del Patrimonio Documental del Distrito Capital, actualizado.</t>
  </si>
  <si>
    <t>Se ajustó el nombre del riesgo
Se realizó la valoración antes y después de controles frente a frecuencia e impacto.
Se incluyen controles detectivos frente al riesgo.
Se propuso un plan de contingencia frente a la materialización del riesgo.</t>
  </si>
  <si>
    <t>Se incluyen en el SIG nuevas acciones preventivas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</si>
  <si>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</si>
  <si>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Se modifica la fecha de finalización de la acción preventiva número 12, conforme a la fecha de finalización reprogramada en el aplicativo SIG</t>
  </si>
  <si>
    <t>Se actualiza el contexto de la gestión del proceso. 
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Se ajustó la redacción y evaluación de los controles según los criterios definidos. 
Se incluyeron los controles correctivos. 
Se ajustaron las acciones de contingencia. 
Se definieron acciones de tratamiento.</t>
  </si>
  <si>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</si>
  <si>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t>
  </si>
  <si>
    <t>Gestionar la defensa judicial y extrajudicial de la Secretaría General de la Alcaldía Mayor de Bogotá, D. C.</t>
  </si>
  <si>
    <t>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t>
  </si>
  <si>
    <t xml:space="preserve">- Disposición y consulta de la normatividad, falta un normograma integral con  la totalidad y clasificación de las normas.
- Confusión entre normas y directrices a nivel institucional como Secretaría General y directrices a nivel Distrital.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</si>
  <si>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</si>
  <si>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</si>
  <si>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y no ha pagado sentencias, conciliaciones o laudos arbitrales en el último trienio.</t>
  </si>
  <si>
    <t>El resultado es de probabilidad promedio de uno (1) de ocurrencia del riesgo dado que éste no se ha identificado de manera preventiva y/o se ha materializado, y el impacto es "leve" (3) en el aspecto financiero y menor en la afectación de la imagen, medidas de control interno y externo y cumplimiento de metas y objetivos institucionales.</t>
  </si>
  <si>
    <t>-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
- Estudia, evalúa y analiza casos concretos, en esta instancia y evidenciará si el apoderado requirió insumos necesarios para defender los intereses de la Secretaría General y si preparó adecuada defensa
- Actualizar el mapa de riesgos Gestión Jurídica</t>
  </si>
  <si>
    <t>- Jefe de Oficina Asesora de Jurídica
- Comité de Conciliación
- Jefe de Oficina Asesora de Jurídica</t>
  </si>
  <si>
    <t>-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 Realiza recomendaciones para prevenir la recurrencia de la causa que originó el proceso o la sentencia lo cual se consigna en el acta de Comité de Conciliación
- Mapa de riesgo  Gestión Jurídica, actualizado.</t>
  </si>
  <si>
    <t>Creación del riesgo.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</si>
  <si>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tomó como opción de manejo del riesgo "Aceptar", dado que queda en una zona baja después de controles y se establecieron acciones de contingencia.</t>
  </si>
  <si>
    <t>Se adicionó el "Incumplimiento en los términos judiciales y extrajudiciales" como causa del riesgo.
Se adicionaron nuevas evidencias que respaldan la no materialización del riesgo.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t>
  </si>
  <si>
    <t xml:space="preserve">Se incluye la relación con los proyectos de inversión posiblemente afectados (Proyecto 1125) 
Se incluyeron las perspectivas para los efectos </t>
  </si>
  <si>
    <t>Se elimina el control detectivo asociado con auditorías internas de gestión.</t>
  </si>
  <si>
    <t>Se modificó la casilla de proyectos de inversión asociados, para lo cual, se realizó análisis conjunto con la Oficina Asesora de Planeación, en la cual se concluyó que Gestión Jurídica es transversal y ninguno de los riesgos están asociados.</t>
  </si>
  <si>
    <t>Se realizó la actualización de los controles detectivos y preventivos</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</si>
  <si>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</si>
  <si>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 xml:space="preserve">Se ajustó la identificación del riesgo, según los parámetros de redacción.
Se complementó y validó el análisis de causas, así como las consecuencias que se pueden ocasionar con la materialización del riesgo </t>
  </si>
  <si>
    <t>Elaborar y revisar los actos administrativos de carácter general.</t>
  </si>
  <si>
    <t>Posibilidad de afectación reputacional por interposición de demandas y emisión de decisiones contrarias a los intereses de la Secretaría General, debido a errores (fallas o deficiencias) en la emisión de actos administrativos de carácter general</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</si>
  <si>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acto administrativo que puede llegar a generar análisis incompleto.
</t>
  </si>
  <si>
    <t xml:space="preserve">- Eventos que afecten la situación jurídica de la organización debido al  incumplimiento o desacato de la normatividad legal.
- Afectación reputacional por decisiones adversas que identificaron falta de información en la emisión de los actos administrativos de carácter general.
- Hallazgos por parte de los Entes de Control.
</t>
  </si>
  <si>
    <t>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acto administrativo de carácter general haya sido demandado ante la jurisdicción.</t>
  </si>
  <si>
    <t>-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
- Devuelve a la Oficina Asesora de Jurídica para que realice los ajustes correspondientes.
- Actualizar el mapa de riesgos Gestión Jurídica</t>
  </si>
  <si>
    <t>- Jefe de Oficina Asesora de Jurídica
- Secretario(a) General
- Jefe de Oficina Asesora de Jurídica</t>
  </si>
  <si>
    <t>-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
- Acto Administrativo con observaciones.
- Mapa de riesgo  Gestión Jurídica, actualizado.</t>
  </si>
  <si>
    <t xml:space="preserve">
Análisis antes de controles
Análisis de controles
</t>
  </si>
  <si>
    <t>Se adicionaron nuevas evidencias que respaldan la no materialización del riesgo.
Se ajustó la redacción del control preventivo acorde con lo documentado en el procedimiento de "Elaboración y revisión de actos administrativos".</t>
  </si>
  <si>
    <t xml:space="preserve">Identificación del riesgo
Análisis antes de controles
</t>
  </si>
  <si>
    <t>Se incluye la relación con los proyectos de inversión posiblemente afectados (todos los proyectos) 
Se incluyeron las perspectivas para los efectos 
Se ajustó la valoración del impacto del riesgo, sin embargo, se mantiene en (4 mayor)</t>
  </si>
  <si>
    <t>Emitir los conceptos jurídicos y absolver las consultas que en materia jurídica sean competencia de la Secretaría General, o que surjan en desarrollo de sus funciones.</t>
  </si>
  <si>
    <t>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</si>
  <si>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conceptos y/o consultas que puede llegar a generar análisis incompleto.
- Divergencias en lo resuelto por los operadores judiciales en casos análogos que generan inseguridad jurídica.
</t>
  </si>
  <si>
    <t xml:space="preserve">- Eventos que afecten la situación jurídica de la organización debido al  incumplimiento o desacato de la normatividad legal.
- Afectación reputacional por decisiones adversas que identificaron falta de información en la emisión de los conceptos y/o consultas.
- Hallazgos por parte de los Entes de Control.
- Necesidad de la emisión de concepto y/o consulta que unifique criterios.
</t>
  </si>
  <si>
    <t>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t>
  </si>
  <si>
    <t>-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
- Devuelve a la Oficina Asesora Jurídica para que realice los ajustes
- Actualizar el mapa de riesgos Gestión Jurídica</t>
  </si>
  <si>
    <t>- Jefe de Oficina Asesora de Jurídica
- Jefe de Oficina Asesora de Jurídica
- Jefe de Oficina Asesora de Jurídica</t>
  </si>
  <si>
    <t>-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Proyecto de concepto o consulta con observaciones
- Mapa de riesgo  Gestión Jurídica, actualizado.</t>
  </si>
  <si>
    <t>Se modificó el nombre del riesgo eliminando el término "consultas"
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redujo la valoración del riesgo después de controles
Se tomó como opción de manejo del riesgo "Aceptar", dado que queda en una zona baja después de controles y se establecieron acciones de contingencia.</t>
  </si>
  <si>
    <t>Se adicionaron nuevas evidencias que respaldan la no materialización del riesgo.
Se incluyó 1 control preventivo que se encuentra documentado en el procedimiento de "Emisión de conceptos jurídicos".
Se ajustó la redacción del control preventivo existente, acorde con lo documentado en el procedimiento de "Emisión de conceptos jurídicos".</t>
  </si>
  <si>
    <t>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t>
  </si>
  <si>
    <t xml:space="preserve">- Disposición y consulta de la normatividad, falta un normograma integral con  la totalidad y clasificación de las normas 
- Confusión entre normas y directrices a nivel institucional como Secretaría General y directrices a nivel Distrital
- Posible configuración de Conflicto de Interés entre el apoderado de la Secretaría General y los demandantes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</si>
  <si>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</si>
  <si>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Desde la adopción de la Política de Administración del Riesgo no se ha identificado la ocurrencia del riesgo, por lo cual, la factibilidad es muy baja y el impacto es moderado,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t>
  </si>
  <si>
    <t xml:space="preserve">- (AP# 1096 Aplicativo CHIE)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(AP# 1097 Aplicativo CHIE) Realizar estudio, evaluación y análisis de las conciliaciones, procesos y laudos arbitrales que fueron de conocimiento del Comité de Conciliación.
_______________
</t>
  </si>
  <si>
    <t xml:space="preserve">- Jefe de Oficina Asesora de Jurídica 
- Comité de Conciliación. 
_______________
</t>
  </si>
  <si>
    <t xml:space="preserve">- Formato de publicación y divulgación proactiva de la Declaración de Bienes y Rentas, Registro de Conflicto de Interés y Declaración del Impuesto sobre la Renta y Complementarios. Ley 2013 del 30 de diciembre de 2019
- Recomendación del Comité de Conciliación - Informe de Gestión del Comité de Conciliación.
_______________
</t>
  </si>
  <si>
    <t xml:space="preserve">28/02/2022
01/02/2022
_______________
</t>
  </si>
  <si>
    <t xml:space="preserve">31/03/2022
31/12/2022
_______________
</t>
  </si>
  <si>
    <t>-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
- Estudia, evalúa y analiza casos concretos, en esta instancia y evidenciará si el apoderado requirió insumos necesarios para defender los intereses de la Secretaría General y si preparó adecuada defensa
- Actualizar el mapa de riesgos Gestión Jurídica</t>
  </si>
  <si>
    <t>-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
- Realiza recomendaciones para prevenir la recurrencia de la causa que originó el proceso o la sentencia lo cual se consigna en el acta de Comité de Conciliación
- Mapa de riesgo  Gestión Jurídica, actualizado.</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</si>
  <si>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</si>
  <si>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Se incluye la relación con los proyectos de inversión posiblemente afectados (Proyecto 1125) 
Se incluyó la acción de tratamiento para la vigencia 2020</t>
  </si>
  <si>
    <t>Se definen acciones de tratamiento a 2021.</t>
  </si>
  <si>
    <t>Se asocian las actividades de control a fortalecer para las acciones propuestas, así mismo, se ajustaron las fechas.</t>
  </si>
  <si>
    <t>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</si>
  <si>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t>
  </si>
  <si>
    <t xml:space="preserve">Ejecutar tareas del mantenimiento de la infraestructura tecnológica
Fase (actividad): Actualizar y ampliar los servicios tecnológicos de la Secretaria General  y  Optimizar sistemas de información y de gestión de datos de la Secretaria General </t>
  </si>
  <si>
    <t>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t>
  </si>
  <si>
    <t xml:space="preserve">- Fallas de conectividad e interoperabilidad. 
- Fallos y caídas del servidor que soporta la plataforma LMS.
- Obsolescencia tecnológica.
- Falta de Coherencia entre lo documentado en los procesos y la ejecución.																																												
</t>
  </si>
  <si>
    <t xml:space="preserve">- Altos costos de la tecnología.  
- Fenómenos naturales o climáticos que pongan en riesgo la infraestructura, continuidad de prestación de servicios de la entidad, confidencialidad, integridad y disponibilidad de la información. 
</t>
  </si>
  <si>
    <t xml:space="preserve">- Falla en los equipos de computo que soportan la información de misión critica de la entidad, que podría causar pérdida de información.
- Interrupción en la prestación de servicios tecnológicos y de atención a la ciudadanía. 
- Daños o destrucción de activos que afectan el patrimonio de la Entidad.
- Quejas o reclamos por parte de los usuarios.
</t>
  </si>
  <si>
    <t>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t>
  </si>
  <si>
    <t>La valoración del riesgo antes de control quedó en escala de probabilidad "MEDIA" y continúa de impacto MODERADO, toda vez que afecta los aspectos: financiero bajo, indisponibilidad de la información lo que lo continúa ubicando al riesgo en zona resultante  MODERADO.</t>
  </si>
  <si>
    <t>La valoración del riesgo después de controles quedó en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(2,3)</t>
  </si>
  <si>
    <t xml:space="preserve">- (AP# 1126 Aplicativo CHIE) Realizar análisis de los puntos del control del procedimiento 2213200-PR-104 Mantenimiento de la Infraestructura tecnológica para la posible adecuación y creación de nuevos puntos de control con el fin de mejorar el desempeño del procedimiento.
_______________
- (AP# 1087 Aplicativo CHIE) Verificar la pertinencia de las Modificación de 4204000-OT-020 Plan de Contingencia TI-DRP
</t>
  </si>
  <si>
    <t xml:space="preserve">- Evidencia de Reunión y/o Modificación de 2213200-PR-104 Mantenimiento de la Infraestructura tecnológica
_______________
- Modificación de 4204000-OT-020 Plan de Contingencia TI-DRP
</t>
  </si>
  <si>
    <t xml:space="preserve">01/04/2022
_______________
01/04/2022
</t>
  </si>
  <si>
    <t xml:space="preserve">30/07/2022
_______________
30/07/2022
</t>
  </si>
  <si>
    <t>-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
- Se activa el plan de contingencia conforme a las fases establecidas en el Plan de Contingencia TI de la Secretaría General de la Alcaldía Mayor de Bogotá -4204000-OT-020
- Actualizar el mapa de riesgos Gestión, Administración y Soporte de infraestructura y Recursos tecnológicos
- Actualizar el mapa de riesgos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</si>
  <si>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</si>
  <si>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Documentación y soportes del proceso de contingencia
- Mapa de riesgo  Gestión, Administración y Soporte de infraestructura y Recursos tecnológicos, actualizado.
- Mapa de riesgo  Gestión, Administración y Soporte de infraestructura y Recursos tecnológicos, actualizado.</t>
  </si>
  <si>
    <t>Administración, gestión  y soporte de los recursos de la Infraestructura tecnológica de la secretaria general
Producto: Servicios de Información para la implementación de la Estrategia de Gobierno digital - Proyecto de inversión 7278 "Transformación Digital"
Fase(actividad): Hacer mantenimiento, actualización y monitoreo a la plataforma virtual de Gobierno Abierto - Proyecto de inversión 7869 "Implementación del modelo de gobierno abierto, accesible e incluyente de Bogotá"</t>
  </si>
  <si>
    <t>Posibilidad de afectación reputacional por baja disponibilidad de los servicios tecnológicos, debido a errores (Fallas o Deficiencias)  en la administración y gestión de los recursos de infraestructura tecnológica</t>
  </si>
  <si>
    <t xml:space="preserve">- Incumplimientos en ejecución de contratos de mantenimiento de la Infraestructura tecnológica.
- Deficiencia en la atención del servicio de mesa de ayuda.
- Falla en los equipos que soportan Infraestructura tecnológica.
- Ataques cibernéticos.
- Obsolescencia tecnológica.
</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</si>
  <si>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</si>
  <si>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 xml:space="preserve">- 7872 Transformación digital y gestión TIC
- 7869 Implementación del modelo de gobierno abierto, accesible e incluyente de Bogotá
</t>
  </si>
  <si>
    <t>La valoración del riesgo antes de control quedó en escala de probabilidad por frecuencia "MEDIA" y continúa de impacto MODERADO, toda vez que afecta los aspectos: financiero bajo, indisponibilidad de la información lo que lo continúa ubicando al riesgo en zona resultante  MODERADO.</t>
  </si>
  <si>
    <t>La valoración del riesgo después de controles quedó en MUY BAJA  y de  impacto continua en MENOR, toda vez que se incluyeron actividades de control con solidez fuerte lo que minimiza la materialización del riesgo, y lo ubica en  zona resultante MODERADO.</t>
  </si>
  <si>
    <t xml:space="preserve">- (AP# 1088 Aplicativo CHIE) Revisar la precisión de las evidencias que se generan como resultado de la aplicación del control del procedimiento 2213200-PR-101 
_______________
- (AP# 1087 Aplicativo CHIE) Verificar la pertinencia de las Modificación de 4204000-OT-020 Plan de Contingencia TI-DRP
</t>
  </si>
  <si>
    <t xml:space="preserve">- Procedimiento 2213200-PR-101 Modificado
_______________
- Modificación de 4204000-OT-020 Plan de Contingencia TI-DRP
</t>
  </si>
  <si>
    <t xml:space="preserve">30/03/2022
_______________
01/04/2022
</t>
  </si>
  <si>
    <t xml:space="preserve">30/05/2022
_______________
30/07/2022
</t>
  </si>
  <si>
    <t>-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mapa de riesgos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</si>
  <si>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</si>
  <si>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 Documentación y soportes del proceso de contingencia
- Mapa de riesgo  Gestión, Administración y Soporte de infraestructura y Recursos tecnológicos, actualizado.</t>
  </si>
  <si>
    <t>Administración  y/o gestión de los recursos de la Infraestructura tecnológica de la secretaria general</t>
  </si>
  <si>
    <t>Posibilidad de afectación reputacional por inadecuado seguimiento a las actividades, debido a exceso de las facultades otorgadas en la administración  y/o gestión de los recursos de la Infraestructura tecnológica de la secretaria general</t>
  </si>
  <si>
    <t xml:space="preserve">- Falta de ética en los funcionarios.
- Concentración de información de determinadas actividades o procesos en una persona.
- Debilidad en la aplicación de controles en el proceso para la administración y gestión de los recursos.
- Falta ajustar algunas tareas específicas del proceso, identificación de nuevos puntos de control para mejorar el desempeño del proceso.	
- Conflicto de Intereses.
</t>
  </si>
  <si>
    <t xml:space="preserve">- Falta de continuidad del personal por cambios de gobierno.
- Presiones o motivaciones individuales, sociales o colectivas, que inciten a realizar conductas contrarias al deber ser.
</t>
  </si>
  <si>
    <t xml:space="preserve">- Detrimento patrimonial.
- Investigaciones disciplinarias, sanciones, fiscales y penales.
- Enriquecimiento licito.
- Perdida de credibilidad en el proceso.
- Incumplimiento de objetivos y metas institucionales.
</t>
  </si>
  <si>
    <t>La valoración antes de controles calificó en rara vez toda vez que existe una probabilidad MUY  BAJA  que suceda. 
El impacto arrojó MODERADO  toda vez que impacta  la imagen y metas de la oficina sumado a que es de corrupción. Lo anterior dejó el riesgo en zona resultante como MODERADO.</t>
  </si>
  <si>
    <t>La evaluación después de controles continúa en "MUY BAJA dentro de la escala de probabilidad dada la solidez de los controles. No obstante el impacto continúa MODERADO  aunque la solidez de los controles detectivos es fuerte (por ser de corrupción), lo que deja en zona resultante MODERADO.</t>
  </si>
  <si>
    <t>- Reportar 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a la Oficina Asesora de Planeación en el informe de monitoreo en caso que tenga fallo.
- Determinar las acciones a seguir conforme al análisis de los hechos para subsanar de manera inmediata
- Actualizar el mapa de riesgos Gestión, Administración y Soporte de infraestructura y Recursos tecnológicos</t>
  </si>
  <si>
    <t>- Notificación realizada del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reporte de monitoreo a la Oficina Asesora de Planeación en caso que el riesgo tenga fallo definitivo.
- Acta o evidencia de reunión 
- Mapa de riesgo  Gestión, Administración y Soporte de infraestructura y Recursos tecnológicos, actualizado.</t>
  </si>
  <si>
    <t>Nuevo riesgo</t>
  </si>
  <si>
    <t>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</si>
  <si>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Así mismo, se ajustaron e incluyeron nuevas actividades de control detectivas asociadas al procedimiento PR-101 “Gestión de incidentes tecnológicos”. 
Se incluye una nueva acción  en todas las actividades correctivas y preventivas cuya programación es para 2021.</t>
  </si>
  <si>
    <t>Se elimina el  proyecto de inversión  y se selecciona "Sin asociación a los proyectos de inversión", teniendo en cuenta que el riesgo no se encuentra asociado en el perfil del proyecto de inversión actual.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t>
  </si>
  <si>
    <t xml:space="preserve">Se ajustan las actividades de control conforme a la última actualización efectuada al procedimiento 2213200-PR-101 “Gestión de Incidentes y Requerimientos Tecnológicos”.
Se ajustan las actividades de control conforme a la última actualización efectuada al procedimiento 2213200-PR-104 “Mantenimientos de la infraestructura tecnológica”
Se cambia fecha fin real de la acción preventiva #22 en las actividades 1 (10-mar-2021) y 2 (31-may-2021). 
</t>
  </si>
  <si>
    <t>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t>
  </si>
  <si>
    <t>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t>
  </si>
  <si>
    <t>Ejecutar Plan Anual de Seguridad y Salud en el Trabajo.</t>
  </si>
  <si>
    <t xml:space="preserve">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t>
  </si>
  <si>
    <t xml:space="preserve">- La estructura organizacional y los demás recursos son parcialmente adecuados para la gestión del proceso. 
- Aplicación errónea en algunos casos  de criterios o instrucciones para la realización de actividades.
</t>
  </si>
  <si>
    <t xml:space="preserve">- Frecuentes cambios en la normatividad en materia de Seguridad y Salud en el Trabajo que genera variaciones en los procedimientos y protocolos adoptados en la materia.
- Constantes variaciones normativas en materia de seguridad y salud en el trabajo en ocasión al virus SARS-CoV-2 que produce la enfermedad COVID-19.
</t>
  </si>
  <si>
    <t xml:space="preserve">- Pérdida de credibilidad hacia la entidad de parte de los servidores, contratistas y visitantes.
- Deficiencias y omisiones en la elaboración y actualización de los lineamientos y actividades relacionados con la Seguridad y Salud en el Trabajo.
- Sanción por parte del ente de control u otro ente regulador.
</t>
  </si>
  <si>
    <t xml:space="preserve">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t>
  </si>
  <si>
    <t>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t>
  </si>
  <si>
    <t xml:space="preserve">-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_______________
</t>
  </si>
  <si>
    <t xml:space="preserve">- Director/a Técnico/a de Talento Humano.
- Director/a Técnico/a de Talento Humano.
- Director/a Técnico/a de Talento Humano.
_______________
</t>
  </si>
  <si>
    <t xml:space="preserve">- Procedimiento 4232000-PR-372 - Gestión de Peligros, Riesgos y Amenazas       actualizado
- Procedimiento 4232000-PR-372 - Gestión de Peligros, Riesgos y Amenazas       actualizado
- Procedimiento 4232000-PR-372 - Gestión de Peligros, Riesgos y Amenazas       actualizado
_______________
</t>
  </si>
  <si>
    <t>- Reportar el riesgo materializado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en el informe de monitoreo a la Oficina Asesora de Planeación.
- Reportar al/ a la Director/a Técnico/a de Talento Humano el incumplimiento legal en la implementación de los estándares mínimos del Sistema de Gestión de Seguridad y Salud en el Trabajo
- Formular plan de acción para mitigar el incumplimiento legal en la implementación de los estándares mínimos del Sistema de Gestión y Seguridad y Salud en el Trabajo.
- Implementar las acciones formuladas para la mitigación al incumplimiento legal en la implementación de los estándares mínimos del Sistema de Gestión y Seguridad y Salud en el Trabajo. 
- Actualizar el mapa de riesgos Gestión de Seguridad y Salud en el Trabajo</t>
  </si>
  <si>
    <t>- Director(a) de Talento Humano
- Profesional Universitario de Talento Humano. 
- Profesional Universitario de Talento Humano. 
- Profesional Universitario de Talento Humano. 
- Director(a) de Talento Humano</t>
  </si>
  <si>
    <t>- Reporte de monitoreo indicando la materialización del riesgo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
- Evidencia de reunión o soporte que evidencie formulación de plan de acción definido para mitigar el incumplimiento legal en la implementación de los estándares mínimos del Sistema de Gestión y Seguridad y Salud en el Trabajo.
- Evidencia de implementación de las acciones definidas para mitigar el incumplimiento legal en la implementación de los estándares mínimos del Sistema de Gestión y Seguridad y Salud en el Trabajo.
- Mapa de riesgo  Gestión de Seguridad y Salud en el Trabajo, actualizado.</t>
  </si>
  <si>
    <t>Se analiza que por los controles establecidos la probabilidad de ocurrencia disminuyo considerablemente, además de que posibilita un constante seguimiento a este riesgo.
Se incluyen causas internas y externas (incluyendo las DOFA) y complementan consecuencias.
Se ajusta la valoración antes de controles a Alta
Se incluyen causas externas y agente generador del riesgo
Se ajusta el nombre del riesgo y se incluye la explicación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</si>
  <si>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dos (2) actividades de las tres (3) planeadas inicialmente dentro de la acción preventiva No. 26.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</si>
  <si>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El proyecto de inversión posiblemente afectado por la materialización del riesgo, es el proyecto 1125 fortalecimiento y modernización de la gestión pública distrital.
Se diligencia la columna de perspectivas en la identificación de efectos.
Se realiza el cambio por: “Ningún otro proceso en el Sistema de Gestión de Calidad” en Seleccione o mencione otros procesos del SGC posiblemente afectados.</t>
  </si>
  <si>
    <t>Se realiza recategorización de la probabilidad de frecuencia de materialización del riesgo.</t>
  </si>
  <si>
    <t xml:space="preserve">Se retiraron los controles detectivos de auditorías y se modificó la asociación del riesgo a proyectos de inversión que se pueden afectar posiblemente tras la materialización del riesgo. </t>
  </si>
  <si>
    <t>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t>
  </si>
  <si>
    <t>Ejecutar actividades de Gestión de Peligros, Riesgos y Amenazas.</t>
  </si>
  <si>
    <t xml:space="preserve">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t>
  </si>
  <si>
    <t xml:space="preserve">- Aplicación errónea en algunos casos  de criterios o instrucciones para la realización de actividades.
</t>
  </si>
  <si>
    <t xml:space="preserve">- Cambios desapercibidos en la infraestructura y/o en el ambiento (natural o laboral) y/o en el número de personas expuestas a los riesgos relacionados con su integridad.
- Constantes variaciones normativas en materia de seguridad y salud en el trabajo en ocasión al virus SARS-CoV-2 que produce la enfermedad COVID-19.
</t>
  </si>
  <si>
    <t xml:space="preserve">- Intervención inadecuada de riesgos laborales.
- Generación de Accidente/s de Trabajo e Incidente/s de Trabajo.
- Pérdida de credibilidad hacia la entidad de parte de los/as servidores/as, colaboradores/as y visitantes.
- Sanción por parte del ente de control u otro ente regulador.
- Disminución en el cumplimiento de los Estándares Mínimos del Sistema de Gestión de Seguridad y Salud en el Trabajo.
</t>
  </si>
  <si>
    <t xml:space="preserve">El proceso estima que el riesgo se ubica en una zona moderada, debido a que la frecuencia con la que se realizó la actividad clave asociada al riesgo se presentó 39 veces en el último año, sin embargo, ante su materialización, podrían presentarse efectos relacionados tanto con el pago de sanciones económicas a favor a favor de los/as servidores/as.	</t>
  </si>
  <si>
    <t>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t>
  </si>
  <si>
    <t xml:space="preserve">-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_______________
</t>
  </si>
  <si>
    <t>- Reportar el riesgo materializado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en el informe de monitoreo a la Oficina Asesora de Planeación.
- Reportar al/ a la Director/a Técnico/a de Talento Humano el/los error/es (fallas o deficiencias) en la identificación y actualización de peligros y en la valoración de riesgos de seguridad y salud en el trabajo. 
- Formular plan de acción para mitigar el/los error/es (fallas o deficiencias) en la identificación y actualización de peligros y en la valoración de riesgos de seguridad y salud en el trabajo. 
- Implementar las acciones formuladas para la mitigación del/de los error/es (fallas o deficiencias) en la identificación y actualización de peligros y en la valoración de riesgos de seguridad y salud en el trabajo.
- Actualizar el mapa de riesgos Gestión de Seguridad y Salud en el Trabajo</t>
  </si>
  <si>
    <t>- Reporte de monitoreo indicando la materialización del riesgo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 Correo electrónico por el cual se reporta al/a la Director/a Técnico de Talento Humano o Acta de Subcomité de Autocontrol o Informe en el que se indique/n el/los error/es (fallas o deficiencias) en la identificación y actualización de peligros y en la valoración de riesgos de seguridad y salud en el trabajo.
- Evidencia de reunión o soporte que evidencie formulación de plan de acción definido para mitigar el/los error/es (fallas o deficiencias) en la identificación y actualización de peligros y en la valoración de riesgos de seguridad y salud en el trabajo.
- Evidencia de implementación de las acciones definidas para mitigar el/los error/es (fallas o deficiencias) en la identificación y actualización de peligros y en la valoración de riesgos de seguridad y salud en el trabajo.
- Mapa de riesgo  Gestión de Seguridad y Salud en el Trabajo, actualizado.</t>
  </si>
  <si>
    <t>Se establecieron los controles necesarios y se está realizando el seguimiento al Plan anual de Seguridad en el Trabajo, por lo cual cabe resaltar que, aunque su impacto es moderado la probabilidad de que este ocurra omisión ocurra es baja.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</si>
  <si>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las dos (2) actividades planeadas inicialmente dentro de la acción preventiva No. 28.
Se incluye un control detectivo relacionado con evidenciar la materialización del riesgo a través del Subcomité de Autocontrol.</t>
  </si>
  <si>
    <t xml:space="preserve">Se asoció la materialización del riesgo al proyecto de inversión "1125 Fortalecimiento y modernización de la gestión pública distrital", se escogen las perspectivas de los efectos, se modifica el control detectivo al procedimiento gestión de riesgos, peligros y amenazas, se ajusta la frecuencia de los controles. </t>
  </si>
  <si>
    <t>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t>
  </si>
  <si>
    <t xml:space="preserve">- Deficiencias en los procesos de divulgación de los lineamientos normativos, procedimentales y técnicos a que hay lugar en materia de Seguridad y Salud en el Trabajo.
- Baja participación de los/as servidores/as en las actividades propuestas desde el Plan de Seguridad y Salud en el Trabajo y en los programas diseñados para la gestión de las condiciones de salud de los/as servidores/as.
- Deficiencias en la utilización de los elementos de protección personal - EPP por parte de los/as servidores/as y colaboradores/as de la entidad.
</t>
  </si>
  <si>
    <t xml:space="preserve">- Constantes variaciones normativas en materia de seguridad y salud en el trabajo en ocasión al virus SARS-CoV-2 que produce la enfermedad COVID-19.
- Desconocimiento por parte de los/as ciudadanos de los lineamientos a adoptar frente a una situación de emergencia acaecida al interior de una de las sedes de la entidad.
</t>
  </si>
  <si>
    <t xml:space="preserve">- Improvisación ante situaciones de emergencia.
- Posibles casos de morbilidad o accidentes laborales.
- Sanciones económicas motivadas por accidentes o incidentes acaecidos por servidores/as, colaboradores/as o visitantes que podrían implicar una denuncia ante los entes de control o reguladores o demanda de largo alcance para la entidad.
- Afectación de la imagen y credibilidad de la entidad motivada por quejas interpuestas por parte de los/as ciudadanos/as, servidores/as y colaboradores/as que visitan y laboran en las sedes de la entidad.
- Incumplimiento de requisitos legales y técnicos en materia de Seguridad y Salud en el Trabajo.
- Gestión inadecuada de las condiciones de salud, de los Servidores de la entidad.
- Intervención inadecuada de riesgos laborales.
</t>
  </si>
  <si>
    <t xml:space="preserve">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t>
  </si>
  <si>
    <t>- Reportar el riesgo materializado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en el informe de monitoreo a la Oficina Asesora de Planeación.
- Reportar al/ a la Director/a Técnico/a de Talento Humano el incumplimiento parcial de compromisos  en la ejecución de las actividades establecidas en el Plan Anual de Trabajo del Sistema de Seguridad y Salud en el Trabajo y en los planes de Prevención, Preparación y Respuesta ante Emergencias - PPPRE.
- Formular plan de acción para mitigar el incumplimiento parcial de compromisos en la ejecución de las actividades establecidas en el Plan Anual de Trabajo del Sistema de Seguridad y Salud en el Trabajo y en los planes de Prevención, Preparación y Respuesta ante Emergencias - PPPRE.
- Implementar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
- Actualizar el mapa de riesgos Gestión de Seguridad y Salud en el Trabajo</t>
  </si>
  <si>
    <t>- Reporte de monitoreo indicando la materialización del riesgo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 Correo electrónico por el cual se reporta al/a la Director/a Técnico de Talento Humano o Acta de Subcomité de Autocontrol o Informe en el que se indique el incumplimiento parcial de compromisos  en la ejecución de las actividades establecidas en el Plan Anual de Trabajo del Sistema de Seguridad y Salud en el Trabajo y en los planes de Prevención, Preparación y Respuesta ante Emergencias - PPPRE.
- Evidencia de reunión o soporte que evidencie formulación de plan de acción definido para mitigar el incumplimiento parcial de compromisos  en la ejecución de las actividades establecidas en el Plan Anual de Trabajo del Sistema de Seguridad y Salud en el Trabajo y en los planes de Prevención, Preparación y Respuesta ante Emergencias - PPPRE.
- Evidencia de implementación de las acciones definidas para mitigar el incumplimiento parcial de compromisos  en la ejecución de las actividades establecidas en el Plan Anual de Trabajo del Sistema de Seguridad y Salud en el Trabajo y en los planes de Prevención, Preparación y Respuesta ante Emergencias - PPPRE.
- Mapa de riesgo  Gestión de Seguridad y Salud en el Trabajo, actualizado.</t>
  </si>
  <si>
    <t>La valoración del riesgo baja, ya que la probabilidad de ocurrencia es baja por no haberse presentado en los últimos cuatro años. Además de establecidos los controles necesarios para que este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</si>
  <si>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 la actividad planeada inicialmente dentro de la acción preventiva No. 29.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</si>
  <si>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Se asoció la materialización del riesgo al proyecto de inversión "1125 Fortalecimiento y modernización de la gestión pública distrital",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t>
  </si>
  <si>
    <t xml:space="preserve">
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El riesgo se fusionó con el riesgo de gestión de procesos denominado “Incumplimiento parcial de compromisos en ejecutar el Plan de Prevención, Preparación y Respuesta ante Emergencias – PPPRE”  
</t>
  </si>
  <si>
    <t>Ejecutar las actividades de gestión de la salud.</t>
  </si>
  <si>
    <t>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t>
  </si>
  <si>
    <t xml:space="preserve">- La estructura organizacional y los demás recursos son parcialmente adecuados para la gestión del proceso. 
- Baja participación de los/as servidores/as en las actividades propuestas desde el Plan de Seguridad y Salud en el Trabajo y en los programas diseñados para la gestión de las condiciones de salud de los/as servidores/as.
</t>
  </si>
  <si>
    <t xml:space="preserve">- Incumplimiento por parte de proveedores externos para el desarrollo de las actividades relacionadas con la gestión de la salud de los/as servidores/as de la entidad.
</t>
  </si>
  <si>
    <t xml:space="preserve">- Gestión inadecuada de las condiciones de salud, de los Servidores de la Entidad.
- Ocurrencia de enfermedades laborales o generación de enfermedades laborales.
- Sanción económica por parte del ente de control u otro ente regulador.
- Pérdida de credibilidad hacia la entidad de parte de los/as servidores/as.
</t>
  </si>
  <si>
    <t>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t>
  </si>
  <si>
    <t xml:space="preserve">- (AP# 1110 Aplicativo CHIE) Alinear actividades y puntos de control del procedimiento   2211300-PR-166 - Gestión de la Salud con los controles preventivos y detectivos definidos en el mapa de riesgos del proceso de Gestión de Seguridad y Salud en el Trabajo.
- (AP# 1110 Aplicativo CHIE) Alinear actividades y puntos de control del procedimiento   2211300-PR-166 - Gestión de la Salud con los controles preventivos y detectivos definidos en el mapa de riesgos del proceso de Gestión de Seguridad y Salud en el Trabajo.
- (AP# 1110 Aplicativo CHIE) Alinear actividades y puntos de control del procedimiento   2211300-PR-166 - Gestión de la Salud con los controles preventivos y detectivos definidos en el mapa de riesgos del proceso de Gestión de Seguridad y Salud en el Trabajo.
_______________
</t>
  </si>
  <si>
    <t xml:space="preserve">- Procedimiento 2211300-PR-166 - Gestión de la Salud actualizado
- Procedimiento 2211300-PR-166 - Gestión de la Salud actualizado
- Procedimiento 2211300-PR-166 - Gestión de la Salud actualizado
_______________
</t>
  </si>
  <si>
    <t xml:space="preserve">01/08/2022
01/08/2022
01/08/2022
_______________
</t>
  </si>
  <si>
    <t>- Reportar el riesgo materializado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en el informe de monitoreo a la Oficina Asesora de Planeación.
- Reportar al/ a la Director/a Técnico/a de Talento Humano el incumplimiento parcial de compromisos en las actividades definidas para la gestión de las condiciones de salud de los/as Servidore/as Público/as de la entidad.
- Formular plan de acción para mitigar el incumplimiento parcial de compromisos en las actividades definidas para la gestión de las condiciones de salud de los/as Servidore/as Público/as de la entidad.
- Implementar las acciones formuladas para la mitigación del incumplimiento parcial de compromisos en las actividades definidas para la gestión de las condiciones de salud de los/as Servidore/as Público/as de la entidad.
- Actualizar el mapa de riesgos Gestión de Seguridad y Salud en el Trabajo</t>
  </si>
  <si>
    <t>- Reporte de monitoreo indicando la materialización del riesgo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 Correo electrónico por el cual se reporta al/a la Director/a Técnico de Talento Humano o Acta de Subcomité de Autocontrol o Informe en el que se indique el incumplimiento parcial de compromisos en las actividades definidas para la gestión de las condiciones de salud de los/as Servidore/as Público/as de la entidad.
- Evidencia de reunión o soporte que evidencie formulación de plan de acción definido para mitigar  el incumplimiento parcial de compromisos en las actividades definidas para la gestión de las condiciones de salud de los/as Servidore/as Público/as de la entidad.
- Evidencia de implementación de las acciones definidas para mitigar  el incumplimiento parcial de compromisos en las actividades definidas para la gestión de las condiciones de salud de los/as Servidore/as Público/as de la entidad.
- Mapa de riesgo  Gestión de Seguridad y Salud en el Trabajo, actualizado.</t>
  </si>
  <si>
    <t>Conforme a la modificación del procedimiento 2211300-PR-166 PR GESTIÓN DE LA SALUD se realiza una actualización de los controles.
Se realiza el ajuste al tratamiento de riesgos pasando de Aceptar a Reducir y conforme a la información en el Aplicativo SIG.
Se cierran las 2 acciones dentro de la preventiva No. 31, se realiza un nuevo análisis de controles.
Se incluye un control detectivo relacionado con evidenciar la materialización del riesgo a través del Subcomité de Autocontrol.</t>
  </si>
  <si>
    <t>El proyecto de inversión posiblemente afectado por la materialización del riesgo, es el proyecto 1125 fortalecimiento y modernización de la gestión pública distrital.
Se diligencia la columna de perspectivas en la identificación de efectos.
Se ajusta la frecuencia de los controles detectivos.</t>
  </si>
  <si>
    <t>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</si>
  <si>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xml:space="preserve">- Deficiencias en la administración (custodio, uso y manejo) de los elementos dispuestos para la atención de emergencias en las distintas sedes de la entidad.
- Deficiencias en la utilización de los elementos de protección personal - EPP por parte de los/as servidores/as y colaboradores/as de la entidad.
</t>
  </si>
  <si>
    <t xml:space="preserve">- Detrimento patrimonial
- Investigaciones disciplinarias.
- Generación de reprocesos y desgaste administrativo.
- Pérdida de credibilidad hacia la entidad de parte de los/as servidores/as, colaboradores/as y ciudadanos/as.
</t>
  </si>
  <si>
    <t>El proceso estima que el riesgo se ubica en una zona alta, debido a que existe una posibilidad media que suceda y se identificó que ante su materialización, podrían presentarse los efectos significativos, señalados en la encuesta del Departamento Administrativo de la Función Pública.</t>
  </si>
  <si>
    <t>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t>
  </si>
  <si>
    <t xml:space="preserve">- (AP# 1109 Aplicativo CHIE) Alinear actividades y puntos de control del procedimiento   4232000-PR-372 - Gestión de Peligros, Riesgos y Amenazas  con los controles preventivos y detectivos definidos en el mapa de riesgo del proceso de Gestión de Seguridad y Salud en el Trabajo.
- (AP# 1109 Aplicativo CHIE) Alinear actividades y puntos de control del procedimiento   4232000-PR-372 - Gestión de Peligros, Riesgos y Amenazas  con los controles preventivos y detectivos definidos en el mapa de riesgo del proceso de Gestión de Seguridad y Salud en el Trabajo.
- (AP# 1109 Aplicativo CHIE) Alinear actividades y puntos de control del procedimiento   4232000-PR-372 - Gestión de Peligros, Riesgos y Amenazas  con los controles preventivos y detectivos definidos en el mapa de riesgo del proceso de Gestión de Seguridad y Salud en el Trabajo.
_______________
</t>
  </si>
  <si>
    <t xml:space="preserve">- (AP# 1111 Aplicativo CHIE) Definir cronograma de verificación a la completitud de los botiquines ubicados en las diferentes sedes de la entidad.
_______________
</t>
  </si>
  <si>
    <t xml:space="preserve">- Director/a Técnico/a de Talento Humano.
_______________
</t>
  </si>
  <si>
    <t xml:space="preserve">- Cronograma de verificación a los botiquines en términos de completitud y cumplimiento de las condiciones establecidas en la normatividad aplicable.
_______________
</t>
  </si>
  <si>
    <t xml:space="preserve">15/02/2022
_______________
</t>
  </si>
  <si>
    <t xml:space="preserve">15/03/2022
_______________
</t>
  </si>
  <si>
    <t>-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
-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 Actualizar el mapa de riesgos Gestión de Seguridad y Salud en el Trabajo</t>
  </si>
  <si>
    <t>- Director(a) de Talento Humano
- Profesional Universitario de Talento Humano. 
- Director/a Técnico/a y Profesional Universitario de Talento Humano.
- Director(a) de Talento Humano</t>
  </si>
  <si>
    <t>-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
- Botiquín/es con elementos que cumplen con las condiciones establecidas en la normatividad vigente.
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
- Soportes de la aplicación de las medidas determinadas por la Oficina de Control Interno Disciplinario y/o ente de control.
- Mapa de riesgo  Gestión de Seguridad y Salud en el Trabajo, actualizado.</t>
  </si>
  <si>
    <t xml:space="preserve">Se modificó la fecha de finalización de la acción de tratamiento "Alinear actividades y puntos de control del procedimiento   4232000-PR-372 - Gestión de Peligros, Riesgos y Amenazas  con los controles preventivos y detectivos definidos en el mapa de riesgo del proceso de Gestión de Seguridad y Salud en el Trabajo" pasando del 01-08-2022 al 30-06-2022, unificándola con las fechas definidas para esta misma acción en las fichas de riesgos No 1, 2 y 3.  </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</si>
  <si>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</si>
  <si>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t>
  </si>
  <si>
    <t>Formular, el Plan Institucional de Gestión Ambiental - PIGA para la vigencia, con su respectivo plan de acción anual</t>
  </si>
  <si>
    <t xml:space="preserve">Posibilidad de afectación reputacional por pérdida de la credibilidad en el compromiso ambiental de la Entidad, debido a decisiones erróneas o no acertadas en la formulación del PIGA y su plan de acción </t>
  </si>
  <si>
    <t xml:space="preserve">- Inadecuada determinación de los controles operacionales para mitigar los impactos y riesgos ambientales.
- No contar con la línea base de implementación del PIGA de la vigencia anterior.
- Dificultad en la apropiación de políticas ambientales.
- Omisiones en la Identificación de aspectos y valoración de Impactos.
- Las personas que formulan el PIGA y su plan de acción no tienen los conocimientos requeridos o suficientes.
- Alta rotación de personal y dificultades en la transferencia de conocimiento entre los servidores y/o contratistas que participan en el proceso, en virtud de vinculación, retiro o reasignación de roles.
</t>
  </si>
  <si>
    <t xml:space="preserve">- Cambios constantes en la normativa aplicable al proceso. 
- Demora por parte de los entes de control en materia ambiental en la atención de los trámites y requerimientos de la Secretaría General.
- Afectación de la formulación del Plan, debido a emergencias sanitarias/pandemias
</t>
  </si>
  <si>
    <t xml:space="preserve">- Pérdida o inadecuada utilización de recursos.
- Pérdida de imagen institucional por inadecuado manejo ambiental en las sedes de la Secretaría General. 
- Posibles hallazgos por parte de las autoridades, entes o instancias de control ambiental.
- Falencias en la implementación del Sistema de Gestión Ambiental de la Entidad.
- Falencia en la formulación de metas para el siguiente cuatrienio.
</t>
  </si>
  <si>
    <t>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t>
  </si>
  <si>
    <t>Dado que el riesgo se ubicaba en una zona baja desde la valoración inicial, las actividades de control contribuyen a mantener la probabilidad (Muy baja 1) y el impacto (2 menor).  Por lo tanto el resultado después de los controles continúa siendo (Bajo).</t>
  </si>
  <si>
    <t>-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
- Realizar la propuesta de ajustes al documento PIGA y/o su plan de acción
- Presentar la nueva versión del  documento PIGA y/o su plan de acción en la Mesa Técnica de Apoyo en Gestión Ambiental y en el Comité Institucional de Gestión y Desempeño y una vez aprobado realizar la publicación y socialización.
- Actualizar el mapa de riesgos Gestión de Servicios Administrativos</t>
  </si>
  <si>
    <t>- Subdirector(a) de Servicios Administrativos
- Director(a) Administrativo y Financiero - Gestor Ambiental
- Director(a) Administrativo y Financiero - Gestor Ambiental
- Subdirector(a) de Servicios Administrativos</t>
  </si>
  <si>
    <t>- Reporte de monitoreo indicando la materialización del riesgo de Posibilidad de afectación reputacional por pérdida de la credibilidad en el compromiso ambiental de la Entidad, debido a decisiones erróneas o no acertadas en la formulación del PIGA y su plan de acción 
- Propuesta documento PIGA y/o su plan de acción
- Documento PIGA y/o su plan de acción actualizado, publicado en página web - Botón de transparencia y socializado.
- Mapa de riesgo  Gestión de Servicios Administrativos, actualizado.</t>
  </si>
  <si>
    <t>Se incluye el control detectivo. Definición de Plan de acción para fortalecer las actividades de control del PIGA. En la calificación del riesgo la escala de impacto bajo de  moderado a menor, lo que modificó la zona resultante  de moderado a baja.</t>
  </si>
  <si>
    <t>Se ajustaron las causas internas, externas y efectos
Se cambió la calificación de la probabilidad del riesgo de factible a frecuencia. Su resultado redujo la escala de probabilidad de probable  a rara vez.
Se ajustaron las actividades de control del riesgo conforme a la actualización de los procedimientos
La escala de probabilidad del riesgo bajo de improbable a rara vez
Se ajustaron las fechas de finalización de las acciones</t>
  </si>
  <si>
    <t>Se ajustó la explicación del riesgo.
Se incluyeron los proyectos de inversión que se pueden ver afectados.
Se ajustaron las causas internas, externas y efectos
Se cambió la calificación del impacto del riesgo. Su resultado redujo la escala de mayor a moderado. 
Se ajustaron las actividades de control del riesgo conforme a la actualización de los procedimientos
Se modificó el Plan de contingencia
Se modificó la fecha de cierre de acciones de acuerdo con el aplicativo SIG</t>
  </si>
  <si>
    <t xml:space="preserve">Se realiza el ajuste a las actividades de control preventivas No. 7 de los procedimientos 288 y 203 y se incluye la actividad de control detectiva No. 14 del procedimiento 203.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</si>
  <si>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realizan el ajuste a las actividades de control preventivas y detectivas conforme a la actualización del procedimiento PR-203: Formulación, ejecución y seguimiento al Plan Institucional de Gestión Ambiental - PIGA
Se incluyó una nueva acción preventiva asociada a la revisión integral del riesgo para la vigencia  2021.</t>
  </si>
  <si>
    <t>Se ajustó en Proyectos de inversión posiblemente afectados, dado que el riesgo no tiene asociación dentro del perfil del Proyecto de inversión "Fortalecimiento de la capacidad institucional de la Secretaría General".
Se eliminaron las acciones 2020 teniendo en cuenta que ya estaban cerradas y se incluyó la Acción Preventiva No. 2 de 2021.</t>
  </si>
  <si>
    <t xml:space="preserve">Se eliminó la acción preventiva No. 2 teniendo en cuenta que se cerró el 30 de junio de 2021 y se incluye la acción de mejora 827 registrada en CHIE. </t>
  </si>
  <si>
    <t>Se actualiza el contexto de la gestión del proceso
Se ajusta la identificación del riesgo, ampliando su alcance
Se define la probabilidad por exposición
Se ajustó la calificación del impacto
Se ajustó la redacción y evaluación de los controles según los criterios definidos
Se incluyeron los controles correctivos 
Se ajustaron las acciones de contingencia</t>
  </si>
  <si>
    <t xml:space="preserve">Prestar los servicios de apoyo administrativo </t>
  </si>
  <si>
    <t>Posibilidad de afectación reputacional por resultados no satisfactorios recurrentes en las encuestas de satisfacción, debido a errores (fallas o deficiencias) en la prestación de servicios de apoyo administrativo</t>
  </si>
  <si>
    <t xml:space="preserve">- Dificultades en el  seguimiento  frente al estado de avance de los contratos, suscritos y en ejecución, pertenecientes al proceso.
- Falta de claridad en la solicitud de los requerimientos.
- No se cuenta con la cultura sobre el uso de la herramienta y los tiempos requeridos para la solicitudes de los servicios.
- No se tiene una programación real y anticipada de los eventos.
- Debilidades en la articulación y comunicación en la operación de las actividades que se gestionan al interior  del proceso.
- Alta rotación de personal y dificultades en la transferencia de conocimiento entre los servidores y/o contratistas que participan en el proceso, en virtud de vinculación, retiro o reasignación de roles.
</t>
  </si>
  <si>
    <t xml:space="preserve">- Ataques informáticos generando  pérdidas de información.
- Los clientes pueden realizar solicitudes fuera del alcance del proceso y hacer evaluaciones subjetivas.
</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</si>
  <si>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</si>
  <si>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Se determina la probabilidad (Alta)  teniendo en cuenta el número de veces que se ejecuta la actividad clave durante el año. El impacto (Moderado) obedece al análisis de las consecuencias de las diferentes perspectivas de acuerdo con la metodología.</t>
  </si>
  <si>
    <t>Se determina la probabilidad (Muy baja 1) ya que las actividades de control preventivas son fuertes y mitigan la mayoría de las causas. El impacto  (2 menor) ya que las actividades de control cubren los efectos más significativos.</t>
  </si>
  <si>
    <t>- Reportar el riesgo materializado de Posibilidad de afectación reputacional por resultados no satisfactorios recurrentes en las encuestas de satisfacción, debido a errores (fallas o deficiencias) en la prestación de servicios de apoyo administrativo en el informe de monitoreo a la Oficina Asesora de Planeación.
- Priorizar los servicios no ejecutados o ejecutados con fallas  para realizarlos en el menor tiempo posible
- Informar las fallas presentadas en la prestación del servicio a la empresa contratada cuando aplique y solicitar el correctivo pertinente.
- Contactar al usuario para ampliar la información de la calificación del valor insatisfecho del  servicio y trasladar al competente en aras de mejorar el servicio.
- Actualizar el mapa de riesgos Gestión de Servicios Administrativos</t>
  </si>
  <si>
    <t>- Subdirector(a) de Servicios Administrativos
- Profesional o Auxiliar administrativo de la Subdirección de Servicios Administrativos
- Profesional o Auxiliar administrativo de la Subdirección de Servicios Administrativos
- Profesional o Auxiliar administrativo de la Subdirección de Servicios Administrativos
- Subdirector(a) de Servicios Administrativos</t>
  </si>
  <si>
    <t>- Reporte de monitoreo indicando la materialización del riesgo de Posibilidad de afectación reputacional por resultados no satisfactorios recurrentes en las encuestas de satisfacción, debido a errores (fallas o deficiencias) en la prestación de servicios de apoyo administrativo
- Servicio prestado
- Correo o memorando electrónico con el reporte
- Correo electrónico
- Mapa de riesgo  Gestión de Servicios Administrativos, actualizado.</t>
  </si>
  <si>
    <t>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t>
  </si>
  <si>
    <t>Se ajustó el nombre del riesgos según los servicios
Se ajustó la actividad clave del riesgo 
Se ajustó la calificación de probabilidad de factible a frecuente, lo que redujo la escala de probable a rara vez, en consecuencia disminuyó la zona resultante de externa a alta.
Se incluyó una actividad de control referente a uso de espacios
La valoración del riesgo después de controles se redujo de alto a moderado.
Se ajustaron las fechas de finalización de las acciones</t>
  </si>
  <si>
    <t>Se incluyeron los proyectos de inversión que se pueden ver afectados.
Se ajustaron las causas internas, externas y efectos
Se eliminó un riesgo estratégico que se puede ver afectado.
Se modificó la frecuencia. Su resultado incrementó la escala de insignificante a catastrófico.
Se incluyó el punto de control de Supervisión de contratos
Se modificó la fecha de cierre de acciones de acuerdo con el aplicativo SIG</t>
  </si>
  <si>
    <t xml:space="preserve">Se realiza el ajuste a las actividades de control preventivas No. 3 y la actividad de control detectiva No. 5 y 7 del procedimiento 153, se incluyen las actividades de control detectivo No. 5 y 8 del procedimiento No. 152.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</si>
  <si>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se ha presentado más de una vez en el presente año, así mismo se registran las evidencias que soportan su elección para la vigencia 2020.
Se incluyó una nueva acción preventiva asociada a la revisión integral del riesgo para la vigencia  2021.</t>
  </si>
  <si>
    <t>Realizar la adquisición del bien o servicio y su legalización</t>
  </si>
  <si>
    <t>Posibilidad de afectación económica (o presupuestal) por erogaciones de dinero y/o uso de efectivo para compras que no cumplen los requisitos de caja menor, debido a errores (fallas o deficiencias) en la legalización de adquisición de bienes y/o servicios</t>
  </si>
  <si>
    <t xml:space="preserve">- Manipulación de la caja menor por personal no autorizado.
- Falta de integridad del funcionario encargado del manejo de caja menor.
- Falta de conocimiento de los procedimientos internos
- Incumplimiento del Manual para el manejo y control de cajas menores
- Falta de claridad en la solicitud de la compra por caja menor
</t>
  </si>
  <si>
    <t xml:space="preserve">- Falsedad en los documentos aportados para la legalización del gasto.
</t>
  </si>
  <si>
    <t xml:space="preserve">- Detrimento patrimonial.
- Investigaciones disciplinarias, fiscales y/o penales.
- Pérdida de credibilidad y desconfianza en el proceso.
- Afectación de la póliza de manejo.
</t>
  </si>
  <si>
    <t>Se determina la probabilidad (3 Media)  teniendo en cuenta el número de veces que se ejecuta la actividad clave durante el año. El impacto (4 Mayor) obedece al análisis de las consecuencias de las diferentes perspectivas de acuerdo con la metodología.</t>
  </si>
  <si>
    <t>Se determina la probabilidad (Muy baja 1) ya que las actividades de control preventivas son fuertes y mitigan la mayoría de las causas. El impacto igual (menor 2) ya que las actividades de control detectivas cubren los efectos más significativos, por lo tanto el valor después de los controles es (Bajo).</t>
  </si>
  <si>
    <t>- Reportar el riesgo materializado de Posibilidad de afectación económica (o presupuestal) por erogaciones de dinero y/o uso de efectivo para compras que no cumplen los requisitos de caja menor, debido a errores (fallas o deficiencias) en la legalización de adquisición de bienes y/o servicios en el informe de monitoreo a la Oficina Asesora de Planeación.
- Iniciar la gestión para recuperar los recursos desviados.
- Gestionar ante el corredor de seguros la afectación de la póliza de manejo de la Secretaría General.
- Efectuar el ajuste para gestionar nuevamente la legalización
- Actualizar el mapa de riesgos Gestión de Servicios Administrativos</t>
  </si>
  <si>
    <t>- Subdirector(a) de Servicios Administrativos
- Subdirector(a) de Servicios Administrativos.
- Subdirector(a) de Servicios Administrativos.
- Subdirector(a) de Servicios Administrativos.
- Subdirector(a) de Servicios Administrativos</t>
  </si>
  <si>
    <t>- Reporte de monitoreo indicando la materialización del riesgo de Posibilidad de afectación económica (o presupuestal) por erogaciones de dinero y/o uso de efectivo para compras que no cumplen los requisitos de caja menor, debido a errores (fallas o deficiencias) en la legalización de adquisición de bienes y/o servicios
- Comunicación oficial de traslado a la Oficina de Control Interno Disciplinario.
- Comunicación oficial de informe de los hechos al corredor de seguros.
- Documentos ajustados
- Mapa de riesgo  Gestión de Servicios Administrativos, actualizado.</t>
  </si>
  <si>
    <t>Se define control detectivo. Una vez se efectúa el análisis después de controles de la escala de impacto bajó de menor a insignificante. Se define plan de mitigación.</t>
  </si>
  <si>
    <t xml:space="preserve">
Se ajustó la calificación de probabilidad por frecuencia de factible a frecuente, lo que redujo la escala de probable a rara vez, en consecuencia disminuyó la zona resultante de alta a moderada.
Se ajustaron los controles preventivos y detectivos conforme al procedimiento.
El cuadrante de probabilidad bajó de 2 a 1</t>
  </si>
  <si>
    <t>Se ajustó la explicación del riesgo
Se modificó el riesgo estratégico asociado
Se ajustaron las causas</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</si>
  <si>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17, conforme con la actualización del procedimiento.
Se elimina las actividades de control detectivas asociadas al procedimiento de auditorías internas de gestión PR-006 y al procedimiento de auditorías internas de calidad PR-361. </t>
  </si>
  <si>
    <t>Se realiza la calificación de la probabilidad del riesgo por frecuencia cuya calificación es nunca o no se ha presentado durante los últimos cuatro años, así mismo se registran las evidencias que soportan su elección para la vigencia 2020.</t>
  </si>
  <si>
    <t xml:space="preserve">Se ajustó en Proyectos de inversión posiblemente afectados, dado que el riesgo no tiene asociación dentro del perfil del Proyecto de inversión "Fortalecimiento de la capacidad institucional de la Secretaría General".
</t>
  </si>
  <si>
    <t xml:space="preserve">Se ajusta la actividad 16 como actividad de control, conforme con la actividad 2 de la acción preventiva No. 2 asociada al proceso Gestión de Servicios Administrativos. </t>
  </si>
  <si>
    <t xml:space="preserve">Realizar la adquisición del bien o servicio y su legalización </t>
  </si>
  <si>
    <t>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t>
  </si>
  <si>
    <t xml:space="preserve">- Manipulación de la caja menor por personal no autorizado.
- Falta de integridad del funcionario encargado del manejo de caja menor.
- Intereses personales.
- Abuso de poder.
- Incumplimiento del Manual para el manejo y control de cajas menores
</t>
  </si>
  <si>
    <t xml:space="preserve">- Falsedad en los documentos aportados para la legalización del gasto.
- Presiones o exigencias irregulares por parte de terceros
</t>
  </si>
  <si>
    <t xml:space="preserve">- Detrimento patrimonial.
- Investigaciones disciplinarias, fiscales y/o penales.
- Pérdida de credibilidad y desconfianza en el proceso.
- Afectación de la póliza de manejo.
- Enriquecimiento ilícito de contratistas y/o servidores púbicos
</t>
  </si>
  <si>
    <t>Se determina la probabilidad (Muy baja 1)  teniendo en cuenta que no se he presentado en los últimos cuatro años. El impacto (Mayor 4) obedece a la afectación de la imagen y las sanciones por entes de control que se puedan generar por la materialización del riesgo.</t>
  </si>
  <si>
    <t>Se determina la probabilidad (Muy baja (1)) ya que las actividades de control preventivas son fuertes y mitigan la mayoría de las causas. El riesgo no disminuye el impacto.</t>
  </si>
  <si>
    <t xml:space="preserve">- (AP# 1124 Aplicativo CHIE) Realizar sensibilización del procedimiento a los jefes de las dependencias de la Secretaría General  y/o sus delegados, con énfasis en la prevención de la materialización del riesgo de corrupción.
_______________
</t>
  </si>
  <si>
    <t xml:space="preserve">- Subdirector de Servicios Administrativos
_______________
</t>
  </si>
  <si>
    <t xml:space="preserve">- Soportes del desarrollo de la sensibilización
_______________
</t>
  </si>
  <si>
    <t xml:space="preserve">30/07/2022
_______________
</t>
  </si>
  <si>
    <t>- Reportar 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a la Oficina Asesora de Planeación en el informe de monitoreo en caso que tenga fallo.
- Iniciar la gestión para recuperar los recursos desviados.
- Gestionar ante el corredor de seguros la afectación de la póliza de manejo de la Secretaría General.
- Actualizar el mapa de riesgos Gestión de Servicios Administrativos</t>
  </si>
  <si>
    <t>- Subdirector(a) de Servicios Administrativos
- Subdirector(a) de Servicios Administrativos.
- Subdirector Servicios Administrativos
- Subdirector(a) de Servicios Administrativos</t>
  </si>
  <si>
    <t>- Notificación realizada del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reporte de monitoreo a la Oficina Asesora de Planeación en caso que el riesgo tenga fallo definitivo.
- Comunicación oficial de traslado a la Oficina de Control Interno Disciplinario.
- Comunicación oficial de informe de los hechos al corredor de seguros.
- Mapa de riesgo  Gestión de Servicios Administrativos, actualizado.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</si>
  <si>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</si>
  <si>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Se modificaron las causas del riesgo y agentes generadores.
Se modificó la valoración del impacto y se realizó por la valoración de perspectivas
Se ajustaron las fechas de las acciones y se define plan de mejoramiento para la vigencia
Se modificó el Plan de contingencia</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</si>
  <si>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14 y 17, conforme con la actualización del procedimiento.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</si>
  <si>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incluyó una nueva acción preventiva asociada a la revisión integral del riesgo para la vigencia  2021.</t>
  </si>
  <si>
    <t>Se actualiza el contexto de la gestión del proceso
Se ajusta la identificación del riesgo, ampliando su alcance
Se define la probabilidad por frecuencia
Se ajustó la calificación del impacto
Se ajustó la redacción y evaluación de los controles según los criterios definidos
Se incluyeron los controles correctivos 
Se ajustaron las acciones de contingencia</t>
  </si>
  <si>
    <t xml:space="preserve">Identificar las necesidades  y recibir las solicitudes de servicios de apoyo administrativo, mantenimiento de las edificaciones, maquinaria y/o equipos </t>
  </si>
  <si>
    <t>Posibilidad de afectación reputacional por ausencia o retrasos  en los mantenimientos de las edificaciones, maquinaria y equipos de la Entidad, debido a decisiones erróneas o no acertadas en la priorización para su intervención</t>
  </si>
  <si>
    <t xml:space="preserve">- Dificultades en el  seguimiento  frente al estado de avance de los contratos de mantenimiento suscritos y en ejecución, pertenecientes al proceso.
- Inadecuada planeación para el mantenimiento
- Alta rotación de personal y dificultades en la transferencia de conocimiento entre los servidores y/o contratistas que participan en el proceso, en virtud de vinculación, retiro o reasignación de roles.
- Se requiere revisar, ajustar, simplificar actividades y reasignar labores internas, en la información documentada del proceso.
</t>
  </si>
  <si>
    <t xml:space="preserve">- Riesgos de daño a la infraestructura física de la entidad por situaciones de orden público y/o desastres naturales.
- Falta de recursos que podría darse por los recortes presupuestales que influiría notablemente en la sostenibilidad del proceso.
- Los clientes pueden realizar solicitudes fuera del alcance del proceso y hacer evaluaciones subjetivas.
</t>
  </si>
  <si>
    <t xml:space="preserve">- Detrimento patrimonial
- Insatisfacción por parte de los usuarios interno y externos
- Pérdida de confianza por parte de los usuarios internos y externos
- Incumplimiento de metas establecidas
</t>
  </si>
  <si>
    <t>Se determina la probabilidad (4 Alta)  teniendo en cuenta el número de veces que se ejecuta la actividad clave durante el año. El impacto (4 Mayor) obedece al análisis de las consecuencias de las diferentes perspectivas de acuerdo con la metodología.</t>
  </si>
  <si>
    <t>Se determina la probabilidad (Muy baja 1) ya que las actividades de control preventivas son fuertes y mitigan la mayoría de las causas. El impacto  (moderado 3) ya que las actividades de control  cubren los efectos más significativos, reduciendo el impacto inicial para una valoración después de los controles a (Moderado).</t>
  </si>
  <si>
    <t xml:space="preserve">- (AP# 1125 Aplicativo CHIE) Realizar socialización del procedimiento a los profesionales responsables de punto y  servidores de apoyo a  la supervisión de contrato de mantenimiento de la Secretaría General, con énfasis en el mantenimiento de las instalaciones de la Entidad.
_______________
</t>
  </si>
  <si>
    <t xml:space="preserve">- Profesional de la Dirección Administrativa y Financiera
_______________
</t>
  </si>
  <si>
    <t xml:space="preserve">- Soportes de la socialización
_______________
</t>
  </si>
  <si>
    <t>-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
- Reformular la priorización  de los mantenimientos de las edificaciones, maquinaria y equipos
- Priorizar los servicios no ejecutados de acuerdo a la criticidad del incumplimiento ajustando las actividades de los mantenimientos para realizarlos en el menor tiempo posible
- Actualizar el mapa de riesgos Gestión de Servicios Administrativos</t>
  </si>
  <si>
    <t>- Subdirector(a) de Servicios Administrativos
- Profesional de la Dirección Administrativa y Financiera, Director(a) Administrativo y Financiero o Subdirector(a)  de Servicios Administrativos
- Profesional de la Dirección Administrativa y Financiera, Director(a) Administrativo y Financiero o Subdirector(a)  de Servicios Administrativos
- Subdirector(a) de Servicios Administrativos</t>
  </si>
  <si>
    <t>-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Mapa de riesgo  Gestión de Servicios Administrativos, actualizado.</t>
  </si>
  <si>
    <t>Creación del mapa de riesgos. Se identifica nuevo riesgo, dando  respuesta a la acción preventiva No, 51. Se define plan de mitigación.</t>
  </si>
  <si>
    <t>Se ajustó la calificación de probabilidad de factible a frecuente,  lo que redujo su escala de probabilidad de posible a rara vez y en consecuencia disminuyó zona resultante de  extrema a alta.
Se ajustaron las fechas de finalización de las acciones</t>
  </si>
  <si>
    <t>Se modifica la categoría en el nombre del riesgo y su descripción.
Se incluyen los proyectos de inversión posiblemente afectados.
Se ajustan las causas y efectos y se incluyen sus perspectivas.
Se ajusta el Plan de contingencia.
Se ajustan las fechas de las acciones de acuerdo con el aplicativo SIG.</t>
  </si>
  <si>
    <t xml:space="preserve">Se ajusta la categoría del riesgo.
Se realiza el ajuste a las actividades de control preventivas No. 2, 5 y 6, se incluyen las actividades de control detectivo No. 9 y 10.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</si>
  <si>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Inicia con la identificación de necesidades en materia archivística en la Secretaría General, la gestión de la documentación producida y recibida con fin de facilitar el acceso y finaliza con la atención a consultas de la información.</t>
  </si>
  <si>
    <t>Gestionar y tramitar las comunicaciones oficiales y actos administrativos</t>
  </si>
  <si>
    <t>Posibilidad de afectación reputacional por incumplimiento en la entrega de comunicaciones oficiales y tramite de actos administrativos, debido a errores (fallas o deficiencias) en la gestión, trámite y/o expedición de los mismos</t>
  </si>
  <si>
    <t xml:space="preserve">- Se realiza envío de correspondencia y paquetes a través del personal motorizado de la Unidad de Correspondencia.
</t>
  </si>
  <si>
    <t xml:space="preserve">- Incumplimiento de los tiempos de entrega por parte del prestador de servicio postal.
</t>
  </si>
  <si>
    <t xml:space="preserve">- Reprocesos en la entrega de comunicaciones al usuario final.
- Incumplimiento de las funciones o legal por vencimiento de términos en la entrega de comunicaciones oficiales.
- Presentación de peticiones de la ciudadanía y demás partes interesadas o grupos de interés.
</t>
  </si>
  <si>
    <t>La valoración del riesgo antes de controles por la técnica de exposición arrojó un nivel medio, toda vez que existe la posibilidad de que suceda , sin embargo, dentro de la escala de impacto se ubicó en menor, en consecuencia el riesgo se ubica en la zona resultante "Moderado".</t>
  </si>
  <si>
    <t>-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
- Identificar la inconsistencia presentada, se devuelve el documento en físico o electrónico a la dependencia productora para su respectivo ajuste, ya sea en físico o por el aplicativo definido para tal fin, se da alcance a la comunicación correspondiente.
- Reportar la incidencia a la mesa de ayuda de la OTIC si la falla es técnica, para que se realice el respectivo soporte funcional y se realice el ajuste para contar con el sistema con operación normal dando alcance a la comunicación correspondiente.
- Actualizar el mapa de riesgos Gestión Documental Interna</t>
  </si>
  <si>
    <t>-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
- Formato de devolución de correspondencia 2211600-FT-262 o correo Fuera de Servicio aplicativo SIGA según corresponda
- Correo electrónico reportando la incidencia a la mesa de ayuda 
- Mapa de riesgo  Gestión Documental Interna, actualizado.</t>
  </si>
  <si>
    <t xml:space="preserve">Se realizó la valoración antes y después de controles frente a frecuencia e impacto.
Se incluyen controles detectivos frente al riesgo.
Se propuso un plan de contingencia frente a la materialización del riesgo. 
</t>
  </si>
  <si>
    <t>Se ajusto actividad clave de acuerdo al ajuste realizado en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Riesgo Errores (fallas o deficiencias) en la gestión y trámite de comunicaciones oficiales:
Se modifico la calificación del control.
Riesgo Interrupciones en la gestión y trámite de comunicaciones oficiales:
Se incluyen acciones de contingencia.
Riesgo Errores (fallas o deficiencias) en la gestión y trámite de actos administrativos:
Se modifico la calificación del control y Se incluyen acciones de contingencia.</t>
  </si>
  <si>
    <t>Se definen las perspectivas para los efectos de los riesgos ya identificados.
Se incluyen para los riesgos valorados por frecuencia las evidencias faltantes de la vigencia 2016-2019 y las evidencias de la vigencia 2020.
Riesgo Errores (fallas o deficiencias) en la gestión y trámite de comunicaciones oficiales:
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
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"Pérdida de obligatoriedad del acto administrativo" por "Pérdida de los efectos estipulados en el acto administrativo". En Probabilidad por frecuencia:  Se cambió la calificación de probabilidad al siguiente criterio: Se presentó al menos una vez en los últimos 2 años, lo que cambió la calificación en la escala de probabilidad de probable a posible.
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t>
  </si>
  <si>
    <t>Se ajustaron las actividades preventivas y detectivas acorde con la última actualización realizada a los procedimientos del proceso.
Se retiraron las actividades detectivas asociadas a los procedimientos de Auditorias de gestión y auditorías de calidad.
Se ajustaron las fechas de finalización de las acciones, teniendo en cuenta la información reportada en el aplicativo SIG y en los seguimientos, cierre y reprogramación remitidos mediante memorando a la Oficina Asesora de Planeación.</t>
  </si>
  <si>
    <t xml:space="preserve">Se actualizaron las fechas de finalización de las acciones acorde con el aplicativo SIG y los memorandos de solicitud de cierre y reprogramación.
</t>
  </si>
  <si>
    <t>Se unifican los riesgos: Errores (fallas o deficiencias) en la gestión y trámite de comunicaciones oficiales, Interrupciones en la gestión y trámite de comunicaciones oficiales y Errores (fallas o deficiencias) en la gestión y trámite de actos administrativos bajo el riesgo "Errores (fallas o deficiencias) en la gestión, trámite y/o expedición de comunicaciones oficiales", teniendo en cuenta que se encontraba definido de forma operativa y los tres tipos de documento tienen la misma clasificación de comunicación oficial dando cumplimiento a la función de la dependencia. 
Se ajusta el nombre del riesgo, la explicación del riesgo, los riesgos estratégicos asociados, se replantean causas internas, externas y efectos contemplando las definidas para cada uno de los riesgos a unificar. 
Se realiza análisis antes de controles frente a probabilidad e impacto, conservando la trazabilidad de cada uno de los riesgos a unificar, en este sentido se ajusta la explicación de la valoración obtenida.
Se unifican y se definen actividades de control preventivas y detectivas para evitar la materialización del riesgo, se realiza la evaluación respectiva frente al diseño, ejecución y solidez.
Se ajusta la explicación obtenida después de controles.
Se ajusta la opción de manejo de "reducir" a "aceptar" el riesgo, teniendo en cuenta que no se ha materializado de forma recurrente, se cuenta con controles fuertes, se ha realizado seguimiento permanente y luego de valorado después de controles se ubica en una zona resultante baja.
Se ajustan las acciones del plan de contingencia de acuerdo con la unificación de los riesgos, puntualizando las actividades a desarrollar en caso de presentarse un evento de materialice el riesgo.</t>
  </si>
  <si>
    <t>Se actualiza el contexto de la gestión del proceso.
Se ajusta la identificación del riesgo.
Se define la probabilidad por exposición.
Se ajustó la calificación del impacto.
Se ajustó la redacción y evaluación de los controles según los criterios definidos.
Se ajustan los controles preventivos y detectivos.
Se incluyeron los controles correctivos.
Se ajustaron las acciones de contingencia.</t>
  </si>
  <si>
    <t xml:space="preserve">Gestionar y tramitar transferencias documentales. </t>
  </si>
  <si>
    <t>Posibilidad de afectación reputacional por Incumplimiento en el plan de transferencias, debido a errores (fallas o deficiencias)  en la gestión y tramite de las transferencias documentales</t>
  </si>
  <si>
    <t xml:space="preserve">- Dificultad en la articulación de actividades comunes a las dependencias.
- No existe una apropiación frente a la cultura de la gestión documental por parte de los servidores públicos y demás personas involucradas con la entidad.
</t>
  </si>
  <si>
    <t xml:space="preserve">- Falta de coordinación entre los gobiernos locales, distrital y nacional.
- Cambios de estructura organizacional que afecten el desempeño del proceso de gestión documental.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</si>
  <si>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t>
  </si>
  <si>
    <t>- Reportar el riesgo materializado de Posibilidad de afectación reputacional por Incumplimiento en el plan de transferencias, debido a errores (fallas o deficiencias)  en la gestión y tramite de las transferencias documentales en el informe de monitoreo a la Oficina Asesora de Planeación.
- Solicitar a la dependencia realizar la transferencia documental.
- Ajustar el cronograma de transferencias documentales.
- Actualizar el mapa de riesgos Gestión Documental Interna</t>
  </si>
  <si>
    <t>- Reporte de monitoreo indicando la materialización del riesgo de Posibilidad de afectación reputacional por Incumplimiento en el plan de transferencias, debido a errores (fallas o deficiencias)  en la gestión y tramite de las transferencias documentales
- Memorando de solicitud de Transferencia documental
- Cronograma de Transferencias documentales ajustado
- Mapa de riesgo  Gestión Documental Interna, actualizado.</t>
  </si>
  <si>
    <t>Se ajustó el nombre del riesgo, teniendo en cuenta que se separó el tema 
Se ajusto actividad clave de acuerdo al ajuste realizado a la caracterización del proceso por el cambio de nombre del procedimiento.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incluyó punto de control asociado en el procedimiento "Gestión y trámite de transferencias documentales" 4233100-PR-376 Versión 01.
Se ajustaron las fechas de terminación de las acciones acorde con las fechas del aplicativo SIG.  
Se incluyen acciones de contingencia.</t>
  </si>
  <si>
    <t>Se definen las perspectivas para los efectos ya identificados.
Valoración de la Probabilidad: Se incluyen las evidencias faltantes de la vigencia 2016-2019 y las evidencias de la vigencia 2020.
Se eliminó 1 causa que no aplica al riesgo.
Se cambia la calificación de la frecuencia, lo que disminuye el resultado de valoración dentro de la escala de probabilidad de casi seguro a posible, lo que cambió la zona resultante de Alta a Moderada.
Se eliminó la acción preventiva No. 30 porque ya se encuentra cerrada en el aplicativo.
Se reprogramó acción preventiva 43</t>
  </si>
  <si>
    <t>Se actualizaron las fechas de finalización de las acciones acorde con el aplicativo SIG y los memorandos de solicitud de cierre y reprogramación.</t>
  </si>
  <si>
    <t>Se ajusta la opción de tratamiento del riesgo de "reducir" a "aceptar", teniendo en cuenta que las actividades de control preventivas y detectivas fueron evaluadas como fuertes y luego de valorado después de controles se ubica en una zona resultante baja.</t>
  </si>
  <si>
    <t>Consulta y préstamo de documentos.</t>
  </si>
  <si>
    <t>Posibilidad de afectación reputacional por inconsistencias en los documentos, debido a errores (fallas o deficiencias) en la recepción de documentos prestados</t>
  </si>
  <si>
    <t xml:space="preserve">- No existe una apropiación frente a la cultura de la gestión documental por parte de los servidores públicos y demás personas involucradas con la entidad.
</t>
  </si>
  <si>
    <t xml:space="preserve">- Los usuarios desconocen la Entidad que debe gestionar los tramites de acuerdo con su solicitud.
</t>
  </si>
  <si>
    <t xml:space="preserve">- Pérdida de información y documentos.
- Interrupciones en la operación del proceso.
- Quejas por no disponibilidad de documentos.
- Ocultamiento de información.
- Reemplazo no autorizado de documentos.
</t>
  </si>
  <si>
    <t>La valoración del riesgo antes de controles por la técnica de exposición arrojó un nivel bajo, toda vez que existe la posibilidad de que suceda , sin embargo, dentro de la escala de impacto se ubicó en menor, en consecuencia el riesgo se ubica en la zona resultante "Moderado".</t>
  </si>
  <si>
    <t>- Reportar el riesgo materializado de Posibilidad de afectación reputacional por inconsistencias en los documentos, debido a errores (fallas o deficiencias) en la recepción de documentos prestados en el informe de monitoreo a la Oficina Asesora de Planeación.
- Informar al solicitante la inconsistencia identificada y en caso que aplique se solicitara los respectivos ajustes.
- Actualizar el mapa de riesgos Gestión Documental Interna</t>
  </si>
  <si>
    <t>- Subdirector(a) de Servicios Administrativos
- Subdirector(a) de Servicios Administrativos
- Subdirector(a) de Servicios Administrativos</t>
  </si>
  <si>
    <t>- Reporte de monitoreo indicando la materialización del riesgo de Posibilidad de afectación reputacional por inconsistencias en los documentos, debido a errores (fallas o deficiencias) en la recepción de documentos prestados
- Correo electrónico informando la inconsistencia identificada con relación al (los) documento (s) prestado (s)
- Mapa de riesgo  Gestión Documental Interna, actualizado.</t>
  </si>
  <si>
    <t>Se ajusto actividad clave de acuerdo al ajuste realizado a la caracterización del proceso.
Se realizo la calificación de la probabilidad del riesgo por frecuencia.
Se ajustó control preventivo en calificación
Se ajustó la valoración obtenida antes y después de controles, de acuerdo con el resultado obtenido.
Se ajustó la descripción de las actividades de control de acuerdo al ajuste realizado en los puntos de control de los procedimientos. Así mismo, se incluyó en la actividad de control la Acción Correctiva N° 29.
Se ajustaron las fechas de terminación de las acciones acorde con las fechas del aplicativo SIG.  
Se incluyen acciones de contingencia.</t>
  </si>
  <si>
    <t>Identificación del riesgo: Se definen las perspectivas para los efectos ya identificados.
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
Se ajusta la explicación de la valoración obtenida antes de controles.
Análisis después de controles: Escala de probabilidad:  cambia de probable a improbable, en consecuencia la valoración después de controles cambió la ubicación del riesgo de zona extrema a zona alta y se ajusta la explicación de la valoración obtenida después de controles.
Tratamiento del riesgo:  
En las actividades que no presentaron solidez fuerte:  Se elimina la acción asociada a la acción correctiva 29 y se incluyen nuevas acciones.
En las actividades definidas para fortalecer la gestión del riesgo:  Se elimina la Acción Preventiva N° 32 de la actividad de control defectiva, teniendo en cuenta que ya se cumplió y se crea una nueva acción.</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</si>
  <si>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Se ajustaron las fechas de finalización de las acciones, teniendo en cuenta la información reportada en el aplicativo SIG y en los seguimientos, cierre y reprogramación remitidos mediante memorando a la Oficina Asesora de Planeación.</t>
  </si>
  <si>
    <t xml:space="preserve">Se realizó análisis a la valoración inicial del riesgo y ajuste en las perspectivas de información pasando de catastrófico a mayor, teniendo como resultado valoración antes de controles extrema.
Se revisó la valoración después de controles que efectivamente se encontraba en moderada por lo anterior el proceso define reducir el riesgo.
Se  ajusta acción de tratamiento para la vigencia, de acuerdo con lo registrado en el aplicativo SIG. 
</t>
  </si>
  <si>
    <t>Actualizar instrumentos archivísticos.</t>
  </si>
  <si>
    <t xml:space="preserve">Posibilidad de afectación reputacional por inconsistencias en los instrumentos archivísticos, debido a errores (fallas o deficiencias) en la aplicación de los lineamientos  para su actualización </t>
  </si>
  <si>
    <t xml:space="preserve">- Cambios de estructura organizacional que afecten el desempeño del proceso de gestión documental.
</t>
  </si>
  <si>
    <t xml:space="preserve">- Sanciones por parte de cualquier ente de control o regulador.
- Interrupciones en la operación del proceso.
- No disponibilidad de documentos.
- Pérdida de credibilidad.
- Incumplimiento de normatividad.
- Sobrecostos por reprocesos.
</t>
  </si>
  <si>
    <t>La valoración del riesgo antes de controles por la técnica de exposición arrojó un nivel muy bajo, toda vez que es mínima la posibilidad de que suceda, sin embargo, dentro de la escala de impacto se ubicó en menor, en consecuencia el riesgo se ubica en la zona resultante "Bajo".</t>
  </si>
  <si>
    <t>- Reportar el riesgo materializado de Posibilidad de afectación reputacional por inconsistencias en los instrumentos archivísticos, debido a errores (fallas o deficiencias) en la aplicación de los lineamientos  para su actualización  en el informe de monitoreo a la Oficina Asesora de Planeación.
- Realizar el respectivo ajuste en el instrumento archivístico.
- Actualizar el mapa de riesgos Gestión Documental Interna</t>
  </si>
  <si>
    <t>- Reporte de monitoreo indicando la materialización del riesgo de Posibilidad de afectación reputacional por inconsistencias en los instrumentos archivísticos, debido a errores (fallas o deficiencias) en la aplicación de los lineamientos  para su actualización 
- Instrumento ajustado (TRD)
- Mapa de riesgo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</si>
  <si>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</si>
  <si>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Identificación del riesgo: 
Causas Internas y externas: Se identificaron dos agentes generadores de riesgo, uno interno y otro externo
Efectos: Se definen las perspectivas para los efectos ya identificados.
Análisis antes de controles: 
Valoración de la Probabilidad: Se incluyen las evidencias faltantes de la vigencia 2016-2019 y las evidencias de la vigencia 2020.
Tratamiento del Riesgo: 
Se eliminó la acción preventiva no.30, porque ya se encuentra cerrada en el aplicativo y  Se reprogramó la acción de mejora no. 48</t>
  </si>
  <si>
    <t xml:space="preserve">Se relaciona en acciones de tratamiento la acción de mejora N° 48, la cual fue cerrada en el aplicativo SIG el 30 de enero de 2021.
</t>
  </si>
  <si>
    <t>Se actualiza el contexto de la gestión del proceso.
Se ajusta la identificación del riesgo.
Se define la probabilidad por exposición.
Se ajusta la calificación del impacto.
Se ajusta la redacción y evaluación de los controles según los criterios definidos.
Se incluyeron los controles correctivos.
Se cambió la opción de manejo del riesgo a "aceptar".
Se ajusta la redacción de las acciones de contingencia.</t>
  </si>
  <si>
    <t>Elaborar certificados de información laboral con destino a bonos pensionales.</t>
  </si>
  <si>
    <t>Posibilidad de afectación reputacional por expedición de certificaciones  inconsistentes, debido a errores (fallas o deficiencias) en la elaboración de documentos con información laboral para bonos pensionales</t>
  </si>
  <si>
    <t xml:space="preserve">- Información errónea.
- Demoras en la elaboración de la certificación y entregas al usuario.
- Quejas por demoras en el trámite.
- Reprocesos.
- Sanciones por cualquier ente de control o regulador.
</t>
  </si>
  <si>
    <t>La valoración del riesgo antes de controles por la técnica de exposición arrojó un nivel bajo, toda vez que existe la posibilidad de que suceda, sin embargo, dentro de la escala de impacto se ubicó en menor, en consecuencia el riesgo se ubica en la zona resultante "Moderado".</t>
  </si>
  <si>
    <t>- Reportar el riesgo materializado de Posibilidad de afectación reputacional por expedición de certificaciones  inconsistentes, debido a errores (fallas o deficiencias) en la elaboración de documentos con información laboral para bonos pensionales en el informe de monitoreo a la Oficina Asesora de Planeación.
- Ajustar la información de la certificación para bono pensional
- Notificar al peticionario
- Actualizar el mapa de riesgos Gestión Documental Interna</t>
  </si>
  <si>
    <t>- Reporte de monitoreo indicando la materialización del riesgo de Posibilidad de afectación reputacional por expedición de certificaciones  inconsistentes, debido a errores (fallas o deficiencias) en la elaboración de documentos con información laboral para bonos pensionales
- Comunicación oficial de alcance con ajuste a la certificación.
- Oficio notificando al peticionario
- Mapa de riesgo  Gestión Documental Interna, actualizado.</t>
  </si>
  <si>
    <t>Creación del documento</t>
  </si>
  <si>
    <t>Se realizó la valoración antes de controles, teniendo en cuenta frecuencia y el impacto.
Se incluyen controles detectivos frente al riesgo.
Se propuso un plan de contingencia frente a la materialización del riesgo. </t>
  </si>
  <si>
    <t>Identificación del riesgo: 
Se definen las perspectivas para los efectos ya identificados.
Se agregó un riesgo estratégico asociado al riesgo.
Se incluyó una causa externa y una interna
Análisis antes de controles: 
Valoración de la Probabilidad: Se incluyen las evidencias faltantes de la vigencia 2016-2019 y las evidencias de la vigencia 2020.
Tratamiento del riesgo:
Se eliminó la acción de mejora no. 23, por que ya se encuentra cerrada en el sistema y se incluye una nueva acción.</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</si>
  <si>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
Se ajustaron las fechas de finalización de las acciones, teniendo en cuenta la información reportada en el aplicativo SIG y en los seguimientos, cierre y reprogramación remitidos mediante memorando a la Oficina Asesora de Planeación.</t>
  </si>
  <si>
    <t>Se ajusta la opción de tratamiento del riesgo de "reducir" a "aceptar", teniendo en cuenta que las actividades de control preventivas y detectivas fueron evaluadas como fuertes, el riesgo no se ha materializado y luego de valorado después de controles se ubica en una zona resultante baja.</t>
  </si>
  <si>
    <t>Gestionar y tramitar las comunicaciones oficiales, transferencias documentales, actos administrativos, consulta y préstamo de documentos.</t>
  </si>
  <si>
    <t>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t>
  </si>
  <si>
    <t xml:space="preserve">- Cambios de estructura organizacional que afecten el desempeño del proceso de gestión documental.
- Altos costos de la tecnología.  
</t>
  </si>
  <si>
    <t xml:space="preserve">- Pérdida de credibilidad del proceso y de la Entidad.
- Uso indebido e inadecuado de información de la Secretaría General.
- Sanciones disciplinarias, fiscales y penales.
- Pérdida de información de la entidad.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</si>
  <si>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</si>
  <si>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 xml:space="preserve">- (AP# 1075 Aplicativo CHIE) Realizar sensibilización cuatrimestral sobre el manejo y custodia de los documentos conforme a los lineamientos establecidos en el proceso
_______________
</t>
  </si>
  <si>
    <t xml:space="preserve">- Profesional Especializado (Subdirección de Servicios Administrativos)
_______________
</t>
  </si>
  <si>
    <t xml:space="preserve">- Evidencias de sensibilizaciones realizadas
_______________
</t>
  </si>
  <si>
    <t>- Reportar 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a la Oficina Asesora de Planeación en el informe de monitoreo en caso que tenga fallo.
- Reportar al Subdirector de servicios administrativos para que se tomen las medidas pertinentes.
- Reportar a la Oficina de Control Interno Disciplinario, para que se inicie el respectivo proceso al funcionario implicado.
- Notificar a la instancia o autoridad competente para que se tomen las medidas pertinentes.
- Actualizar el mapa de riesgos Gestión Documental Interna</t>
  </si>
  <si>
    <t>- Subdirector(a) de Servicios Administrativos
- Profesional encargado del área de Gestión documental
- Subdirector(a) de Servicios Administrativos
- Subdirector(a) de Servicios Administrativos
- Subdirector(a) de Servicios Administrativos</t>
  </si>
  <si>
    <t>- Notificación realizada del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reporte de monitoreo a la Oficina Asesora de Planeación en caso que el riesgo tenga fallo definitivo.
- Correo electrónico informando el acto de corrupción
- Memorando informando el acto de corrupción
- Oficio informando el acto de corrupción
- Mapa de riesgo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</si>
  <si>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</si>
  <si>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 xml:space="preserve">Identificación del riesgo: 
Se definieron las perspectivas para los efectos ya identificados y se calificaron
Se eliminó un efecto operativo y se incluyó uno de información
Análisis antes de controles: 
Valoración de la Probabilidad: Se incluyen las evidencias faltantes de la vigencia 2016-2019 y las evidencias de la vigencia 2020
Tratamiento del riesgo:
Se eliminaron las actividades de la  AP# 32  por que  ya se  cumplió y  se encuentra  cerrada en al aplicativo.
Se elimina la  actividad #2  de la AM#21 , por que ya se cumplió. </t>
  </si>
  <si>
    <t>Se  ajusta acción de tratamiento para la vigencia, de acuerdo con lo registrado en el aplicativo SIG.</t>
  </si>
  <si>
    <t>Se actualiza el contexto de la gestión del proceso.
Se ajusta la identificación del riesgo.
Se ajustó la redacción y evaluación de los controles según los criterios definidos.
Se incluyeron los controles correctivos..
Se ajustaron las acciones de contingencia.
Se definieron acciones de tratamiento.</t>
  </si>
  <si>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t>
  </si>
  <si>
    <t>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t>
  </si>
  <si>
    <t>Tramitar las Situaciones administrativas solicitadas</t>
  </si>
  <si>
    <t>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t>
  </si>
  <si>
    <t xml:space="preserve">- Insuficiencia en términos de completitud y oportunidad en la entrega de información relacionada con las solicitudes allegadas a los procedimientos de Gestión Estratégica de Talento Humano para adelantar las gestiones o actividades a que haya lugar.
</t>
  </si>
  <si>
    <t xml:space="preserve">- Cambios improvistos en las solicitudes allegadas a los procedimientos de Gestión Estratégica de Talento Humano que genere variaciones en los gestiones a surtir para satisfacer la solicitud del peticionario.
</t>
  </si>
  <si>
    <t xml:space="preserve">- Re proceso al emitir el acto administrativo cuando se debe realizar una aclaraciones, correcciones o modificaciones en la decisión final.
- Pérdida de credibilidad por parte de los usuarios del procedimiento de Gestión de Situaciones Administrativas.
</t>
  </si>
  <si>
    <t>8. Fomentar la innovación y la gestión del conocimiento, a través del fortalecimiento de las competencias del talento humano de la entidad, con el propósito de mejorar la capacidad institucional y su gestión.</t>
  </si>
  <si>
    <t>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</si>
  <si>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mas baja, y ante su materialización, podrían disminuirse los efectos, aplicando las acciones de contingencia.</t>
  </si>
  <si>
    <t xml:space="preserve">- (AP# 1103 Aplicativo CHIE) Alinear actividades y puntos de control del procedimiento 2211300-PR-168 Gestión de Situaciones Administrativas con los controles preventivos y detectivos definidos en el mapa de riesgo del proceso de Gestión Estratégica de Talento Humano.
- (AP# 1103 Aplicativo CHIE) Alinear actividades y puntos de control del procedimiento 2211300-PR-168 Gestión de Situaciones Administrativas con los controles preventivos y detectivos definidos en el mapa de riesgo del proceso de Gestión Estratégica de Talento Humano.
_______________
</t>
  </si>
  <si>
    <t xml:space="preserve">- Director/a Técnico/a de Talento Humano.
- Director/a Técnico/a de Talento Humano.
_______________
</t>
  </si>
  <si>
    <t xml:space="preserve">- Procedimiento 2211300-PR-168 Gestión de Situaciones Administrativas actualizado.
- Procedimiento 2211300-PR-168 Gestión de Situaciones Administrativas actualizado.
_______________
</t>
  </si>
  <si>
    <t xml:space="preserve">15/02/2022
15/02/2022
_______________
</t>
  </si>
  <si>
    <t xml:space="preserve">30/06/2022
30/06/2022
_______________
</t>
  </si>
  <si>
    <t>-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
- Reportar a la directora/a de Talento Humano el error o falla en el Acto Administrativo expedido 
- Proyectar Acto Administrativo por medio del cual se rectifica o aclara contenido de Acto Administrativo  por el cual se concede una situación administrativa a un/a servidor/a público/a de la Secretaría General o a un/a integrante del Gabinete Distrital.
- Suscribir Acto Administrativo por medio del cual se rectifica o aclara contenido de Acto Administrativo  por el cual se concede una situación administrativa a un/a servidor/a público/a de la Secretaría General o a un/a integrante del Gabinete Distrital.
- Comunicar a las partes interesadas el Acto Administrativo por medio del cual se rectifica o aclara contenido de Acto Administrativo  por el cual se concede una situación administrativa a un/a servidor/a público/a de la Secretaría General o a un/a integrante del Gabinete Distrital.
- Actualizar el mapa de riesgos Gestión Estratégica de Talento Humano</t>
  </si>
  <si>
    <t>- Director(a) Técnico(a) de Talento Humano
- Profesional Especializado o Profesional Universitario de Talento Humano
- Profesional Especializado o Profesional Universitario de Talento Humano
- Alcalde/sa Mayor de Bogotá, D.C. o Secretario/a General según corresponda
- Auxiliar Administrativo de la Subdirección de Servicios Administrativos
- Director(a) Técnico(a) de Talento Humano</t>
  </si>
  <si>
    <t>-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 Correo electrónico de notificación de error en Acto Administrativo  por el cual se concede una situación administrativa a un/a servidor/a público/a de la Secretaría General o a un/a integrante del Gabinete Distrital.
- Acto Administrativo por medio del cual se rectifica o aclara contenido de Acto Administrativo  por el cual se concede una situación administrativa a un/a servidor/a público/a de la Secretaría General o a un/a integrante del Gabinete Distrital proyectado.
- Acto Administrativo por medio del cual se rectifica o aclara contenido de Acto Administrativo  por el cual se concede una situación administrativa a un/a servidor/a público/a de la Secretaría General o a un/a integrante del Gabinete Distrital suscrito.
-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
- Mapa de riesgo  Gestión Estratégica de Talento Humano, actualizado.</t>
  </si>
  <si>
    <t>Se incluyen causas internas y externas (incluyendo las DOFA) y complementan consecuencias.
Se ajusta el nombre del riesgo y se incluye la explicación del riesgo.
Se incluyen causas externas.
Se ajusta la valoración antes de controles a moderada
Se incluyeron análisis de controles detectivos.
Se definen acciones de contingencia.
Se ajusta la valoración después de controles a baja.</t>
  </si>
  <si>
    <t>Se incluye un control detectivo relacionado con evidenciar la materialización del riesgo a través del Subcomité de Autocontrol.</t>
  </si>
  <si>
    <t xml:space="preserve">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</si>
  <si>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</si>
  <si>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Realizar la desvinculación de los/as servidores/as de la Secretaría General con seguridad jurídica de acuerdo a las causal de retiro.</t>
  </si>
  <si>
    <t>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t>
  </si>
  <si>
    <t xml:space="preserve">- Insuficiencia en términos de completitud y oportunidad en la entrega de información relacionada con las solicitudes allegadas a los procedimientos de Gestión Estratégica de Talento Humano para adelantar las gestiones o actividades a que haya lugar.
- Fallas en la revisión de las solicitudes allegadas a los procedimientos del proceso de Gestión Estratégica de Talento Humano, frente a los marcos normativos y procedimentales aplicables.
</t>
  </si>
  <si>
    <t xml:space="preserve">- Re proceso al emitir el acto administrativo cuando se debe realizar una aclaraciones, correcciones o modificaciones en la decisión final.
- Generar hallazgos por parte de un ente de control.
- Reclamaciones que impliquen investigaciones disciplinarias.
- Sanciones económicas a favor del/de la exservidor/a de acuerdo al fallo judicial.
</t>
  </si>
  <si>
    <t xml:space="preserve">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		</t>
  </si>
  <si>
    <t>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</si>
  <si>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
- Reportar a la directora/a de Talento Humano el error o falla en el Acto Administrativo por medio del cual se acepta la renuncia de un/a servidor/a de la Secretaría General o se desvincula a un servido/a de la Secretaría General expedido.
- Proyectar Acto Administrativo por medio del cual se rectifica o aclara contenido de Acto administrativo por el cual se acepta la renuncia de un/a servidor/a de la Secretaría General o se desvincula a un servido/a de la Secretaría General.
- Suscribir Acto Administrativo por medio del cual se rectifica o aclara contenido de Acto administrativo por el cual se acepta la renuncia de un/a servidor/a de la Secretaría General o se desvincula a un servido/a de la Secretaría General.
- Comunicar a las partes interesadas el Acto Administrativo por medio del cual se rectifica o aclara contenido de Acto administrativo por el cual se acepta la renuncia de un/a servidor/a de la Secretaría General o se desvincula a un servido/a de la Secretaría General.
- Actualizar el mapa de riesgos Gestión Estratégica de Talento Humano</t>
  </si>
  <si>
    <t>- Director(a) Técnico(a) de Talento Humano
- Profesional Especializado o Profesional Universitario de Talento Humano
- Profesional Especializado o Profesional Universitario de Talento Humano
- Secretario/a General 
- Auxiliar Administrativo de la Subdirección de Servicios Administrativos
- Director(a) Técnico(a) de Talento Humano</t>
  </si>
  <si>
    <t>-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 Correo electrónico de notificación de error en Acto Administrativo por medio del cual se acepta la renuncia de un/a servidor/a de la Secretaría General o se desvincula a un servido/a de la Secretaría General.
- Acto Administrativo por medio del cual se rectifica o aclara contenido de Acto Administrativo por medio del cual se acepta la renuncia de un/a servidor/a de la Secretaría General o se desvincula a un servido/a de la Secretaría General proyectado.
- Acto Administrativo por medio del cual se rectifica o aclara contenido de Acto Administrativo por medio del cual se acepta la renuncia de un/a servidor/a de la Secretaría General o se desvincula a un servido/a de la Secretaría General suscrito.
- Correo electrónico de comunicación de Acto Administrativo por medio del cual se acepta la renuncia de un/a servidor/a de la Secretaría General o se desvincula a un servido/a de la Secretaría General.
- Mapa de riesgo  Gestión Estratégica de Talento Humano, actualizado.</t>
  </si>
  <si>
    <t>Se incluyen causas internas y externas (incluyendo las DOFA) y complementan consecuencias.
Análisis antes de controles alta
Se ajusta el nombre del riesgo y se incluye la explicación del riesgo.
Se incluyen causas externas.
Análisis después de controles baja.
Se incluyeron análisis de controles detectivos.
Se definen acciones de contingencia.</t>
  </si>
  <si>
    <t>1. El proyecto de inversión posiblemente afectado por la materialización del riesgo, es el proyecto 1125 fortalecimiento y modernización de la gestión pública distrital.
2. Se diligencia la columna de perspectivas en la identificación de efectos.
3. Se ajusta la explicación de la valoración del riesgo antes y después de controles.</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</si>
  <si>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t>
  </si>
  <si>
    <t>Ejecutar el Plan Estratégico de Talento Humano</t>
  </si>
  <si>
    <t>Posibilidad de afectación reputacional por quejas interpuestas por los/as servidores/as públicos/as de la entidad, debido a incumplimiento parcial de compromisos  en la ejecución de las actividades establecidas en el Plan Estratégico de Talento Humano</t>
  </si>
  <si>
    <t xml:space="preserve">- Fallas en la realización de seguimiento a las acciones planeadas.
- Cambios presupuestales por contingencias de la entidad.
</t>
  </si>
  <si>
    <t xml:space="preserve">- Incumplimiento por parte de proveedores externos para el desarrollo de las actividades contenidas en el Plan Estratégico de Talento Humano.
- Variaciones, declaración de estados de emergencia nacional, cambios inesperados en el contexto político, normativo y legal, que afecten  la operación de la Entidad y la prestación del servicio.
</t>
  </si>
  <si>
    <t xml:space="preserve">- Posibles hallazgos por parte de entes de control.
- Incumplimiento en las metas de la dependencia
- Afectación de la ejecución presupuestal de la Secretaría General
- Perdida de credibilidad por los/as servidores/as públicos/as de la entidad.
</t>
  </si>
  <si>
    <t>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</si>
  <si>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t>
  </si>
  <si>
    <t xml:space="preserve">- (AP# 1104 Aplicativo CHIE) Alinear actividades y puntos de control del procedimiento   4232000-PR-372 - Gestión de Peligros, Riesgos y Amenazas  con los controles preventivos y detectivos definidos en el mapa de riesgo del proceso de Gestión Estratégica de Talento Humano.
- (AP# 1104 Aplicativo CHIE) Alinear actividades y puntos de control del procedimiento   4232000-PR-372 - Gestión de Peligros, Riesgos y Amenazas  con los controles preventivos y detectivos definidos en el mapa de riesgo del proceso de Gestión Estratégica de Talento Humano.
_______________
</t>
  </si>
  <si>
    <t xml:space="preserve">- Procedimiento 4232000-PR-372 - Gestión de Peligros, Riesgos y Amenazas       actualizado
- Procedimiento 4232000-PR-372 - Gestión de Peligros, Riesgos y Amenazas       actualizado
_______________
</t>
  </si>
  <si>
    <t>-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
- Reportar al/ a la Director/a Técnico/a de Talento Humano la no ejecución alguna de las actividades que se establecieron en el Plan Estratégico de Talento Humano de la vigencia
- Analizar la pertinencia sobre la reprogramación en la próxima vigencia de la/s actividad/es del Plan Estratégico de Talento Humano no cumplidas. 
- Reprogramar la/s actividad/es no ejecutadas del Plan Estratégico de Talento Humano en la siguiente vigencia, en caso que aplique de acuerdo al resultados de los análisis al respecto.
- Actualizar el mapa de riesgos Gestión Estratégica de Talento Humano</t>
  </si>
  <si>
    <t>- Director(a) Técnico(a) de Talento Humano
- Profesional Especializado o Profesional Universitario de Talento Humano. 
- Director/a Técnico/a de Talento Humano y Profesional Especializado o Profesional Universitario de Talento Humano.
- Director/a Técnico/a de Talento Humano y Profesional Especializado o Profesional Universitario de Talento Humano.
- Director(a) Técnico(a) de Talento Humano</t>
  </si>
  <si>
    <t>-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
-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
- Evidencia de reunión o soporte que evidencie análisis sobre la pertinencia a la reprogramación de la actividad del Plan Estratégico de Talento Humano no realizada en la anterior vigencia.
- Plan Estratégico de Talento Humano adoptado.
- Mapa de riesgo  Gestión Estratégica de Talento Humano, actualizado.</t>
  </si>
  <si>
    <t>Se tiene en cuenta que los controles se hacen mes a mes, tanto por la Directora de talento Humano como por la Oficina Asesora de Planeación, por ello el nivel de valoración del riesgo baja antes y después de los controles.
Análisis DOFA
Se incluyen causas externas y agente generador del riesgo
Se ajusta la valoración antes de controles a moderada
Se incluyeron análisis de controles detectivos.
Se definen acciones de contingencia.
Se ajusta la valoración después de controles a baja</t>
  </si>
  <si>
    <t>1. El proyecto de inversión posiblemente afectado por la materialización del riesgo, es el proyecto 1125 fortalecimiento y modernización de la gestión pública distrital.
2. Se incluye el riesgo estratégico “Incumplimiento o atraso en los programas, proyectos y gestión de la Secretaria General”. 
3. Se diligencia la columna de perspectivas en la identificación de efectos.
4. Se ajusta la explicación de la valoración del riesgo obtenido después de controles.
5. Se modifica el control preventivo: "El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 Cambiando la frecuencia de bimestralmente a mensualmente conforme a la actividad No.12. del procedimiento.
6. Se incluyen nuevas acciones preventivas y detectivas.</t>
  </si>
  <si>
    <t>Se modifica el control preventivo: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 especificando las fuentes de información verificable en términos de la ejecución del Plan Institucional de Bienestar Social e Incentivos - PIB. La solicitud se realizó a través del memorando No 3-2020-28413.</t>
  </si>
  <si>
    <t>Ejecutar el Plan Anual de Vacantes y el Plan de Previsión de Recursos Humanos.</t>
  </si>
  <si>
    <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</si>
  <si>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xml:space="preserve">- Conflicto de intereses.
- Desconocimiento de los principios y valores institucionales.
- Aplicación errónea en algunos casos  de criterios o instrucciones para la realización
de actividades.
- Amiguismo.
</t>
  </si>
  <si>
    <t xml:space="preserve">- Presiones o motivaciones individuales, sociales o colectivas, que inciten a la realizar conductas contrarias al deber ser.
</t>
  </si>
  <si>
    <t xml:space="preserve">- Detrimento de los principios de la función pública.
- Pérdida de legitimidad de la Administración Distrital.
- Pérdida de imagen institucional.
- Propicia escenarios de conflictos.
- Investigaciones disciplinarias, fiscales y/o penales.
- Sanciones disciplinarias.
- Incumplimiento de las metas y objetivos de la dependencia.
- Pago de indemnizaciones como resultado de demandas.
- Generación de reprocesos y desgaste administrativo.
</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</si>
  <si>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</si>
  <si>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</si>
  <si>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(AP# 1105 Aplicativo CHIE)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 (AP# 1106 Aplicativo CHIE) Expedir la certificación de cumplimiento de requisitos mínimos con base en la información contenida en los soportes (certificaciones académicas o laborales) aportados por el aspirante en su hoja de vida o historia laboral.
- (AP# 1106 Aplicativo CHIE) Expedir la certificación de cumplimiento de requisitos mínimos con base en la información contenida en los soportes (certificaciones académicas o laborales) aportados por el aspirante en su hoja de vida o historia laboral.
_______________
</t>
  </si>
  <si>
    <t xml:space="preserve">- Profesional de la Dirección de Talento Humano autorizado por el(la) Director(a) de Talento Humano.
- Director/a Técnico/a de Talento Humano
- Director/a Técnico/a de Talento Humano
_______________
</t>
  </si>
  <si>
    <t xml:space="preserve">- Base de Datos de la planta de personal de la entidad actualizada.
- Certificación de cumplimiento de requisitos mínimos proyectada y revisada por los Profesionales de la Dirección de Talento.
- Certificación de cumplimiento de requisitos mínimos proyectada y revisada por los Profesionales de la Dirección de Talento.
_______________
</t>
  </si>
  <si>
    <t xml:space="preserve">31/12/2022
31/12/2022
31/12/2022
_______________
</t>
  </si>
  <si>
    <t>-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
- Aplicar las medidas que determine la Oficina de Control Interno Disciplinario y/o ente de control  frente a la materialización del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 Actualizar el mapa de riesgos Gestión Estratégica de Talento Humano</t>
  </si>
  <si>
    <t>- Director(a) Técnico(a) de Talento Humano
- Director/a Técnico/a de Talento Humano y Profesional Especializado o Profesional Universitario de Talento Humano.
- Director(a) Técnico(a) de Talento Humano</t>
  </si>
  <si>
    <t>-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
- Soportes de la aplicación de las medidas determinadas por la Oficina de Control Interno Disciplinario y/o ente de control.
- Mapa de riesgo  Gestión Estratégica de Talento Humano, actualizado.</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</si>
  <si>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</si>
  <si>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</si>
  <si>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1. Se escoge sólo una (1) actividad clave “Ejecutar el Plan Anual de Vacantes y el Plan de Previsión de Recursos Humanos” por el riesgo, teniendo en cuenta la actividad clave que más se asocia al riesgo, y se eliminan: "Administrar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2. El proyecto de inversión posiblemente afectado por la materialización del riesgo, es el proyecto 1125 fortalecimiento y modernización de la gestión pública distrital.
3. Se diligencia la columna de perspectivas en la identificación de efectos.
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5. Se incluyen en el SIG nuevas acciones preventivas para el año 2020 para fortalecer la gestión del riesgo según la valoración.         
6. Se ajusta el plan contingente.</t>
  </si>
  <si>
    <t>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t>
  </si>
  <si>
    <t>Se definen acciones de tratamiento a implementar para el riesgo en la vigencia 2021.</t>
  </si>
  <si>
    <t xml:space="preserve">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t>
  </si>
  <si>
    <t xml:space="preserve">Se incluyó acción de tratamiento a implementar en el marco a la actualización del procedimiento 2211300-PR-221. </t>
  </si>
  <si>
    <t>Se actualizó el contexto de la gestión del proceso.
Se ajustó la identificación del riesgo. 
Se ajustó la redacción y evaluación de los controles según los criterios definidos.
Se incluyeron los controles correctivos.
Se ajustaron las acciones de contingencia.  
Se definieron las acciones de tratamiento.</t>
  </si>
  <si>
    <t>Ejecutar el Plan para el pago de nómina</t>
  </si>
  <si>
    <t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</si>
  <si>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xml:space="preserve">- Conflicto de intereses.
- Desconocimiento de los principios y valores institucionales.
- Amiguismo.
- Abuso de los privilegios de acceso a la información para la liquidación de nómina por la solicitud y/o aceptación de dádivas
</t>
  </si>
  <si>
    <t xml:space="preserve">- Desviación de los recursos públicos 
- Detrimento patrimonial
- Investigaciones disciplinarias, fiscales y/o penales
- Generación de reprocesos y desgaste administrativo.
</t>
  </si>
  <si>
    <t xml:space="preserve">- (AP# 1107 Aplicativo CHIE) Proyectar para firma de la Subsecretaría Corporativa, la solicitud que se realiza a la Subdirección Financiera, para la expedición del Registro Presupuestal acompañado de los respectivos soportes firmados y aprobados por los responsables.
- (AP# 1107 Aplicativo CHIE) Proyectar para firma de la Subsecretaría Corporativa, la solicitud que se realiza a la Subdirección Financiera, para la expedición del Registro Presupuestal acompañado de los respectivos soportes firmados y aprobados por los responsables.
_______________
</t>
  </si>
  <si>
    <t xml:space="preserve">- Profesional Especializado o Profesional Universitario de Talento Humano.
- Profesional Especializado o Profesional Universitario de Talento Humano.
_______________
</t>
  </si>
  <si>
    <t xml:space="preserve">- Memorando en el cual se solicita el registro presupuestal a la Subdirección Financiera.
- Memorando en el cual se solicita el registro presupuestal a la Subdirección Financiera.
_______________
</t>
  </si>
  <si>
    <t>-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
-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
-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Realizar el requerimiento  al/a la servidor/a  sobre la devolución del dinero adicional reconocido en los pagos de nómina  y las demás acciones a que haya lugar para efectiva la recuperación del dinero.
- Actualizar el mapa de riesgos Gestión Estratégica de Talento Humano</t>
  </si>
  <si>
    <t>- Director(a) Técnico(a) de Talento Humano
- Director/a Técnico/a de Talento Humano o quien se designe por competencia.
- Director/a Técnico/a y Profesional Especializado o Profesional Universitario de Talento Humano.
- Director/a Técnico/a de Talento Humano
- Director(a) Técnico(a) de Talento Humano</t>
  </si>
  <si>
    <t>-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
- Soportes de la reliquidación de la nómina que presenta presunta materialización del riesgo de corrupción.
- Soportes de la aplicación de las medidas determinadas por la Oficina de Control Interno Disciplinario y/o ente de control.
- Soportes de requerimiento y de las acciones a que haya lugar para la recuperación de los recursos.
- Mapa de riesgo  Gestión Estratégica de Talento Humano, actualizado.</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</si>
  <si>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</si>
  <si>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</si>
  <si>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t>
  </si>
  <si>
    <t>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t>
  </si>
  <si>
    <t xml:space="preserve">Se ajusta el nombre del riesgo con el ánimo de ajustarlo a acciones netamente contenidas en el marco de la anticorrupción, eliminando las posibles fallas tecnológicas del sistema y/o plataforma utilizada para la liquidación de la nómina. 
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
Se ajusta actividad de control: "2211300-PR-177 Actividad 4: Verificar la nómina con los reportes (verificación de valores detallados de nómina vs. valor total de nómina)"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
Se definen acciones de tratamiento a implementar para el riesgo en la vigencia 2021. </t>
  </si>
  <si>
    <t>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</si>
  <si>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 xml:space="preserve">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t>
  </si>
  <si>
    <t xml:space="preserve">
Se actualizó el contexto de la gestión del proceso.
Se ajustó la identificación del riesgo. 
Se ajustó la redacción y evaluación de los controles según los criterios definidos.
Se realizó la eliminación de actividades de control preventivo que no se ejecutan desde el procedimiento Gestión de Nómina y se incluyó control detectivo propio del proceso. 
Se eliminó control detectivo de auditoría. 
Se incluyeron los controles correctivos.
Se ajustaron las acciones de contingencia.  
Se definieron las acciones de tratamiento.
</t>
  </si>
  <si>
    <t>Formular el Plan Estratégico de Talento Humano</t>
  </si>
  <si>
    <t>Posibilidad de afectación reputacional por quejas interpuestas por los/as servidores/as públicos/as de la entidad, debido a decisiones erróneas o no acertadas al analizar y formular el Plan Estratégico de Talento Humano.</t>
  </si>
  <si>
    <t xml:space="preserve">- Fallas en la revisión de las solicitudes allegadas a los procedimientos del proceso de Gestión Estratégica de Talento Humano, frente a los marcos normativos y procedimentales aplicables.
- Solicitudes poco viables al momento de diligenciar las encuestas de necesidades que hacen parte de los planes que conforman el Plan Estratégico de Talento Humano.
- Aplicación errónea en algunos casos  de criterios o instrucciones para la realización
de actividades.
</t>
  </si>
  <si>
    <t xml:space="preserve">- Falta de claridad en los lineamientos emitidos por parte de las Entidades que actúan como proveedores para el desarrollo de los planes que conforman el Plan Estratégico de Talento Humano.
</t>
  </si>
  <si>
    <t xml:space="preserve">- Perdida de credibilidad por los/as servidores/as públicos/as de la entidad.
- Generar hallazgos por parte de un ente de control.
- Incumplimiento en las metas de la dependencia
- Afectación de la ejecución presupuestal de la Secretaría General
</t>
  </si>
  <si>
    <t>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</si>
  <si>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 un  control preventivo no es satisfactoria, ubicando el riesgo en la escala de probabilidad más baja, y ante su materialización, podrían disminuirse los efectos, aplicando las acciones de contingencia.</t>
  </si>
  <si>
    <t xml:space="preserve">- (AP# 1104 Aplicativo CHIE) Alinear actividades y puntos de control del procedimiento   4232000-PR-372 - Gestión de Peligros, Riesgos y Amenazas  con los controles preventivos y detectivos definidos en el mapa de riesgo del proceso de Gestión Estratégica de Talento Humano.
_______________
</t>
  </si>
  <si>
    <t xml:space="preserve">- Director/a Técnico/a de Talento Humano.
_______________
</t>
  </si>
  <si>
    <t xml:space="preserve">- Procedimiento 4232000-PR-372 Gestión de Peligros, Riesgos y Amenazas actualizado.
_______________
</t>
  </si>
  <si>
    <t xml:space="preserve">15/02/2022
_______________
</t>
  </si>
  <si>
    <t xml:space="preserve">30/06/2022
_______________
</t>
  </si>
  <si>
    <t>- Reportar el riesgo materializado de Posibilidad de afectación reputacional por quejas interpuestas por los/as servidores/as públicos/as de la entidad, debido a decisiones erróneas o no acertadas al analizar y formular el Plan Estratégico de Talento Humano. en el informe de monitoreo a la Oficina Asesora de Planeación.
- Reportar el riesgo materializado de Decisiones erróneas o no acertadas al analizar y formular el Plan Estratégico de Talento Humano de inmediato al(la) director(a) de talento humano.
- Modificar el Plan Estratégico de Talento Humano subsanando los errores identificados.
- Adoptar por Resolución el Plan Estratégico de Talento Humano modificado.
- Socializar a la entidad el Plan Estratégico de Talento Humano modificado.
- Actualizar el mapa de riesgos Gestión Estratégica de Talento Humano</t>
  </si>
  <si>
    <t>- Director(a) Técnico(a) de Talento Humano
- Profesional Especializado o Profesional Universitario de Talento Humano
- Director/a Técnico/a de Talento Humano
- Secretario/a General
- Profesional Especializado o Profesional Universitario de Talento Humano
- Director(a) Técnico(a) de Talento Humano</t>
  </si>
  <si>
    <t>- Reporte de monitoreo indicando la materialización del riesgo de Posibilidad de afectación reputacional por quejas interpuestas por los/as servidores/as públicos/as de la entidad, debido a decisiones erróneas o no acertadas al analizar y formular el Plan Estratégico de Talento Humano.
- Correo electrónico por el cual se reporta al/a la Director/a Técnico de Talento Humano la materialización del riesgo en ocasión a decisión errónea en la formulación, ya sea en el Plan Anual de Vacantes, Plan de Previsión de Recursos Humano, Plan Institucional de Capacitación - PIC, Plan Institucional de Bienestar Social e Incentivos - PIB y Plan de Seguridad y Salud en el Trabajo.
- Proyecto del Plan Estratégico de Talento Humano modificado.
- Plan Estratégico de Talento Humano modificado adoptado y Resolución de adopción del plan.  
- Evidencia de reunión o soporte que evidencie la socialización del Plan Estratégico de Talento Humano modificado y adoptado.
- Mapa de riesgo  Gestión Estratégica de Talento Humano, actualizado.</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</si>
  <si>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</si>
  <si>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 xml:space="preserve">Se ajustó la redacción  de la acción de tratamiento, incluyendo "y detectivos" quedando así unificada en su totalidad con la acción registrada en la ficha de riesgo No 3 y con la respectiva acción preventiva a registrar en la herramienta Chie. </t>
  </si>
  <si>
    <t>Ejecutar la estrategia para la atención de las relaciones individuales y colectivas de trabajo</t>
  </si>
  <si>
    <t>Posibilidad de afectación reputacional por pérdida de confianza por parte de los/as trabajadores/as y las organizaciones sindicales, debido a incumplimiento parcial de compromisos durante la ejecución de la estrategia para la atención individual y colectivas de trabajo</t>
  </si>
  <si>
    <t xml:space="preserve">- Fallas en la realización de seguimiento a las acciones planeadas.
</t>
  </si>
  <si>
    <t xml:space="preserve">- Variaciones, declaración de estados de emergencia nacional, cambios inesperados en el contexto político, normativo y legal, que afecten  la operación de la Entidad y la prestación del servicio.
</t>
  </si>
  <si>
    <t xml:space="preserve">- Posibles hallazgos por parte de entes de control.
- Afectación de la imagen institucional
- Pago de indemnizaciones como resultado de demandas.
</t>
  </si>
  <si>
    <t>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</si>
  <si>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más baja, y ante su materialización, podrían disminuirse los efectos, aplicando las acciones de contingencia.</t>
  </si>
  <si>
    <t xml:space="preserve">- (AP# 1108 Aplicativo CHIE) Alinear actividades y puntos de control del procedimiento 2211300-PR-174 Gestión de Relaciones Laborales con los controles preventivo y detectivo definidos en el mapa de riesgos del proceso de Gestión Estratégica de Talento Humano.
- (AP# 1108 Aplicativo CHIE) Alinear actividades y puntos de control del procedimiento 2211300-PR-174 Gestión de Relaciones Laborales con los controles preventivo y detectivo definidos en el mapa de riesgos del proceso de Gestión Estratégica de Talento Humano.
_______________
</t>
  </si>
  <si>
    <t xml:space="preserve">- Procedimiento 2211300-PR-174 Gestión de Relaciones Laborales actualizado.
- Procedimiento 2211300-PR-174 Gestión de Relaciones Laborales actualizado.
_______________
</t>
  </si>
  <si>
    <t>-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
-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
- Determinar las acciones a realizar y nuevas fechas para dar cumplimiento a la/s actividad/es de la estrategia para la atención individual y colectivas de trabajo que presenta/n incumplimiento. 
- Implementar las acciones definidas para dar cumplimiento a la/s actividad/es de la estrategia para la atención individual y colectivas de trabajo de manera inmediata o progresiva de acuerdo con los nuevos términos establecidos.
- Actualizar el mapa de riesgos Gestión Estratégica de Talento Humano</t>
  </si>
  <si>
    <t>- Director(a) Técnico(a) de Talento Humano
- Profesional Especializado o Profesional Universitario de Talento Humano
- Secretario/a General, al/a la Subsecretario/a Corporativo/a y al/a la Director/a Técnico de Talento Humano
- Director/a Técnico/a y Profesional Especializado o Profesional Universitario de Talento Humano
- Director(a) Técnico(a) de Talento Humano</t>
  </si>
  <si>
    <t>-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
- Acta con el registro de las acciones a seguir y programación frente a actividad/es de la estrategia para la atención individual y colectivas de trabajo que presenta/n incumplimiento.
- Evidencias de la implementación de las actividades establecidas para dar cumplimiento a la/s actividad/es de la estrategia para la atención individual y colectivas de trabajo.
- Mapa de riesgo  Gestión Estratégica de Talento Humano, actualizado.</t>
  </si>
  <si>
    <t>Se ajustan actividades de control en términos de segregación de responsabilidades, quedando así: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t>
  </si>
  <si>
    <t>Realizar Seguimiento a la Modalidad Laboral de Teletrabajo.</t>
  </si>
  <si>
    <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t>
  </si>
  <si>
    <t xml:space="preserve">- Fallas en la realización de seguimiento a las acciones planeadas.
- Desconocimiento de esta modalidad laboral y los beneficios que tiene para los individuos y las entidades
</t>
  </si>
  <si>
    <t xml:space="preserve">- Afectación en la imagen institucional al no verse promovido el teletrabajo como una modalidad laboral 
</t>
  </si>
  <si>
    <t>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t>
  </si>
  <si>
    <t>-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
- Reportar al/a la Director/a Técnico/a de Talento Humano el riesgo materializado del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Determinar las acciones a realizar y nuevas fechas para dar cumplimiento a la/s actividad/es relacionadas con la gestión del teletrabajo en la entidad, que presenta/n incumplimiento. 
- Implementar las acciones definidas para dar cumplimiento a la/s actividad/es relacionadas con la gestión del teletrabajo en la entidad, de manera inmediata o progresiva de acuerdo con los nuevos términos establecidos.
- Actualizar el mapa de riesgos Gestión Estratégica de Talento Humano</t>
  </si>
  <si>
    <t>- Director(a) Técnico(a) de Talento Humano
- Profesional Especializado o Profesional Universitario de Talento Humano
- Profesional Especializado o Profesional Universitario de Talento Humano
- Profesional Especializado o Profesional Universitario de Talento Humano
- Director(a) Técnico(a) de Talento Humano</t>
  </si>
  <si>
    <t>-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
- Acta con el registro de las acciones a seguir y programación frente a las actividades relacionadas con la gestión del teletrabajo en la entidad, que presenta/n incumplimiento. 
- Evidencias de la implementación de las actividades establecidas para dar cumplimiento a la/s actividad/es relacionadas con la gestión del teletrabajo en la entidad.
- Mapa de riesgo  Gestión Estratégica de Talento Humano, actualizado.</t>
  </si>
  <si>
    <t>Posibilidad de afectación económica (o presupuestal) por reconocimientos adicionales a los servidores por conceptos de nómina reflejados en las cuentas contables, debido a errores (fallas o deficiencias) en la liquidación de la nómina</t>
  </si>
  <si>
    <t xml:space="preserve">- Fallas en los aplicativos implementados para la ejecución de actividades propias de los procedimientos del proceso de Gestión Estratégica de Talento Humano.
- La integración de algunos sistemas con el nuevo Sistema Hacendario BogData todavía presenta debilidades en el flujo de información. 
- Personal no calificado para el desempeño de las funciones del cargo.
</t>
  </si>
  <si>
    <t xml:space="preserve">- Fallas externas que dificultan la integración con aplicativos de otras entidades.
</t>
  </si>
  <si>
    <t xml:space="preserve">- Desviación de los recursos públicos 
- Detrimento patrimonial
- Generación de reprocesos y desgaste administrativo.
</t>
  </si>
  <si>
    <t>El proceso estima que el riesgo se ubica en una zona alta, debido a que la frecuencia con la que se realizó la actividad clave asociada al riesgo se presentó 48 veces en el último año, sin embargo, ante su materialización, podrían presentarse efectos significativos a nivel financiero por la realización de reconocimientos adicionales a los servidores por conceptos de nómina reflejados en las cuentas contables</t>
  </si>
  <si>
    <t>- Reportar el riesgo materializado de Posibilidad de afectación económica (o presupuestal) por reconocimientos adicionales a los servidores por conceptos de nómina reflejados en las cuentas contables, debido a errores (fallas o deficiencias) en la liquidación de la nómina en el informe de monitoreo a la Oficina Asesora de Planeación.
- Reportar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
- Realizar la liquidación de nómina que por errores (fallas o deficiencias) durante las etapas de su liquidación generó otorgamiento de beneficios a que no había lugar a servidores/as.
- Realizar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
- Actualizar el mapa de riesgos Gestión Estratégica de Talento Humano</t>
  </si>
  <si>
    <t>- Director(a) Técnico(a) de Talento Humano
- Profesional Especializado o Profesional Universitario de la Dirección de Talento Humano.
- Profesional Especializado o Profesional Universitario de la Dirección de Talento Humano.
- Director/a Técnico/a de Talento Humano
- Director(a) Técnico(a) de Talento Humano</t>
  </si>
  <si>
    <t>- Reporte de monitoreo indicando la materialización del riesgo de Posibilidad de afectación económica (o presupuestal) por reconocimientos adicionales a los servidores por conceptos de nómina reflejados en las cuentas contables, debido a errores (fallas o deficiencias) en la liquidación de la nómina
- Soportes de la reliquidación de la nómina que presenta materialización del riesgo de gestión.
- Soportes de la reliquidación de la nómina que presenta materialización del riesgo de gestión.
- Soportes de requerimiento y de las acciones a que haya lugar para la recuperación de los recursos.
- Mapa de riesgo  Gestión Estratégica de Talento Humano, actualizado.</t>
  </si>
  <si>
    <t>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
Se establecen causas internas y externas netamente tecnológicas por obedecer a un riesgo cuya materialización se ocasionaría por fallas en la plataforma y/o sistemas utilizado o de integración  para la liquidación de nómina o que intervengan en este proceso.
Se establecen los efectos tras su materialización, indicando que responden a afectaciones de tipo financiero y operativo. 
Se replican las actividades de controles implementadas para el riesgo de corrupción contenido en la Ficha 5 del mapa de riesgos del proceso de la Dirección Estratégica de Talento Humano.
Se definen acciones de contingencia.</t>
  </si>
  <si>
    <t>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</si>
  <si>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 xml:space="preserve">Se actualizó el contexto de la gestión del proceso.
Se ajustó la identificación del riesgo. 
Se definió la probabilidad por exposición.
Se ajustó la redacción y evaluación de los controles según los criterios definidos.
Se realizó la eliminación de actividades de control preventivo que no se ejecutan desde el procedimiento Gestión de Nómina y se incluyó control detectivo propio del proceso. 
Se eliminó control detectivo de auditoría. 
Se incluyeron los controles correctivos.
Se ajustaron las acciones de contingencia.  
</t>
  </si>
  <si>
    <t>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
Adicionalmente  participa  dentro  del  proceso  de  planeación  en  la  conformación  de  anteproyecto  de  presupuesto  y  en  el  proceso  de contratación  en  la  evaluación  de  indicadores  financieros.</t>
  </si>
  <si>
    <t>Garantizar el registro adecuado y oportuno de los hechos económicos de la Entidad, que permita elaborar y presentar los Estados Financieros.</t>
  </si>
  <si>
    <t xml:space="preserve">Posibilidad de afectación reputacional por hallazgos y sanciones impuestas por órganos de control, debido a errores (fallas o deficiencias) en el registro adecuado y oportuno de los hechos económicos de la entidad </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</si>
  <si>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</si>
  <si>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</si>
  <si>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</si>
  <si>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7. Mejorar la oportunidad en la ejecución de los recursos, a través del fortalecimiento de una cultura financiera, para lograr una gestión
pública efectiva.</t>
  </si>
  <si>
    <t>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t>
  </si>
  <si>
    <t>-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
- Analizar el grado de impacto del error presentado y prepara informe al líder del proceso  para toma de decisiones
- Realizar los ajustes en los sistemas de información correspondientes.
- Generar los reportes que reflejen los ajustes.
- Actualizar el mapa de riesgos Gestión Financiera</t>
  </si>
  <si>
    <t>- Subdirector Financiero
- Subdirector Financiero - Profesional Especializado (Contador)
- Profesional Especializado
- Profesional Especializado
- Subdirector Financiero</t>
  </si>
  <si>
    <t>-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 Decisión de realizar el ajuste de acuerdo al grado de complejidad
- Comprobante contable - aplicativo correspondiente
- Balance de prueba ajustado
- Mapa de riesgo  Gestión Financiera, actualizado.</t>
  </si>
  <si>
    <t>Actualización de los riesgos del proceso</t>
  </si>
  <si>
    <t>Se incluyeron las perspectivas para los efectos de la materialización del riesgo.
Se modifica la valoración del riesgo antes de controles, teniendo en cuenta que no se ha materializado durante el año en curso.
Se ajusta la explicación de la valoración obtenida antes y después de controles.</t>
  </si>
  <si>
    <t>Se ajusto la acción de proyectos de inversión respecto a la situación vigente</t>
  </si>
  <si>
    <t>Se ajustaron todas las actividades de control de acuerdo con la modificación realizada en el  procedimiento  Gestión Contable 2211400-PR-025   con versión 16</t>
  </si>
  <si>
    <t>Se actualiza el contexto de la gestión del proceso
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</si>
  <si>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 xml:space="preserve">Posibilidad de afectación reputacional por  hallazgos y sanciones impuestas por órganos de control  y la secretaria distrital de hacienda, debido a incumplimiento parcial de compromisos en la presentación de Estados Financieros </t>
  </si>
  <si>
    <t xml:space="preserve">- Los funcionarios no son conscientes de la presentación de los estados financieros de la Entidad a la Secretaría Distrital de Hacienda.
- No socializar a  las dependencias la importancia de la entrega oportuna de la información financiera
- La entrega no oportuna de la información financiera por parte de las dependencias
- No verificar la oportunidad y la calidad de la entrega de la información financiera por parte de las dependencias
</t>
  </si>
  <si>
    <t xml:space="preserve">- Fallas en la disponibilidad de los aplicativos.
</t>
  </si>
  <si>
    <t xml:space="preserve">- Sanciones por parte del ente de control u otro ente regulador.
- Inoportunidad en la disponibilidad de información. 
- Imagen institucional perjudicada.
</t>
  </si>
  <si>
    <t>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</si>
  <si>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Establecer un cronograma para controlar el cumplimiento de las etapas de consolidación, registro, suscripción y reporte a fin de evitar la ocurrencia del incumplimiento
- Actualizar el mapa de riesgos Gestión Financiera</t>
  </si>
  <si>
    <t>- Subdirector Financiero
- Subdirector Financiero - Profesional Especializado (Contador)
- Subdirector Financiero - Profesional Especializado (Contador)
- Subdirector Financiero - Profesional Especializado (Contador)
- Subdirector Financiero</t>
  </si>
  <si>
    <t>-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 Solución conjunta con la Secretaría Distrital de Hacienda
- Estados Financieros presentados
- Cronograma  con las etapas de la consolidación, registro, suscripción y reporte
- Mapa de riesgo  Gestión Financiera, actualizado.</t>
  </si>
  <si>
    <t>Se incluyeron las perspectivas para los efectos de la materialización del riesgo.
Se ajusta la explicación de la valoración obtenida antes y después de controles.</t>
  </si>
  <si>
    <t>Gestionar los Certificados de Disponibilidad Presupuestal y de Registro Presupuestal</t>
  </si>
  <si>
    <t>Posibilidad de afectación reputacional por  hallazgos y sanciones impuestas por órganos de control, debido a errores (fallas o deficiencias) 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</si>
  <si>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</si>
  <si>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xml:space="preserve">- Incumplimiento normativo.
- Interrupción o atraso en las operaciones de la entidad.
- Intervención por parte de organismos de control.
- Imagen institucional afectada.
</t>
  </si>
  <si>
    <t>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</si>
  <si>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
- Informar a la dependencia solicitante el error presentado en la expedición del CDP.
- Anular, sustituir, cancelar el certificado de CDP
- Actualizar el mapa de riesgos Gestión Financiera</t>
  </si>
  <si>
    <t>- Subdirector Financiero
- Subdirector Financiero - Profesional Universitario - Técnico Operativo
- Subdirector Financiero - Profesional Universitario - Técnico Operativo
- Subdirector Financiero</t>
  </si>
  <si>
    <t>-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
- Correo electrónico
- Certificado nuevo
- Mapa de riesgo  Gestión Financiera, actualizado.</t>
  </si>
  <si>
    <t>Se elimina la causa "Las personas que realizan la actividad no cuentan con la experticia suficiente para expedir el CDP y CRP" y se incluye "Errores involuntarios al transcribir la información."
Se realizó actualización de la frecuencia debido a la materialización del riesgo, por tanto la valoración antes de controles pasó de "alta" a "extrema"
En el análisis de controles, se modificó la evaluación del control respecto a su ejecución, pasando de "fuerte" a "moderado"
En el análisis después de controles, se presentó desplazamiento en la valoración después de controles pasando de "baja" a "moderada"
Se complemento el plan de contingencia de acuerdo con lo reportado en el monitoreo
Se implementa una acción preventiva como plan de tratamiento del riesgo.</t>
  </si>
  <si>
    <t>Se incluyeron las perspectivas para los efectos de la materialización del riesgo.
Se modifica la valoración del riesgo antes de controles, teniendo en cuenta que no se ha materializado durante el año en curso.
Se actualiza la fecha de cierre del plan de mejoramiento del riesgo y se unifican las acciones para el mejoramiento del control no fuerte..
Se ajusta la explicación de la valoración obtenida antes y después de controles.</t>
  </si>
  <si>
    <t>Se incluyen soportes para la probabilidad establecida, producto de las auditorías, los seguimientos y la retroalimentación.
Se reprograma la fecha de terminación para la acción de tratamiento.
Se incluye una acción para actualizar el procedimiento Gestión de certificados de registro presupuestal (CRP) 4233200-PR-346 respecto al seguimiento mensual a los saldos de CRPs, lo cual no es realizado de forma semanal.</t>
  </si>
  <si>
    <t>Se ajusto la acción de proyectos de inversión respecto a la situación vigente
Se reprogramaron las actividades asociadas a la acción preventiva # 44
Se definió la acción preventiva # 26</t>
  </si>
  <si>
    <t>Se reprogramaron las actividades asociadas a las acciones preventivas #44 y #26</t>
  </si>
  <si>
    <t xml:space="preserve">
Análisis después de controles
Tratamiento del riesgo</t>
  </si>
  <si>
    <t>Se reprogramaron las actividades asociadas a las acciones preventivas #44 y #26
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t>
  </si>
  <si>
    <t>Coordinar las actividades necesarias para garantizar el pago de las obligaciones adquiridas por la Secretaria General de conformidad con las normas vigentes</t>
  </si>
  <si>
    <t xml:space="preserve">Posibilidad de afectación económica (o presupuestal) por sanción moratoria o pago de  intereses, debido a errores (fallas o deficiencias) en el pago oportuno de las obligaciones adquiridas por la Secretaria General            </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</si>
  <si>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</si>
  <si>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Inconformismo, reclamaciones o quejas esporádicas por el no pago de la obligación.
</t>
  </si>
  <si>
    <t>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</si>
  <si>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
- verifica la conformidad de los documentos soporte de pago y solicita a la dependencia los ajustes que se requieran. Una vez subsanado aplica el procedimiento de acuerdo con los lineamientos  impartidos por la secretaria general y  la secretaria de hacienda distrital
- Informar  a la dependencia cuando se generen intereses moratorios por cuentas por pagar radicadas
- Actualizar el mapa de riesgos Gestión Financiera</t>
  </si>
  <si>
    <t>- Subdirector Financiero
- Subdirector Financiero - Equipo de trabajo del proceso
- Subdirector Financiero - Equipo de trabajo del proceso
- Subdirector Financiero</t>
  </si>
  <si>
    <t>- Reporte de monitoreo indicando la materialización del riesgo de Posibilidad de afectación económica (o presupuestal) por sanción moratoria o pago de  intereses, debido a errores (fallas o deficiencias) en el pago oportuno de las obligaciones adquiridas por la Secretaria General            
- Documentos soportes y registros en el sistema Bogdata
- Memorando o correo electrónico informando los intereses moratorios generados
- Mapa de riesgo  Gestión Financiera, actualizado.</t>
  </si>
  <si>
    <t>Se actualiza el contexto de la gestión del proceso
Se ajusta la probabilidad teniendo en cuenta la materialización del riesgo.
Se incluyen soportes para la probabilidad establecida, producto de las auditorías, los seguimientos y la retroalimentación.
Se define una nueva acción para actualizar el procedimiento Gestión de pagos 2211400-PR-333 indicando que el control se realiza a través del Sistema Hacendario Presupuestal y no OPGET.</t>
  </si>
  <si>
    <t>Se ajusto la acción de proyectos de inversión respecto a la situación vigente
Se programaron las actividades asociadas a la acción preventiva # 16</t>
  </si>
  <si>
    <t>Se reprogramó la actividad asociada a la acción preventiva #16</t>
  </si>
  <si>
    <t>Se ajustaron todas las actividades de control de acuerdo con la modificación realizada en el  procedimiento  2211400-PR-333 Gestión de pagos versión 06
Se reprogramó la actividad asociada a la acción preventiva #16</t>
  </si>
  <si>
    <t>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</si>
  <si>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Coordinar las actividades necesarias para garantizar el pago de las obligaciones adquiridas por la Secretaría General, de conformidad con las normas vigentes.</t>
  </si>
  <si>
    <t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</si>
  <si>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</si>
  <si>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Presiones o motivaciones individuales, sociales o colectivas que inciten a realizar conductas contrarias al deber ser.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</si>
  <si>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</si>
  <si>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</si>
  <si>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t>
  </si>
  <si>
    <t xml:space="preserve">- (AP# 1100 Aplicativo CHIE) Realizar seguimiento al avance a oficina de OTIC respecto al desarrollo de las funcionalidades de los aplicativos financieros teniendo en cuenta los requerimientos realizados a los sistemas internos de información derivados de la gestión pagos.
- (AP# 1101 Aplicativo CHIE) Construir una herramienta de validación para la identificación de las cuentas bancarias asociadas a los proveedores que tienen varios contratos suscritos con la Secretaría General
- (AP# 1102 Aplicativo CHIE) Establecer una herramienta de control del trámite de pagos
_______________
</t>
  </si>
  <si>
    <t xml:space="preserve">- Subdirector Financiero y equipo de pagos
- Subdirector Financiero y equipo de pagos
- Subdirector Financiero y equipo de pagos
_______________
</t>
  </si>
  <si>
    <t xml:space="preserve">- Registros de seguimiento al avance en el desarrollo de las funcionalidades de los sistemas internos de información derivados de la gestión de pagos
- Matriz cuentas bancarias identificadas
- Matriz Control de Pagos
_______________
</t>
  </si>
  <si>
    <t xml:space="preserve">30/06/2022
30/06/2022
30/06/2022
_______________
</t>
  </si>
  <si>
    <t>-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mapa de riesgos Gestión Financiera</t>
  </si>
  <si>
    <t>- Subdirector Financiero
- Subdirector Financiero
- Subdirector Financiero
- Subdirector Financiero
- Profesional de la Subdirección Financiera
- Subdirector Financiero</t>
  </si>
  <si>
    <t>-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Mapa de riesgo  Gestión Financiera, actualizado.</t>
  </si>
  <si>
    <t>Nuevo riesgo identificado.</t>
  </si>
  <si>
    <t>Se incluyen soportes para la probabilidad establecida, producto de las auditorías, los seguimientos y la retroalimentación.
Se reprograma la fecha de terminación para la acción de tratamiento.</t>
  </si>
  <si>
    <t>Se ajusto la acción de proyectos de inversión respecto a la situación vigente
Se reprogramaron las actividades asociadas a la acción preventiva # 30</t>
  </si>
  <si>
    <t>Se reprogramaron las actividades asociadas a la acción preventiva #30</t>
  </si>
  <si>
    <t>Se reprogramaron las actividades asociadas a la acción preventiva #30
Se ajustaron todas las actividades de control de acuerdo con la modificación realizada en el  procedimiento   2211400-PR-333 Gestión de pagos versión 06</t>
  </si>
  <si>
    <t xml:space="preserve">
Se actualiza el contexto de la gestión del proceso
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</si>
  <si>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Garantizar el registro adecuado y oportuno de los hechos económicos de la Entidad, que permite elaborar y presentar los estados financieros.</t>
  </si>
  <si>
    <t xml:space="preserve">Posibilidad de afectación reputacional por  hallazgos y sanciones impuestas por órganos de control, debido a uso indebido de información privilegiada para el inadecuado registro de los hechos económicos, con el fin de obtener beneficios propios o de terceros  </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</si>
  <si>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</si>
  <si>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</si>
  <si>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Direccionamiento Estratégico
- Gestión de Recursos Físicos
- Gestión Estratégica de Talento Humano
- Contratación
</t>
  </si>
  <si>
    <t xml:space="preserve">- (AP# 1098 Aplicativo CHIE) Solicitar a la oficina de OTIC la realización de capacitaciones relacionadas con cada uno de los aplicativos internos financieros
- (AP# 1099 Aplicativo CHIE) Realizar seguimiento al avance a oficina de OTIC respecto al desarrollo de las funcionalidades de los  aplicativos financieros teniendo en cuenta los requerimientos realizados a los sistemas internos de información derivados de la gestión contable  
_______________
</t>
  </si>
  <si>
    <t xml:space="preserve">- Subdirector Financiero y equipo contable
- Subdirector Financiero y equipo contable
_______________
</t>
  </si>
  <si>
    <t xml:space="preserve">- Solicitud de la capacitación relacionada con cada uno de los aplicativos internos financieros y evidencia de la participación del equipo contable
- Registros de seguimiento al avance en el desarrollo de las funcionalidades de los sistemas internos de información derivados de la gestión contable  
_______________
</t>
  </si>
  <si>
    <t xml:space="preserve">30/06/2022
30/06/2022
_______________
</t>
  </si>
  <si>
    <t>-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
- Realizar los ajustes correspondientes al registro contable indebido, o complementar la información que corresponda a los hechos reales.
- Reportar el registro contable para el siguiente periodo.
- Actualizar el mapa de riesgos Gestión Financiera</t>
  </si>
  <si>
    <t>- Subdirector Financiero
- Profesional de la Subdirección Financiera
- Profesional de la Subdirección Financiera
- Subdirector Financiero</t>
  </si>
  <si>
    <t>-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
- Registro contable ajustado en LIMAY.
- Comprobante de contabilidad.
- Mapa de riesgo  Gestión Financiera, actualizado.</t>
  </si>
  <si>
    <t>Se ajusto la acción de proyectos de inversión respecto a la situación vigente
Se reprogramaron las actividades asociadas a la acción preventiva # 31</t>
  </si>
  <si>
    <t>Se reprogramaron las actividades asociadas a las acciones preventivas # 44 y #26</t>
  </si>
  <si>
    <t>Se reprogramaron las actividades asociadas a la acción preventiva #31</t>
  </si>
  <si>
    <t xml:space="preserve"> Se reprogramaron las actividades asociadas a la acción preventiva #31</t>
  </si>
  <si>
    <t>Se reprogramaron las actividades asociadas a la acción preventiva #31
Se ajustaron todas las actividades de control de acuerdo con la modificación realizada en el  procedimiento  Gestión Contable 2211400-PR-025   con versión 16</t>
  </si>
  <si>
    <t>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t>
  </si>
  <si>
    <t>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t>
  </si>
  <si>
    <t>Director(a) Distrital de Relaciones Internacionales</t>
  </si>
  <si>
    <t>Realizar la gestión de coordinación para la aprobación de la acción con el sector/entidad e instancia de la alcaldía y actores internacionales para el Distrito y Bogotá Región.
Fase (Actividad); Implementar un plan de relacionamiento y cooperación internacional del distrito.</t>
  </si>
  <si>
    <t>Posibilidad de afectación reputacional por información inoportuna, deficiente o insuficiente , debido a errores (fallas o deficiencias) en asistencia técnica a los sectores y/o entidades en relacionamiento, cooperación y posicionamiento internacional</t>
  </si>
  <si>
    <t xml:space="preserve">- Los sistemas de información son sistemas aislados. Se recopila la misma información varias veces y al no tener mecanismos estándar de comunicación no es posible orquestar servicios más complejos que puedan ser reutilizados y de mayor valor para la entidad.
</t>
  </si>
  <si>
    <t xml:space="preserve">- La inestabilidad de la conectividad, indisponibilidad de servidores de información y vulnerabilidad en la seguridad informática. 
</t>
  </si>
  <si>
    <t xml:space="preserve">- Perdida de credibilidad y reputación de la DDRI  con actores Locales, Nacionales e Internacionales.
</t>
  </si>
  <si>
    <t>6. Conocer los referentes internacionales de gestión pública, a través de estrategias de cooperación y articulación, para lograr que la administración distrital mejore su gestión pública y posicione las buenas prácticas que realiza.</t>
  </si>
  <si>
    <t>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
Por lo anterior, la posibilidad de materialización del riesgo es baja, resultado obtenido de una probabilidad de moderada (3), con un impacto bajo (2), en relación con el cumplimiento de metas y objetivos de la Entidad.</t>
  </si>
  <si>
    <t xml:space="preserve">Teniendo en cuenta los controles aplicados al proceso, el resultado frente a la probabilidad del riesgo (según mapa de calor), se ubica en una zona baja (probabilidad  1 e  Impacto 2).
Es de señalar que, ante su potencial materialización, podrían disminuirse los efectos, aplicando las acciones de contingencia, mitigando el impacto en el objetivo del proceso de Internacionalización.
</t>
  </si>
  <si>
    <t>-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
- Realizar la gestión de coordinación para la aprobación de la acción con el sector/entidad e instancia de la alcaldía y actores internacionales para el Distrito y Bogotá Región, que permita mitigar el riesgo en caso de que se materialice
- Verificar que se realizaron los ajustes según modificación  recomendaciones realizadas, frente a las acciones de Posicionamiento Internacional.
- Gestionar los aspectos relacionados con el monitoreo y seguimiento de  la implementación de acciones de Posicionamiento Internacional
- Actualizar el mapa de riesgos Internacionalización de Bogotá</t>
  </si>
  <si>
    <t>- Director(a) Distrital de Relaciones Internacionales
- Profesional de la Dirección Distrital de Relaciones Internacionales
- Director(a) Distrital de Relaciones Internacionales / Subdirección de Proyección Internacional
- Director(a) Distrital de Relaciones Internacionales / Subdirección de Proyección Internacional
- Director(a) Distrital de Relaciones Internacionales</t>
  </si>
  <si>
    <t>-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
- Registro en Matriz de Relacionamiento y cooperación
- Correo electrónico de ajuste y/o documento final de ajuste.
- Correo electrónico, según aplique
- Mapa de riesgo  Internacionalización de Bogotá, actualizado.</t>
  </si>
  <si>
    <t>Creación del mapa de riesgos del proceso</t>
  </si>
  <si>
    <t>Se adicionaron causas de acuerdo con el análisis de la matriz DOFA
Se realizó el análisis de probabilidad por frecuencia y por tanto se redujo la valoración del riesgo antes de controles
Se incluyó la descripción o explicación del riesgo
Se adicionaron como controles detectivos, las auditorías de gestión y calidad realizadas por Control Interno
Se tomó como opción de manejo del riesgo "Aceptar", dado que queda en una zona baja después de controles y se establece acción de contingencia</t>
  </si>
  <si>
    <t>Se identifica el proyecto de inversión que posiblemente se puede ver afectado por el riesgo.
Para cada uno de los efectos (consecuencias) se identifican las perspectivas.</t>
  </si>
  <si>
    <t xml:space="preserve">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
Se modifica el objetivo del procedimiento
Se realiza nuevamente el análisis DOFA
Se modificaron las causas a raíz del los cambios a la matriz DOFA
Se modificó la descripción y explicación del riesgo
Se modificaron los controles preventivos y detectivos acorde con las modificaciones de los controles en los procedimientos del proceso
</t>
  </si>
  <si>
    <t>Realizar el acompañamiento y monitoreo durante la implementación de la acción, programa o proyecto de cooperación, relacionamiento y posicionamiento internacional 
 Fase (Actividad); Desarrollar acciones de participación en redes de ciudad, campañas y plataformas de organismos multilaterales.</t>
  </si>
  <si>
    <t>Posibilidad de afectación reputacional por aplicación errónea de criterios o instrucciones para la realización de las actividades, debido a errores (fallas o deficiencias) en el desarrollo de las acciones de cooperación, relacionamiento y posicionamiento internacional.</t>
  </si>
  <si>
    <t xml:space="preserve">- Falta de información y apropiación de los objetivos de desarrollo y transformación de ciudad.  La cultura organizacional está centrada en los procesos y procedimientos en los cuales cada quien interviene.
</t>
  </si>
  <si>
    <t xml:space="preserve">- Falta de continuidad en los programas y proyectos entre administraciones
</t>
  </si>
  <si>
    <t xml:space="preserve">- Pérdida de confianza por parte de los actores Internacionales y por lo tanto Bogotá pierde relevancia en dicho ámbito.
</t>
  </si>
  <si>
    <t>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
Ante su potencial materialización, podrían disminuirse los efectos, aplicando las acciones de contingencia, en caso de requerirse que mitigan el impacto en el objetivo del proceso de Internacionalización.</t>
  </si>
  <si>
    <t>Teniendo en cuenta los controles aplicados al proceso, el resultado frente a la probabilidad del riesgo (según mapa de calor), se ubica en una zona baja (probabilidad 1 e Impacto 1).
Es de señalar que, ante su potencial materialización, podrían disminuirse los efectos, aplicando las acciones de contingencia, mitigando el impacto en el objetivo del proceso de Internacionalización.</t>
  </si>
  <si>
    <t>-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
- Realizar la gestión de coordinación para la aprobación de la acción con el sector/entidad e instancia de la alcaldía y actores internacionales para el Distrito y Bogotá Región.
- Verificar que se realizaron los ajustes según modificación  recomendaciones realizadas  en el proceso de aprobar  el relacionamiento y cooperación internacional.
- Realizar reuniones periódicas de seguimiento a  las actividades de relacionamiento y cooperación  ( Reuniones de área), para asegurar, que el desarrollo de la actividad de cooperación se realice según lo aprobado.
- Actualizar el mapa de riesgos Internacionalización de Bogotá</t>
  </si>
  <si>
    <t>- Director(a) Distrital de Relaciones Internacionales
- Profesional de  la Dirección Distrital de Relaciones Internacionales
- Profesional de  la Dirección Distrital de Relaciones Internacionales  y/o Subdirección de proyección Internacional
- Director(a) Distrital de Relaciones Internacionales / Subdirección de Proyección Internacional
- Director(a) Distrital de Relaciones Internacionales</t>
  </si>
  <si>
    <t>-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
- Correo de evidencia de la reunión
- Correo y /o  documento de ajuste a las observaciones realizadas 
- Acta de reuniones realizadas y/o evidencia de reunión virtual
- Mapa de riesgo  Internacionalización de Bogotá, actualizado.</t>
  </si>
  <si>
    <t>Se modifica el objetivo del procedimiento
Se realiza nuevamente el análisis DOFA
Se modificaron las causas a raíz del los cambios a la matriz DOFA
Se modificó la descripción y explicación del riesgo
Se modificaron los controles preventivos y detectivos como resultado de las modificaciones de los controles en los procedimientos del proceso</t>
  </si>
  <si>
    <t>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t>
  </si>
  <si>
    <t>Jefe de Oficina Alta Consejería de Paz, Víctimas y la Reconciliación</t>
  </si>
  <si>
    <t>Entregar medidas de ayuda humanitaria inmediata a las personas que llegan a la ciudad de Bogotá y que manifiestan haber sido desplazadas y encontrarse en situación de vulnerabilidad acentuada
Fase (componente): Otorgar el 100% de medidas de ayuda humanitaria inmediata en el distrito capital, conforme a los requisitos establecidos  por la legislación vigente.</t>
  </si>
  <si>
    <t>Posibilidad de afectación económica (o presupuestal) por sanción de un ente de control, debido a fallas o deficiencias en el otorgamiento de la Atención o Ayuda Humanitaria Inmediata</t>
  </si>
  <si>
    <t xml:space="preserve">- Deficiencia en los conocimientos del profesional que realiza la valoración para el otorgamiento de atención o ayuda humanitaria inmediata.
- Inadecuada aplicación del procedimiento y los documentos técnicos asociados
- Inexistencia de restricciones en la evaluación de criterios de otorgamiento de ayuda o asistencia humanitaria en el sistema de información.
</t>
  </si>
  <si>
    <t xml:space="preserve">- La población que solicita el otorgamiento de atención o ayuda humanitaria omite información o brinda información imprecisa
- Influencia por parte de terceros para suministrar información inadecuada en la solicitud de otorgamiento de atención o ayuda humanitaria
- Información desactualizada en los sistemas de información del distrito y la nación
- Debido a la situación de inmediatez que dicta la ley 1448 de 2011, no es posible realizar un análisis detallado de la solicitud. 
-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
</t>
  </si>
  <si>
    <t xml:space="preserve">- Vulneración de los derechos a la población víctima del conflicto armado.
- Investigaciones disciplinarias por parte de los organismos de control.
- Afectación en la imagen institucional.
- Sanciones económicas a la Secretaria General.
- Indebida ejecución de los recursos asociados al otorgamiento de atención o ayuda humanitaria inmediata.
</t>
  </si>
  <si>
    <t>1. Implementar estrategias y acciones que aporten a la construcción de la paz, la reparación, la memoria y la reconciliación en Bogotá región.</t>
  </si>
  <si>
    <t xml:space="preserve">- 7871 Construcción de Bogotá-región como territorio de paz para las víctimas y la reconciliación
</t>
  </si>
  <si>
    <t>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t>
  </si>
  <si>
    <t>-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Dirección.
- Si el conocimiento de la situación es espaciado en el Tiempo:
1. De acuerdo al concepto del equipo jurídico de la Dirección, se realizan las acciones establecidas.
2. Si el equipo jurídico de la Dirección lo cree pertinente, el caso se escala al equipo jurídico de la Alta Consejería de Paz, Víctimas y Reconciliación para que realice un segundo análisis del caso e informe las acciones a seguir.
- Actualizar el mapa de riesgos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</si>
  <si>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de Paz, Victimas y Reconciliación
- Profesional Universitario y/o especializado Oficina Alta Consejería de Paz, Victimas y Reconciliación
- Profesional Universitario y/o especializado Oficina Alta Consejería de Paz, Victimas y Reconciliación
- Jefe de Oficina Alta Consejería de Paz, Víctimas y la Reconciliación</t>
  </si>
  <si>
    <t>- Reporte de monitoreo indicando la materialización del riesgo de Posibilidad de afectación económica (o presupuestal) por sanción de un ente de control, debido a fallas o deficiencias en el otorgamiento de la Atención o Ayuda Humanitaria Inmediata
- Comunicación del caso con el operador. (Correo electrónico)
- Comunicación del caso con el operador. (Correo electrónico)
- Comunicación con el profesional (Correo Electrónico)
- Mapa de riesgo  Asistencia, atención y reparación integral a víctimas del conflicto armado e implementación de acciones de memoria, paz y reconciliación en Bogotá, actualizado.</t>
  </si>
  <si>
    <t xml:space="preserve">Creación del riesgo.                         </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</si>
  <si>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control preventivo asociado al riesgo, de acuerdo con ajuste realizado en el procedimiento respectivo.
Se modificó el cuadrante de ubicación del riesgo después de controles 
Se estableció plan de contingencia</t>
  </si>
  <si>
    <t>Se adicionaron nuevas evidencias que respaldan la no materialización del riesgo, manteniendo la valoración inicial.
Se establece la opción de tratamiento "reducir" definiendo una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</si>
  <si>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definió una nueva actividad de control frente a la probabilidad para el riesgo de gestión.
Las acciones ejecutadas en la vigencia anterior fueron eliminadas del mapa de riesgos.</t>
  </si>
  <si>
    <t>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t>
  </si>
  <si>
    <t>De acuerdo con la Guía de administración del riesgo se modifica la opción de manejo del riesgo a "ACEPTAR" debido a la valoración del riesgo después de la aplicación de los controles.
Adicionalmente se modificó el nombre utilizado como soporte a "Matriz de seguimiento AHI (mes) y correo electrónico" en la evidencia del los controles.
Se retiro la acción de tratamiento 50 de 2020 debido al cumplimiento de su término.</t>
  </si>
  <si>
    <t>Se ajustó el análisis del riesgo en su explicación y nombre, así como sus causas y efectos.
Se verificó la probabilidad e impacto a partir de los responsables que conocen el riesgo en la operación.
Se ajustaron los controles a nivel preventivo y detectivo.</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</si>
  <si>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t>
  </si>
  <si>
    <t>Formular e implementar acciones para la asistencia, atención y reparación integral a víctimas del conflicto armado e implementación de acciones de memoria, paz y reconciliación en Bogotá.
Fase (propósito): Mejorar la integración de las acciones, servicios y escenarios que dan respuesta a las obligaciones derivadas de ley para las víctimas, el Acuerdo de Paz, y los demás compromisos distritales en materia de memoria, reparación, paz y reconciliación.</t>
  </si>
  <si>
    <t>Posibilidad de afectación reputacional por bajo nivel de implementación de la Política Publica de Víctimas en el Distrito Capital , debido a deficiencias en el seguimiento a la implementación del Plan de Acción Distrital a través del SDARIV</t>
  </si>
  <si>
    <t xml:space="preserve">- No contar con un procedimiento claro que establezca los parámetros para realiza el seguimiento a la implementación de la Política Pública de Víctimas en el distrito.
</t>
  </si>
  <si>
    <t xml:space="preserve">- Entrega de información incompleta, insuficiente por parte de las entidades que conforman el SDARIV.
- Deficiente oferta institucional y presupuesto por parte de las entidades para la implementación de la Política Pública de Víctimas.
- Ausencia de regulación a nivel nacional que oriente a las entidades territoriales sobre el proceso de seguimiento a la implementación de la política publica de víctimas 
</t>
  </si>
  <si>
    <t xml:space="preserve">- Ausencia de información sobre la implementación de la Política Pública de Víctimas en el Distrito que dificulta la toma de decisiones acertadas.
- Que la política pública de víctimas no contribuya al goce efectivo de derechos de la población.
- Incumplimiento por parte de las entidades en relación a los compromisos adquiridos en el Plan Distrital de Desarrollo y el Plan de Acción Distrital.
- Contribución insuficiente por parte Distrito Capital en los procesos de seguimiento y evaluación que realiza el orden nacional frente al cumplimiento de la Política Pública de Víctimas  
</t>
  </si>
  <si>
    <t xml:space="preserve">El proceso estima que el riesgo inherente se ubica en la zona moderada, debido a que la frecuencia con la que se realiza la actividad clave asociada al riesgo es trimestral, sin embargo, ante su materialización, podría presentarse afectaciones en la imagen  </t>
  </si>
  <si>
    <t xml:space="preserve">- (AP# 923 Aplicativo CHIE) Actualizar el procedimiento de "COORDINACIÓN DEL SISTEMA DISTRITAL DE ASISTENCIA, ATENCIÓN Y REPARACIÓN INTEGRAL A VÍCTIMAS 1210100-PR-324" según la nueva estructura de la ACPVR, en el marco del Decreto 140 del 14 de abril de 2021.
- (AP# 925 Aplicativo CHIE) Divulgar al interior del proceso de ACPVR la actualización del procedimiento de "COORDINACIÓN DEL SISTEMA DISTRITAL DE ASISTENCIA, ATENCIÓN Y REPARACIÓN INTEGRAL A VÍCTIMAS 1210100-PR-324" y el mapa de riesgos modificado
_______________
</t>
  </si>
  <si>
    <t xml:space="preserve">- Alto Consejero de Paz, Víctimas y Reconciliación
- Alto Consejero de Paz, Víctimas y Reconciliación
_______________
</t>
  </si>
  <si>
    <t xml:space="preserve">- Procedimiento Actualizado "COORDINACIÓN DEL SISTEMA DISTRITAL DE ASISTENCIA, ATENCIÓN Y REPARACIÓN INTEGRAL A VÍCTIMAS 1210100-PR-324"
- Listados de asistencia socialización procedimiento 
_______________
</t>
  </si>
  <si>
    <t xml:space="preserve">01/09/2021
01/12/2021
_______________
</t>
  </si>
  <si>
    <t xml:space="preserve">28/02/2022
28/02/2022
_______________
</t>
  </si>
  <si>
    <t>-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
- Se debe citar un Comité de Justicia Transicional o subcomités extraordinario de seguimiento, según sea el caso para evaluar el impacto de las decisiones tomadas en instancias anteriores           
- Identificar las entidades y metas que tienen un bajo nivel de ejecución física y presupuestal con el objetivo de generar alertas y realizar acompañamiento técnico que promueva la adecuada implementación de la oferta dispuesta en el Plan de Acción Distrital.
- Generar trimestralmente un informe de implementación que de cuenta del porcentaje de avance físico y presupuestal del Plan de Acción Distrital, por cada una de las entidades del SDARIV y de los componentes de la política pública de victimas. 
- Actualizar el mapa de riesgos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</si>
  <si>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de Paz, Víctimas y Reconciliación
- Profesional universitario y/o especializado Oficina Alta Consejería de Paz, Víctimas y Reconciliación
- Profesional universitario y/o especializado Oficina Alta Consejería de Paz, Víctimas y Reconciliación
- Jefe de Oficina Alta Consejería de Paz, Víctimas y la Reconciliación</t>
  </si>
  <si>
    <t>-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
- Evidencia de Reunión
Listado de Asistencia
-  Oficios enviados a las entidades - Actas de asistencia técnica.
- Informe trimestral del PAD
- Mapa de riesgo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</si>
  <si>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cuadrante de ubicación del riesgo después de controles
Se estableció plan de contingencia</t>
  </si>
  <si>
    <t xml:space="preserve">"Se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               </t>
  </si>
  <si>
    <t>"Se ajusto el análisis del riesgo en su explicación y nombre, así como sus causas y efectos.
Se verifico la probabilidad e impacto a partir de los responsables que conocen el riesgo en la operación.
Se ajustarnos los controles a nivel preventivo y detectivo."</t>
  </si>
  <si>
    <t xml:space="preserve">Se definió el plan de tratamiento.
                                                 </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</si>
  <si>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
Se reprograman las fechas de finalización de las acciones de mejora</t>
  </si>
  <si>
    <t>Entregar medidas de ayuda humanitaria inmediata a las personas que llegan a la ciudad de Bogotá y que manifiestan haber sido desplazadas y encontrarse en situación de vulnerabilidad acentuada 
Fase (actividad): Gestionar el funcionamiento administrativo y operativo para el otorgamiento de la ayuda humanitaria.</t>
  </si>
  <si>
    <t>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</si>
  <si>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</si>
  <si>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</si>
  <si>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Investigaciones disciplinarias, fiscales y/o penales.
- Afectación de la igualdad de los ciudadanos para hacer uso de sus derechos.
- Afectación del presupuesto asignado para el otorgamiento de atención o ayuda humanitaria inmediata
</t>
  </si>
  <si>
    <t xml:space="preserve">- (AP# 1082 Aplicativo CHIE) Implementar controles preventivos automáticos en el Sistema de Información de Víctimas de Bogotá - SIVIC.
_______________
</t>
  </si>
  <si>
    <t xml:space="preserve">- Alto Consejero de Paz, Victimas y Reconciliación
_______________
</t>
  </si>
  <si>
    <t xml:space="preserve">- Controles preventivos automáticos implementados en el sistema de información de víctimas de Bogotá - SIVIC
_______________
</t>
  </si>
  <si>
    <t xml:space="preserve">31/07/2022
_______________
</t>
  </si>
  <si>
    <t>-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OACPVR, con el fin de realizar el análisis del caso y gestionar las acciones según concepto jurídico
- Actualizar el mapa de riesgos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</si>
  <si>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de Paz, Victimas y Reconciliación
- Profesional Universitario y/o especializado Oficina Alta Consejería de Paz, Victimas y Reconciliación
- Jefe de Oficina Alta Consejería de Paz, Víctimas y la Reconciliación</t>
  </si>
  <si>
    <t>-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
- Comunicación del caso con el operador. (Correo electrónico)
- Comunicación del caso con el operador. (Correo electrónico)
- Mapa de riesgo  Asistencia, atención y reparación integral a víctimas del conflicto armado e implementación de acciones de memoria, paz y reconciliación en Bogotá, actualizado.</t>
  </si>
  <si>
    <t>Se realizó el análisis de probabilidad por frecuencia y por tanto se redujo la valoración del riesgo antes de controles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</si>
  <si>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</si>
  <si>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identifican las perspectivas de impacto para el riesgo.
Se definió una nueva actividad de control frente a la probabilidad para el riesgo de gestión.
Se definió una nueva actividad para fortalecer la gestión del riesgo según la valoración.
Las acciones ejecutadas en la vigencia anterior fueron eliminadas del mapa de riesgos.</t>
  </si>
  <si>
    <t>Adicionalmente se modificó el nombre utilizado como soporte a "Matriz de seguimiento AHI (mes) y correo electrónico" en la evidencia de los controles.
Se retiró la acción de tratamiento 50 de 2020 debido al cumplimiento de su término.
Se creó acción AP 17 del 2021 como parte del tratamiento del riesgo.</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</si>
  <si>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
Se formulo acción de tratamiento</t>
  </si>
  <si>
    <t>Concertar con el sujeto de reparación colectiva las medidas priorizadas en la ejecución de la vigencia a cargo de la Alta Consejería de Paz, Victimas y Reconciliación	"Concertar, implementar y hacer seguimiento a las medidas de reparación en los Planes de Reparación Colectiva a cargo de la OACPVR".								
Fase (actividad): Implementar y monitorear las medidas y acciones del plan de reparación colectiva de acuerdo con los compromisos adquiridos por el Distrito Capital.</t>
  </si>
  <si>
    <t xml:space="preserve">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								
									</t>
  </si>
  <si>
    <t xml:space="preserve">- Necesidad de implementar nuevos puntos de control en los procedimientos y realizar un mayor detalle en las actividades.
- No se cuenta con un sistema de software que le permita a la entidad extraer una información dinámica que sirva como insumo para la toma de decisiones. 
- Debilidades en la documentación de las actividades del proceso.
</t>
  </si>
  <si>
    <t xml:space="preserve">- Las exigencias o compromisos de los grupos de interés establecidas fuera de las competencias del proceso y de la Entidad.
- Entrega de información incompleta, insuficiente por parte de las entidades que conforman el SDARIV.
- Situaciones extraordinarias o de emergencia como la generada con ocasión de la pandemia del Covid - 19 o por el conflicto armado.
- Ausencia de regulación a nivel nacional que oriente a las entidades territoriales sobre el proceso de seguimiento a la implementación de la política publica de víctimas 
</t>
  </si>
  <si>
    <t xml:space="preserve">- Vulneración de los derechos a la población victima del conflicto armado.
- Generación de reprocesos y desgaste administrativo.
- Percepción negativa de la ciudadanía frente a la entidad.
- Incumplimiento por parte de la entidad en relación a los compromisos adquiridos en el Plan Distrital de Desarrollo y el Plan de Acción Distrital.
</t>
  </si>
  <si>
    <t>El proceso estima que los efectos del riesgo son moderados debido a que la frecuencia con la que se realiza la actividad clave asociada al riesgo se presenta cuatrimestralmente, sin embargo, ante su materialización, podrían presentarse efectos significativos en la implementación de las medidas priorizadas por afectaciones reputacionales</t>
  </si>
  <si>
    <t>El proceso estima que el riesgo residual, es decir, después de controles se continua ubicando en la zona baja, debido a que el impacto continua en la zona menor, pero la probabilidad de ocurrencia disminuye a la zona muy baja. Lo anterior evidencia que los controles reducen la probabilidad de ocurrencia del riesgo.</t>
  </si>
  <si>
    <t xml:space="preserve">- (AP# 1083 Aplicativo CHIE) Incorporar mejoras en la matriz de seguimiento de las medidas de reparación colectiva, en relación con el estado, avance y cierre de las medidas, con el fin que esta aporte información oportuna y veraz para la toma de decisiones.
_______________
</t>
  </si>
  <si>
    <t xml:space="preserve">- Matriz de seguimiento, con las mejoras establecidas
_______________
</t>
  </si>
  <si>
    <t xml:space="preserve">01/03/2022
_______________
</t>
  </si>
  <si>
    <t xml:space="preserve">30/04/2022
_______________
</t>
  </si>
  <si>
    <t>- Reportar el riesgo materializado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								
									 en el informe de monitoreo a la Oficina Asesora de Planeación.
- Recurrir al Ministerio Público mediante correo electrónico u oficio, para solicitar la mediación entre las partes, con el fin de evitar el rompimiento del dialogo entre el Sujeto de Reparación Colectiva y la Alta Consejería de Paz, Victimas y Reconciliación
- Asistir a las mesas de trabajo convocadas por el Ministerio Público, cono el fin de generar acciones que permitan reestablecer el dialogo o la voluntariedad del Sujeto de Reparación Colectiva y la Alta Consejería de Paz, Victimas y Reconciliación
- Actualizar el mapa de riesgos Asistencia, atención y reparación integral a víctimas del conflicto armado e implementación de acciones de memoria, paz y reconciliación en Bogotá</t>
  </si>
  <si>
    <t>- Jefe de Oficina Alta Consejería de Paz, Víctimas y la Reconciliación
- Jefe de Oficina Alta Consejería de Paz, Victimas y Reconciliación.
- Jefe de Oficina Alta Consejería de Paz, Victimas y Reconciliación.
- Jefe de Oficina Alta Consejería de Paz, Víctimas y la Reconciliación</t>
  </si>
  <si>
    <t>- Reporte de monitoreo indicando la materialización del riesgo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								
- Solicitud ante el Ministerio Público por correo electrónico u oficio.
Acta.
Registro de Asistencia.
- Evidencia de reunión con el Ministerio público
- Mapa de riesgo  Asistencia, atención y reparación integral a víctimas del conflicto armado e implementación de acciones de memoria, paz y reconciliación en Bogotá, actualizado.</t>
  </si>
  <si>
    <t>Fortalecer las capacidades institucionales para una Gestión pública efectiva y articulada, orientada a la generación de valor público para los grupos de interés.</t>
  </si>
  <si>
    <t>1. Fortalecer el Sistema de coordinación y articulación institucional interna y externa.
2. Posicionar la gestión pública distrital a través de la gestión del conocimiento y la innovación.
3. Fortalecer la gestión y desempeño para generar valor púbico en nuestros grupos de interés.
4. Afianzar la transparencia para mayor efectividad en la gestión pública distrital.</t>
  </si>
  <si>
    <t>Subsecretaria Distrital de Fortalecimiento Institucional</t>
  </si>
  <si>
    <t>Desarrollo y fortalecimiento institucional</t>
  </si>
  <si>
    <t>Fase (actividad): Implementar 100% de la estrategia para el fortalecimiento del Sistema de Coordinación Distrital</t>
  </si>
  <si>
    <t>Posibilidad de afectación reputacional por pérdida de la credibilidad ante las entidades y organismos distritales, debido a  fallas al estructurar, articular y orientar la implementación de estrategias</t>
  </si>
  <si>
    <t>Operacionales</t>
  </si>
  <si>
    <t xml:space="preserve">- --  Capacidad (Talento humano/conocimiento/valores)
- Dificultades en la transferencia de conocimiento entre los servidores que se vinculan y retiran de la entidad.
- Elementos de actividades actuales no contemplados en el modelo de operación.
- Debilidades en la comunicación clara y unificada en diferentes niveles de la entidad.
- Alta rotación de personal generando retrasos en la curva de aprendizaje.
- Falta articulación entre las diferentes herramientas en las que están contenidos los productos y servicios.
</t>
  </si>
  <si>
    <t xml:space="preserve">- Recorte de recursos financieros que impiden las ejecución de metas establecidas en el cuatrienio.
- Cambios de administración, no continuidad en los procesos. 
- Constante actualización de directrices Nacionales y Distritales que no surten suficientes procesos de socialización. 
- Dificultades en la coordinación de las diferentes secretarias para la prestación de servicios públicos o ejecución de programas, así como la articulación con Entidades del orden nacional
- Dificultades en la coordinación de las diferentes secretarias para la prestación de servicios públicos o ejecución de programas, así como la articulación con Entidades del orden nacional
</t>
  </si>
  <si>
    <t xml:space="preserve">- Perjuicio de la imagen institucional frente a parámetros en la calidad de los servicios prestados, su oportunidad y eficacia de cara a los grupos de valor e interés.
- Menores asignaciones presupuestales por la no ejecución del presupuesto asignado al proyecto
</t>
  </si>
  <si>
    <t>6. Conocer los referentes internacionales de gestión pública, a través de estrategias de cooperación y articulación, para lograr que la administración distrital mejore su gestión pública y posicione las buenas prácticas que realiza.
3. Consolidar una gestión pública eficiente, a través del desarrollo de capacidades institucionales, para contribuir a la generación de valor público.</t>
  </si>
  <si>
    <t>Se determina un nivel de posibilidad (3) media de riesgo inherente  pues del propósito depende el enfoque de las estrategias del proyecto.  El impacto (3) moderado obedece a que de presentarse generaría incumplimiento en las metas establecidas.</t>
  </si>
  <si>
    <t>Se determina un nivel de posibilidad (1) de riesgo residual  debido a  las instancias de seguimiento con que cuenta la Secretaría General y los controles de la gerencia del proyecto.  El impacto Menor (2) obedece a que de presentarse generaría incumplimiento en las metas establecidas.</t>
  </si>
  <si>
    <t>-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
- deberá revisar y/o establecer cambios en las estrategias con  el fin de subsanar las desviaciones encontradas, en el marco del procedimiento 4202000-PR-348 Formulación, programación y seguimiento a los proyectos de inversión
-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 Actualizar el mapa de riesgos 7868 Desarrollo institucional para una gestión pública eficiente</t>
  </si>
  <si>
    <t>- Subsecretaria Distrital de Fortalecimiento Institucional
- Gerente del Proyecto
- Gerente del Proyecto
- Subsecretaria Distrital de Fortalecimiento Institucional</t>
  </si>
  <si>
    <t>- Reporte de monitoreo indicando la materialización del riesgo de Posibilidad de afectación reputacional por pérdida de la credibilidad ante las entidades y organismos distritales, debido a  fallas al estructurar, articular y orientar la implementación de estrategias
- Modificación a la programación del proyecto - Hoja de Vida de meta o indicador
- Modificación a la programación del proyecto - Hoja de Vida de meta o indicador
- Mapa de riesgo  7868 Desarrollo institucional para una gestión pública eficiente, actualizado.</t>
  </si>
  <si>
    <t>Actualización de  los riesgos del proyecto 7868 de acuerdo con la metodología de gestión de riesgos de proyectos.</t>
  </si>
  <si>
    <t>Actualización de  los riesgos del proyecto 7868 de acuerdo con la actualización del  Procedimiento 2210111-PR-214 Gestión del riesgo.</t>
  </si>
  <si>
    <t>Fase (componente): Lineamientos técnicos</t>
  </si>
  <si>
    <t xml:space="preserve">Posibilidad de afectación reputacional por perdida de  confianza de las entidades distritales, debido a que los productos y servicios  del proyecto  generen impactos  adversos en la gestión  para  las entidades </t>
  </si>
  <si>
    <t xml:space="preserve">- --  Capacidad (Talento humano/conocimiento/valores)
- Falta articulación entre las diferentes herramientas en las que están contenidos los productos y servicios.
- Debilidades en la comunicación clara y unificada en diferentes niveles de la entidad.
- Debilidades en la comunicación clara y unificada en diferentes niveles de la entidad.
</t>
  </si>
  <si>
    <t xml:space="preserve">- Recorte de recursos financieros que impiden las ejecución de metas establecidas en el cuatrienio.
- Pérdida de credibilidad y de confianza que dificulte el ejercicio de las funciones de la Secretaría General. 
-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</si>
  <si>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 Perjuicio de la imagen institucional frente a parámetros en la calidad de los servicios prestados, su oportunidad y eficacia de cara a los grupos de valor e interés.
- Menores asignaciones presupuestales por la no ejecución del presupuesto asignado al proyecto
</t>
  </si>
  <si>
    <t>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t>
  </si>
  <si>
    <t>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t>
  </si>
  <si>
    <t>-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
- deberá revisar y/o establecer ajustes en los productos de cada una de  las metas, en el marco del procedimiento 4202000-PR-348 Formulación, programación y seguimiento a los proyectos de inversión
- verifican el avance físico en magnitud  de las metas del proyecto  de inversión y procederán a actualizar los  alcances de productos definidos en cada una de las  metas,  enmarcados en la funciones de los Subcomités de autocontrol
- Actualizar el mapa de riesgos 7868 Desarrollo institucional para una gestión pública eficiente</t>
  </si>
  <si>
    <t>- Reporte de monitoreo indicando la materialización del riesgo de Posibilidad de afectación reputacional por perdida de  confianza de las entidades distritales, debido a que los productos y servicios  del proyecto  generen impactos  adversos en la gestión  para  las entidades 
- Modificación a la programación del proyecto - Hoja de Vida de meta o indicador
- Modificación a la programación del proyecto - Hoja de Vida de meta o indicador
- Mapa de riesgo  7868 Desarrollo institucional para una gestión pública eficiente, actualizado.</t>
  </si>
  <si>
    <t>Fase (propósito): Fortalecer las capacidades institucionales para una Gestión pública efectiva y articulada, orientada a la generación de valor público para los grupos de interés</t>
  </si>
  <si>
    <t>Posibilidad de afectación reputacional por incumplimiento en la ejecución de las actividades del proyecto , debido a una deficiente gestión en la planeación y seguimiento de las metas del proyecto</t>
  </si>
  <si>
    <t xml:space="preserve">- Dificultades en la transferencia de conocimiento entre los servidores que se vinculan y retiran de la entidad.
- Falta articulación entre las diferentes herramientas en las que están contenidos los productos y servicios.
- Debilidades en la comunicación clara y unificada en diferentes niveles de la entidad.
- Alta rotación de personal generando retrasos en la curva de aprendizaje.
</t>
  </si>
  <si>
    <t xml:space="preserve">-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</si>
  <si>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t>
  </si>
  <si>
    <t>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t>
  </si>
  <si>
    <t>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t>
  </si>
  <si>
    <t>-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
- deberá revisar y/o establecer ajustes en los planes de trabajo de cada una de las metas proyecto de inversión en el marco del procedimiento 4202000-PR-348 Formulación, programación y seguimiento a los proyectos de inversión
- verifican el avance físico en magnitud y presupuesto de las metas del proyectos de inversión y procederán a actualizar los planes de cada de una de las metas.
- Actualizar el mapa de riesgos 7868 Desarrollo institucional para una gestión pública eficiente</t>
  </si>
  <si>
    <t>- Reporte de monitoreo indicando la materialización del riesgo de Posibilidad de afectación reputacional por incumplimiento en la ejecución de las actividades del proyecto , debido a una deficiente gestión en la planeación y seguimiento de las metas del proyecto
- Modificación a la programación del proyecto - Hoja de Vida de meta o indicador
- Modificación a la programación del proyecto - Hoja de Vida de meta o indicador
- Mapa de riesgo  7868 Desarrollo institucional para una gestión pública eficiente, actualizado.</t>
  </si>
  <si>
    <t>Implementar un modelo de Gobierno Abierto de Bogotá que promueva una relación democrática, incluyente, accesible y transparente con la ciudadanía.</t>
  </si>
  <si>
    <t>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
2. Fortalecer la capacidad institucional para promover, cualificar y afianzar capacidades ciudadanas, que confluyan en procesos de colaboración y toma de decisiones, que reconocen la diferenciación de condiciones sociales, territoriales y económicas de la población.</t>
  </si>
  <si>
    <t>Asesor Oficina Asesora de Planeación</t>
  </si>
  <si>
    <t>Fase (actividad): Desarrollar el modelo de Gobierno Abierto con articulación y coordinación interinstitucional.</t>
  </si>
  <si>
    <t>Posibilidad de afectación reputacional por  la ausencia de un modelo que agrupe los avances y estrategias de los diferentes sectores y entidades del Distrito., debido a desarticulación institucional para desarrollar el modelo de Gobierno Abierto</t>
  </si>
  <si>
    <t>Administrativos</t>
  </si>
  <si>
    <t xml:space="preserve">- Insuficiencia de estrategias institucionales para ejercer la democracia digital, el control social y el aprovechamiento de información pública, en el marco de la transparencia, la colaboración y la participación.
- Desarticulación de Instancias de participación,  con baja asistencia y con poca comunicación con los procesos de planeación e instancias de decisión.
</t>
  </si>
  <si>
    <t xml:space="preserve">- Desconfianza ciudadana e insatisfacción social, impiden su participación en los diferentes eventos programados.
- Falta de continuidad en los programas y proyectos entre administraciones
- Insuficiencia de recursos económicos para el logro de las metas propuestas.
</t>
  </si>
  <si>
    <t xml:space="preserve">- Incumplimiento en las metas y objetivos institucionales en la implementación del modelo de gobierno abierto.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</si>
  <si>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 xml:space="preserve">Una vez analizado el riesgo antes de controles la probabilidad se calificó por factibilidad generando como resultado 2. Baja. La calificación del impacto quedó en  2. Menor. En consecuencia, el riesgo quedó ubicado en zona resultante Moderado (2,2). </t>
  </si>
  <si>
    <t xml:space="preserve">Una vez analizado el riesgo después de controles la probabilidad se calificó por probabilidad generando como resultado 1. Muy baja La calificación del impacto quedó en 1. Leve En consecuencia, el riesgo quedó ubicado en zona resultante Baja (1,1).           </t>
  </si>
  <si>
    <t xml:space="preserve">- (AP# 773 Aplicativo CHIE) Documentar la naturaleza y características de la coordinación GAB 
_______________
- (AP# 773 Aplicativo CHIE) Documentar la naturaleza y características de la coordinación GAB 
</t>
  </si>
  <si>
    <t xml:space="preserve">- Gerente del proyecto
_______________
- Gerente del proyecto
</t>
  </si>
  <si>
    <t xml:space="preserve">- Acta que contiene la naturaleza y características de la coordinación GAB
_______________
- Acta que contiene la naturaleza y características de la coordinación GAB
</t>
  </si>
  <si>
    <t xml:space="preserve">01/05/2021
_______________
01/05/2021
</t>
  </si>
  <si>
    <t xml:space="preserve">31/10/2021
_______________
31/10/2021
</t>
  </si>
  <si>
    <t>-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
- Realizar reunión con la entidad competente para analizar las causas de la desarticulación y llegar a consensos.
- Definir acciones o actividades para mitigar la desarticulación entre las entidades
- Seguimiento a las actividades de mitigación 
- Actualizar el mapa de riesgos 7869 Implementación del modelo de gobierno abierto, accesible e incluyente de Bogotá</t>
  </si>
  <si>
    <t>- Asesor Oficina Asesora de Planeación
- Gerencia del Proyecto
- Gerencia del Proyecto
- Gerencia del Proyecto
- Asesor Oficina Asesora de Planeación</t>
  </si>
  <si>
    <t>-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
- Evidencia de la reunión con la entidad competente
- Evidencia de reunión con las acciones formuladas
- Evidencia de reunión de seguimiento a las acciones
- Mapa de riesgo  7869 Implementación del modelo de gobierno abierto, accesible e incluyente de Bogotá, actualizado.</t>
  </si>
  <si>
    <t>Creación del riesgo Posibilidad de desarticulación interinstitucional para desarrollar el modelo de Gobierno Abierto</t>
  </si>
  <si>
    <t>Actualización de las fechas de las acciones "Documentar la naturaleza y características de la coordinación GAB" y Documentar las evidencias resultado de los controles en el marco del Sistema de Gestión de Calidad".</t>
  </si>
  <si>
    <t xml:space="preserve">
Se actualizó el contexto del proyecto de inversión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t>
  </si>
  <si>
    <t>Fase (actividad): Socializar el modelo de Gobierno Abierto para su posicionamiento y apropiación interinstitucional.</t>
  </si>
  <si>
    <t>Posibilidad de afectación reputacional por información o contenido en la plataforma GAB , debido a reportes de las entidades distritales que no cumplan con la calidad y oportunidad que se requiere</t>
  </si>
  <si>
    <t xml:space="preserve">- Insuficiencia de estrategias institucionales para ejercer la democracia digital, el control social y el aprovechamiento de información pública, en el marco de la transparencia, la colaboración y la participación.
- Descentralización de la información distrital relacionada con los pilares de gobierno abierto.
</t>
  </si>
  <si>
    <t xml:space="preserve">- Incumplimiento en las metas y objetivos institucionales en la implementación del modelo de gobierno abierto.
- Pérdida de imagen institucional en el orden nacional o distrital
- Hallazgos o sanciones disciplinaria, legales y administrativas.
- Perdida de la confianza ciudadana en la administración distrital.
</t>
  </si>
  <si>
    <t xml:space="preserve">Una vez analizado el riesgo antes de controles la probabilidad se calificó por factibilidad generando como resultado 3. Media La calificación del impacto quedó en 3. Moderado. En consecuencia, el riesgo quedó ubicado en zona resultante moderado (3,3).           </t>
  </si>
  <si>
    <t>Una vez analizado el riesgo después de controles, la probabilidad se calificó como 2. Baja. La calificación del impacto quedó en 1. Leve. En consecuencia, el riesgo quedó ubicado en zona resultante Bajo (2,1).</t>
  </si>
  <si>
    <t>- Reportar el riesgo materializado de Posibilidad de afectación reputacional por información o contenido en la plataforma GAB , debido a reportes de las entidades distritales que no cumplan con la calidad y oportunidad que se requiere en el informe de monitoreo a la Oficina Asesora de Planeación.
- Enviar correo electrónico a la entidad que proporcionó información errónea o incompleta.
- Una vez recibida la corrección por parte de la entidad pertinente, se realiza la corrección de la información y se publica
- Establecimiento de acuerdos y seguimiento en la siguiente sesión
- Actualizar el mapa de riesgos 7869 Implementación del modelo de gobierno abierto, accesible e incluyente de Bogotá</t>
  </si>
  <si>
    <t>- Asesor Oficina Asesora de Planeación
- Gerente del proyecto
- Gerente del proyecto
- Gerente del proyecto
- Asesor Oficina Asesora de Planeación</t>
  </si>
  <si>
    <t>- Reporte de monitoreo indicando la materialización del riesgo de Posibilidad de afectación reputacional por información o contenido en la plataforma GAB , debido a reportes de las entidades distritales que no cumplan con la calidad y oportunidad que se requiere
- Correo electrónico con observaciones encontradas
- Correo electrónico de respuesta y evidencias de la publicación correspondiente
- Evidencia de seguimiento
- Mapa de riesgo  7869 Implementación del modelo de gobierno abierto, accesible e incluyente de Bogotá, actualizado.</t>
  </si>
  <si>
    <t>Fase (propósito): Implementar un modelo de Gobierno Abierto de Bogotá que promueva una relación democrática, incluyente, accesible y transparente con la ciudadanía.</t>
  </si>
  <si>
    <t>Posibilidad de afectación reputacional por falta de coordinación entre las entidades que lideran el modelo, debido a decisiones inadecuadas para la implementación del modelo de Gobierno Abierto de Bogotá</t>
  </si>
  <si>
    <t xml:space="preserve">Una vez analizado el riesgo antes de controles la probabilidad se calificó por factibilidad generando como resultado 2. Baja. La calificación del impacto quedó en 3. Moderado. En consecuencia, el riesgo quedó ubicado en zona resultante Moderado (2,3).           </t>
  </si>
  <si>
    <t>Una vez analizado el riesgo después de controles, la probabilidad se calificó como 1. Muy baja. La calificación del impacto quedó en 2. Menor. En consecuencia, el riesgo quedó ubicado en zona resultante baja (1,2).</t>
  </si>
  <si>
    <t>-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
- Se realizan las gestiones pertinentes con las entidades que integran la Coordinación para analizar la situación presentada y el curso de acción.
- Actualizar el mapa de riesgos 7869 Implementación del modelo de gobierno abierto, accesible e incluyente de Bogotá</t>
  </si>
  <si>
    <t>- Asesor Oficina Asesora de Planeación
- Gerente del proyecto
- Asesor Oficina Asesora de Planeación</t>
  </si>
  <si>
    <t>- Reporte de monitoreo indicando la materialización del riesgo de Posibilidad de afectación reputacional por falta de coordinación entre las entidades que lideran el modelo, debido a decisiones inadecuadas para la implementación del modelo de Gobierno Abierto de Bogotá
- Evidencia del curso de acción definido por la Coordinación del modelo de Gobierno Abierto.
- Mapa de riesgo  7869 Implementación del modelo de gobierno abierto, accesible e incluyente de Bogotá, actualizado.</t>
  </si>
  <si>
    <t>Creación del riesgo Posibilidad de que se tomen decisiones inadecuadas para la implementación del modelo de Gobierno Abierto de Bogotá</t>
  </si>
  <si>
    <t>Fase (producto): Documentos de lineamientos técnicos elaborados</t>
  </si>
  <si>
    <t>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t>
  </si>
  <si>
    <t xml:space="preserve">Una vez analizado el riesgo antes de controles la probabilidad se calificó por factibilidad generando como resultado 3. Media. La calificación del impacto quedó en 3. Moderado. En consecuencia, el riesgo quedó ubicado en zona resultante moderado (3,3).           </t>
  </si>
  <si>
    <t>Una vez analizado el riesgo después de controles, la probabilidad se calificó como 2. Baja. La calificación del impacto quedó en 1. Leve . En consecuencia, el riesgo quedó ubicado en zona resultante baja (2,1).</t>
  </si>
  <si>
    <t>-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
- En la siguiente reunión de coordinación GAB, analizar los retrasos o  situaciones que generaron el incumplimiento para la difusión e implementación del lineamiento.
- Definir acciones sus responsables y cronograma que permitan la difusión e implementación del lineamiento.
- Realizar seguimiento a las acciones en reunión de coordinación GAB.
- Evidenciar el incumplimiento de la acción en la retroalimentación del seguimiento al Plan de Acción General de Gobierno Abierto
- Actualizar el mapa de riesgos 7869 Implementación del modelo de gobierno abierto, accesible e incluyente de Bogotá</t>
  </si>
  <si>
    <t>- Asesor Oficina Asesora de Planeación
- Gerente del proyecto
- Gerente del proyecto
- Gerente del proyecto
- Gerente del proyecto
- Asesor Oficina Asesora de Planeación</t>
  </si>
  <si>
    <t>-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 Acta de reunión de la coordinación
- Acta de reunión de la coordinación
- Acta de reunión de la coordinación
- Correo de retroalimentación
- Mapa de riesgo  7869 Implementación del modelo de gobierno abierto, accesible e incluyente de Bogotá, actualizado.</t>
  </si>
  <si>
    <t>- Jefe Oficina Consejería de Comunicaciones
- Jefe Oficina Consejería de Comunicaciones
- Solicitante de la campaña y profesionales de la Oficina Consejería de Comunicaciones (Agencia en casa y audiovisual)
- Profesionales y Jefe de la Oficina Consejería de Comunicaciones
- Jefe Oficina Consejería de Comunicaciones</t>
  </si>
  <si>
    <t xml:space="preserve">- Inconformidad de la ciudadanía con la información que se presenta de la gestión del distrito.
- La administración distrital no logra comunicar de manera eficiente y localizada sus acciones de gobierno.
</t>
  </si>
  <si>
    <t xml:space="preserve">- (AP# 1153 Aplicativo CHIE) Establecer una actividad de control adicional que permita disminuir la probabilidad de presentarse el riesgo "Posibilidad de afectación reputacional por resultados de mediciones de percepción ciudadana no satisfactorias, debido a generación y divulgación de estrategias, mensajes y/o acciones de comunicación pública, desconociendo los intereses comunicacionales del ciudadano".
_______________
</t>
  </si>
  <si>
    <t xml:space="preserve">02/05/2022
_______________
</t>
  </si>
  <si>
    <t xml:space="preserve">30/06/2022
_______________
</t>
  </si>
  <si>
    <t>Se ajusta la acción de tratamiento para su incorporación a través del Aplicativo CHIE.</t>
  </si>
  <si>
    <t>Se modificó la acción de tratamiento del riesgo (acción preventiva 1094) y se reprogramó la fecha de finalización de la misma,  de acuerdo con la anulación que se realizará al procedimiento de elaboración y/o actualización de instrumentos técnicos para normalizar la gestión documental en el Distrito Capital 2215200-PR-294 y que parte de este se integrará en el procedimiento de Investigaciones para la difusión del conocimiento, el fortalecimiento de la gestión documental y la apropiación social del patrimonio documental del Distrito Capital 2215100-PR-258</t>
  </si>
  <si>
    <t xml:space="preserve">- (AP# 1095 Aplicativo CHIE) Realizar una comunicación personalizada a las entidades distritales cuyo asunto es: Parámetros de estudio y respuesta de solicitud de visto buenos a los procesos contractuales cuyo objeto esté referido a actividades de gestión documental en cumplimiento del artículo 24 del Decreto Distrital 514 de 2006
- (AP# 1095 Aplicativo CHIE) Realizar una comunicación personalizada a las entidades distritales cuyo asunto es: Parámetros de estudio y respuesta de solicitud de visto buenos a los procesos contractuales cuyo objeto esté referido a actividades de gestión documental en cumplimiento del artículo 24 del Decreto Distrital 514 de 2006
_______________
</t>
  </si>
  <si>
    <t xml:space="preserve">- Comunicación personalizada a entidades distritales con asunto Parámetros de estudio y respuesta de solicitud de visto buenos a los procesos contractuales cuyo objeto esté referido a actividades de gestión documental en cumplimiento del artículo 24 del Decreto Distrital 514 de 2006
- Comunicación personalizada a entidades distritales con asunto Parámetros de estudio y respuesta de solicitud de visto buenos a los procesos contractuales cuyo objeto esté referido a actividades de gestión documental en cumplimiento del artículo 24 del Decreto Distrital 514 de 2006
_______________
</t>
  </si>
  <si>
    <t>Se modifica la acción de tratamiento del riesgo, teniendo en cuenta que la circular de vistos buenos a procesos de contratación en gestión documental y archivos es un producto directamente  relacionado con el punto de control correspondiente al que está asociado. La acción inicial "Desarrollar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 se elimina, ya que es una acción que contempla varias líneas argumentativas con un alcance mayor a los controles definidos para el riesgo de corrupción.</t>
  </si>
  <si>
    <t xml:space="preserve">Se modifica la acción de tratamiento del riesgo, teniendo en cuenta que se va a realizar actualización del articulo 24 del Decreto 514 de 2006, por lo cual no se podría generar una circular con el articulo vigente y al tener un control de legalidad, en  los tiempos estipulados no se daría cumplimiento a la acción. </t>
  </si>
  <si>
    <t xml:space="preserve">30/08/2022
30/11/2022
31/12/2022
_______________
</t>
  </si>
  <si>
    <t>Se realiza la reprogramación de la acción 1076 del aplicativo CHIE a través del memorando 3-2022-19012 del 6 de julio de 2022, teniendo en cuenta que para culminar la actualización de los procedimientos que están asociados al Proceso de Control Disciplinario contenida en la Acción 1076 de la Herramienta CHIE, es indispensable contar con la emisión y publicación de los Decretos y Resoluciones que formalizarán la modificación a la estructura organizacional de la Secretaría General, lo cual se encuentra en trámite desde el mes de febrero de 2022 como se explicó en el referido memorando 3-2022-19012 dirigido a la Oficina Asesora de Planeación, en el cual se solicitó la reprogramación de la acción 1076 en la Herramienta CHIE para el día 30 de agosto de 2022, según el análisis de la matriz del Procedimiento de Gestión del Cambio.</t>
  </si>
  <si>
    <t xml:space="preserve">- (AP# 1113 Aplicativo CHIE) Adelantar una socialización a los  enlaces contractuales de las dependencias sobre la estructuración de estudios y documentos previos para adelantar los procesos contractuales con fundamento en los procedimientos internos.
- (AP# 1114 Aplicativo CHIE) Adelantar la actualización de la 4231000-GS-081-Guía para la estructuración de estudios previos
_______________
</t>
  </si>
  <si>
    <t xml:space="preserve">31/12/2022
31/08/2022
_______________
</t>
  </si>
  <si>
    <t>Se realiza reprogramación del cumplimiento de la acción 2 "(AP# 114 Aplicativo CHIE) Adelantar la actualización de la 4231000-GS-081-Guía para la estructuración de estudios previos" la cual queda para cumplimiento el 31/08/2022.</t>
  </si>
  <si>
    <t xml:space="preserve">- (AP# 1115 Aplicativo CHIE)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
- (AP# 1116 Aplicativo CHIE) Realizar una revisión trimestral del 100% de los procesos de selección bajo la modalidad de Licitación Pública, Concurso de Méritos, Selección Abreviada y/o Mínima Cuantía en donde se verifique la debida publicación de los informes de evaluación en el SECOP  
_______________
</t>
  </si>
  <si>
    <t xml:space="preserve">- (AP# 1118 Aplicativo CHIE) Realizar socializaciones  a los supervisores y apoyos  de los mismos acerca del cumplimiento a lo establecido en el Manual de Supervisión y el manejo de la plataforma SECOP 2 para la publicación de la información de ejecución contractual.
- (AP# 1119 Aplicativo CHIE)  Solicitar trimestralmente a los supervisores de los contratos un informe que dé cuenta del cumplimiento de la obligación de publicar en el SECOP II la ejecución de los contratos o convenios a su cargo y generar un reporte que dé cuenta del cumplimiento de revisión de lo publicado en el SECOP 2 por parte del supervisor.
_______________
</t>
  </si>
  <si>
    <t>Se actualizaron las actividades de control N° 1 y 2, de tipo preventivo, y N° 4, de tipo detectivo, que se encuentran documentadas en el procedimiento PR-203 Formulación, Ejecución y Seguimiento PIGA, que fue actualizado en junio de 2022 a su versión 13.</t>
  </si>
  <si>
    <t>Se eliminó la actividad de control N° 4, de tipo detectivo, asociada al procedimiento PR-195 "Interventoría y/o supervisión".</t>
  </si>
  <si>
    <t>Se actualizó la actividad de control N° 3, de tipo detectivo, que se encuentra documentada en el procedimiento PR-382 Manejo de Caja Menor, que fue actualizado en enero de 2022 a su versión 02, para su correspondencia exacta en forma de redacción. Se corrigió el tipo de control, de la actividad de control N° 4, identificándola como de tipo detectivo.</t>
  </si>
  <si>
    <t>Se actualizaron las actividades de control N° 3 y 5, de tipo detectivo, que se encuentran documentadas en el procedimiento PR-382 Manejo de Caja Menor, que fue actualizado en enero de 2022 a su versión 02, para su correspondencia exacta en forma de redacción.</t>
  </si>
  <si>
    <t>Se actualizaron las actividades de control N° 1, 2, 3, de tipo preventivo y N° 5 y 6, de tipo detectivo, que se encuentran documentadas en el procedimiento PR-154 Mantenimiento de las Edificaciones, que fue actualizado en junio de 2022 a su versión 10, para su correspondencia exacta en forma de redacción.</t>
  </si>
  <si>
    <t xml:space="preserve">Se ajustan los controles detectivos y preventivos en coherencia con la actualización del procedimiento Direccionamiento de Peticiones Ciudadanas (2212200-PR-291) versión 13.
</t>
  </si>
  <si>
    <t>Jefe de Oficina Jurídica</t>
  </si>
  <si>
    <t>Oficina Jurídica</t>
  </si>
  <si>
    <t>Jefe Oficina de Control Disciplinario Interno</t>
  </si>
  <si>
    <t>Oficina de Control Disciplinario Interno</t>
  </si>
  <si>
    <t>Se modificaron controles preventivos y detectivos en su redacción y características, de acuerdo con la actualización de los procedimientos PR-282, PR-362, PR-073 e instructivo IN-044.</t>
  </si>
  <si>
    <t xml:space="preserve">Se modificaron controles preventivos y detectivos en su redacción y características, de acuerdo con la actualización del  instructivo de Visitas guiadas en el Archivo de Bogotá 4213200-IN-071 </t>
  </si>
  <si>
    <t xml:space="preserve">
Se modificaron controles preventivos en su redacción, de acuerdo con la actualización  del  procedimiento Ingreso de Transferencias Secundarias al Archivo General de Bogotá D.C. 2215300-PR-282</t>
  </si>
  <si>
    <t xml:space="preserve">- (AP# 1094 Aplicativo CHIE) Actualizar el procedimiento de Investigaciones para la difusión del conocimiento, el fortalecimiento de la gestión documental y la apropiación social del patrimonio documental del Distrito Capital 2215100-PR-258, incluidos los controles preventivos y detectivos y documentar en el mapa de riesgos los correspondientes controles actualizados
_______________
</t>
  </si>
  <si>
    <t xml:space="preserve">- Subdirector Sistema Distrital de Archivos
_______________
</t>
  </si>
  <si>
    <t xml:space="preserve">- 
Procedimiento de Investigaciones para la difusión del conocimiento, el fortalecimiento de la gestión documental y la apropiación social del patrimonio documental del Distrito Capital 2215100-PR-258, actualizado. 
Mapa de riesgos del proceso Gestión de la función archivística y del patrimonio documental del Distrito Capital (Ficha de riesgos 4) actualizado.
_______________
</t>
  </si>
  <si>
    <t xml:space="preserve">04/09/2022
_______________
</t>
  </si>
  <si>
    <t xml:space="preserve">Se modificaron controles preventivos y detectivos en su redacción y características, de acuerdo con la actualización del procedimiento PR-299,  
Se eliminaron los controles asociados al procedimiento de elaboración y/o actualización de instrumentos técnicos para normalizar la gestión documental en el Distrito Capital 2215200-PR-294 y se incluyeron controles del procedimiento Investigaciones para la difusión del conocimiento, el fortalecimiento de la gestión documental y la apropiación social del patrimonio documental del Distrito Capital 2215100-PR-258
Se actualizó la fecha de finalización de la acción 1094, de acuerdo a la reprogramación de la misma. </t>
  </si>
  <si>
    <t>Se ajustaron los controles conforme a la actualización del procedimiento</t>
  </si>
  <si>
    <t xml:space="preserve">- (AP# 1084 Aplicativo CHIE)  Revisar los formatos asociados al procedimiento, en busca de identificar mejoras que permitan fortalecer la gestión del riesgo.
- (AP# 1085 Aplicativo CHIE) PAA220-010-01 (Daruma): Verificar la implementación de los formatos ajustados.
_______________
</t>
  </si>
  <si>
    <r>
      <t xml:space="preserve">Los controles se encuentran anonimizados, por lo cual el detalle podrá ser solicitado al correo electrónico de la Oficina Asesora de Planeación:
</t>
    </r>
    <r>
      <rPr>
        <b/>
        <sz val="15"/>
        <color theme="4" tint="-0.249977111117893"/>
        <rFont val="Arial Narrow"/>
        <family val="2"/>
      </rPr>
      <t>oapsecgeneral@alcaldiabogota.gov.co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</si>
</sst>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240A]d&quot; de &quot;mmmm&quot; de &quot;yyyy;@"/>
    <numFmt numFmtId="166" formatCode="0.0%"/>
  </numFmts>
  <fonts count="25"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10"/>
      <color theme="0"/>
      <name val="Arial Narrow"/>
      <family val="2"/>
    </font>
    <font>
      <b/>
      <sz val="15"/>
      <color theme="1"/>
      <name val="Arial Narrow"/>
      <family val="2"/>
    </font>
    <font>
      <b/>
      <sz val="15"/>
      <color theme="4" tint="-0.249977111117893"/>
      <name val="Arial Narrow"/>
      <family val="2"/>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29">
    <border>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medium">
        <color indexed="64"/>
      </right>
      <top style="thin">
        <color indexed="64"/>
      </top>
      <bottom/>
      <diagonal/>
    </border>
    <border>
      <left/>
      <right/>
      <top style="dashed">
        <color auto="1"/>
      </top>
      <bottom style="dashed">
        <color auto="1"/>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44">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1" xfId="0" applyFont="1" applyBorder="1" applyAlignment="1" applyProtection="1">
      <alignment wrapText="1"/>
      <protection hidden="1"/>
    </xf>
    <xf numFmtId="0" fontId="1" fillId="3" borderId="4" xfId="0" applyFont="1" applyFill="1" applyBorder="1" applyAlignment="1" applyProtection="1">
      <alignment horizontal="justify" vertical="center" wrapText="1"/>
      <protection hidden="1"/>
    </xf>
    <xf numFmtId="0" fontId="1" fillId="4" borderId="4" xfId="0" applyFont="1" applyFill="1" applyBorder="1" applyAlignment="1" applyProtection="1">
      <alignment horizontal="justify" vertical="center" wrapText="1"/>
      <protection hidden="1"/>
    </xf>
    <xf numFmtId="0" fontId="1" fillId="6" borderId="4" xfId="0" applyFont="1" applyFill="1" applyBorder="1" applyAlignment="1" applyProtection="1">
      <alignment horizontal="justify" vertical="center" wrapText="1"/>
      <protection hidden="1"/>
    </xf>
    <xf numFmtId="0" fontId="6" fillId="6" borderId="4" xfId="0" applyFont="1" applyFill="1" applyBorder="1" applyAlignment="1" applyProtection="1">
      <alignment horizontal="justify" vertical="center" wrapText="1"/>
      <protection hidden="1"/>
    </xf>
    <xf numFmtId="0" fontId="1" fillId="9" borderId="4" xfId="0" applyFont="1" applyFill="1" applyBorder="1" applyAlignment="1" applyProtection="1">
      <alignment horizontal="justify" vertical="center" wrapText="1"/>
      <protection hidden="1"/>
    </xf>
    <xf numFmtId="0" fontId="6" fillId="2" borderId="4" xfId="0" applyFont="1" applyFill="1" applyBorder="1" applyAlignment="1" applyProtection="1">
      <alignment horizontal="justify" vertical="center" wrapText="1"/>
      <protection hidden="1"/>
    </xf>
    <xf numFmtId="0" fontId="1" fillId="5" borderId="4" xfId="0" applyFont="1" applyFill="1" applyBorder="1" applyAlignment="1" applyProtection="1">
      <alignment horizontal="justify" vertical="center" wrapText="1"/>
      <protection hidden="1"/>
    </xf>
    <xf numFmtId="0" fontId="6" fillId="8" borderId="4" xfId="0" applyFont="1" applyFill="1" applyBorder="1" applyAlignment="1" applyProtection="1">
      <alignment horizontal="justify" vertical="center" wrapText="1"/>
      <protection hidden="1"/>
    </xf>
    <xf numFmtId="0" fontId="6" fillId="11" borderId="4" xfId="0" applyFont="1" applyFill="1" applyBorder="1" applyAlignment="1" applyProtection="1">
      <alignment horizontal="justify" vertical="center" wrapText="1"/>
      <protection hidden="1"/>
    </xf>
    <xf numFmtId="0" fontId="1" fillId="9" borderId="13" xfId="0" applyFont="1" applyFill="1" applyBorder="1" applyAlignment="1" applyProtection="1">
      <alignment horizontal="justify" vertical="center" wrapText="1"/>
      <protection hidden="1"/>
    </xf>
    <xf numFmtId="0" fontId="12" fillId="10" borderId="4" xfId="0" applyFont="1" applyFill="1" applyBorder="1" applyAlignment="1" applyProtection="1">
      <alignment horizontal="justify" vertical="center" wrapText="1"/>
      <protection hidden="1"/>
    </xf>
    <xf numFmtId="0" fontId="12" fillId="9" borderId="4" xfId="0" applyFont="1" applyFill="1" applyBorder="1" applyAlignment="1" applyProtection="1">
      <alignment horizontal="justify" vertical="center" wrapText="1"/>
      <protection hidden="1"/>
    </xf>
    <xf numFmtId="0" fontId="4" fillId="5" borderId="13" xfId="0" applyFont="1" applyFill="1" applyBorder="1" applyAlignment="1" applyProtection="1">
      <alignment horizontal="justify" vertical="center" wrapText="1"/>
      <protection hidden="1"/>
    </xf>
    <xf numFmtId="0" fontId="4" fillId="5" borderId="4" xfId="0" applyFont="1" applyFill="1" applyBorder="1" applyAlignment="1" applyProtection="1">
      <alignment horizontal="justify" vertical="center" wrapText="1"/>
      <protection hidden="1"/>
    </xf>
    <xf numFmtId="0" fontId="0" fillId="5" borderId="4" xfId="0" applyFill="1" applyBorder="1" applyAlignment="1" applyProtection="1">
      <alignment horizontal="justify" vertical="center" wrapText="1"/>
      <protection hidden="1"/>
    </xf>
    <xf numFmtId="0" fontId="8" fillId="5" borderId="4"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5" fillId="5" borderId="14" xfId="0" applyFont="1" applyFill="1" applyBorder="1" applyAlignment="1" applyProtection="1">
      <alignment horizontal="justify" vertical="center" wrapText="1"/>
      <protection hidden="1"/>
    </xf>
    <xf numFmtId="0" fontId="7" fillId="5" borderId="4" xfId="0" applyFont="1" applyFill="1" applyBorder="1" applyAlignment="1" applyProtection="1">
      <alignment horizontal="justify" vertical="center" wrapText="1"/>
      <protection hidden="1"/>
    </xf>
    <xf numFmtId="0" fontId="7" fillId="5" borderId="13" xfId="0" applyFont="1" applyFill="1" applyBorder="1" applyAlignment="1" applyProtection="1">
      <alignment horizontal="justify" vertical="center" wrapText="1"/>
      <protection hidden="1"/>
    </xf>
    <xf numFmtId="0" fontId="8" fillId="5" borderId="13" xfId="0" quotePrefix="1" applyFont="1" applyFill="1" applyBorder="1" applyAlignment="1" applyProtection="1">
      <alignment horizontal="justify" vertical="center" wrapText="1"/>
      <protection hidden="1"/>
    </xf>
    <xf numFmtId="0" fontId="9" fillId="5" borderId="13" xfId="0" applyFont="1" applyFill="1" applyBorder="1" applyAlignment="1" applyProtection="1">
      <alignment horizontal="justify" vertical="center" wrapText="1"/>
      <protection hidden="1"/>
    </xf>
    <xf numFmtId="0" fontId="9" fillId="5" borderId="4" xfId="0" applyFont="1" applyFill="1" applyBorder="1" applyAlignment="1" applyProtection="1">
      <alignment horizontal="justify" vertical="center" wrapText="1"/>
      <protection hidden="1"/>
    </xf>
    <xf numFmtId="0" fontId="4" fillId="12" borderId="4" xfId="0" applyFont="1" applyFill="1" applyBorder="1" applyAlignment="1" applyProtection="1">
      <alignment horizontal="justify" vertical="center" wrapText="1"/>
      <protection hidden="1"/>
    </xf>
    <xf numFmtId="0" fontId="0" fillId="5" borderId="13" xfId="0" applyFill="1" applyBorder="1" applyAlignment="1" applyProtection="1">
      <alignment horizontal="justify" vertical="center" wrapText="1"/>
      <protection hidden="1"/>
    </xf>
    <xf numFmtId="0" fontId="7" fillId="14" borderId="4" xfId="0" applyFont="1" applyFill="1" applyBorder="1" applyAlignment="1" applyProtection="1">
      <alignment horizontal="justify" vertical="center" wrapText="1"/>
      <protection hidden="1"/>
    </xf>
    <xf numFmtId="0" fontId="8" fillId="5" borderId="13" xfId="0" applyFont="1" applyFill="1" applyBorder="1" applyAlignment="1" applyProtection="1">
      <alignment horizontal="justify" vertical="center" wrapText="1"/>
      <protection hidden="1"/>
    </xf>
    <xf numFmtId="0" fontId="4" fillId="13" borderId="4" xfId="0" applyFont="1" applyFill="1" applyBorder="1" applyAlignment="1" applyProtection="1">
      <alignment horizontal="justify" vertical="center" wrapText="1"/>
      <protection hidden="1"/>
    </xf>
    <xf numFmtId="0" fontId="7" fillId="7" borderId="4" xfId="0" applyFont="1" applyFill="1" applyBorder="1" applyAlignment="1" applyProtection="1">
      <alignment horizontal="justify" vertical="center" wrapText="1"/>
      <protection hidden="1"/>
    </xf>
    <xf numFmtId="0" fontId="4" fillId="0" borderId="5" xfId="0" applyFont="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4" fillId="15" borderId="4" xfId="0" applyFont="1" applyFill="1" applyBorder="1" applyAlignment="1" applyProtection="1">
      <alignment horizontal="justify" vertical="center" wrapText="1"/>
      <protection hidden="1"/>
    </xf>
    <xf numFmtId="0" fontId="7" fillId="12" borderId="4"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4" xfId="0" applyFont="1" applyFill="1" applyBorder="1" applyAlignment="1" applyProtection="1">
      <alignment horizontal="justify" vertical="center" wrapText="1"/>
      <protection hidden="1"/>
    </xf>
    <xf numFmtId="0" fontId="7" fillId="0" borderId="6" xfId="0" applyFont="1" applyBorder="1" applyAlignment="1" applyProtection="1">
      <alignment horizontal="justify" vertical="center" wrapText="1"/>
      <protection hidden="1"/>
    </xf>
    <xf numFmtId="0" fontId="0" fillId="5" borderId="4" xfId="0" quotePrefix="1" applyFill="1" applyBorder="1" applyAlignment="1" applyProtection="1">
      <alignment horizontal="justify" vertical="center" wrapText="1"/>
      <protection hidden="1"/>
    </xf>
    <xf numFmtId="0" fontId="7" fillId="0" borderId="16" xfId="0" applyFont="1" applyBorder="1" applyAlignment="1" applyProtection="1">
      <alignment horizontal="justify" vertical="center" wrapText="1"/>
      <protection hidden="1"/>
    </xf>
    <xf numFmtId="0" fontId="8" fillId="5" borderId="4"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3" xfId="0" applyFont="1" applyBorder="1" applyAlignment="1" applyProtection="1">
      <alignment wrapText="1"/>
      <protection hidden="1"/>
    </xf>
    <xf numFmtId="0" fontId="13" fillId="22" borderId="4" xfId="0" applyFont="1" applyFill="1" applyBorder="1" applyAlignment="1" applyProtection="1">
      <alignment horizontal="center" vertical="center" wrapText="1"/>
      <protection hidden="1"/>
    </xf>
    <xf numFmtId="0" fontId="1" fillId="16" borderId="4" xfId="0" applyFont="1" applyFill="1" applyBorder="1" applyAlignment="1" applyProtection="1">
      <alignment horizontal="justify" vertical="center" wrapText="1"/>
      <protection hidden="1"/>
    </xf>
    <xf numFmtId="0" fontId="0" fillId="0" borderId="4" xfId="0" applyBorder="1" applyAlignment="1" applyProtection="1">
      <alignment horizontal="justify" vertical="center" wrapText="1"/>
      <protection hidden="1"/>
    </xf>
    <xf numFmtId="0" fontId="13" fillId="25" borderId="4" xfId="0" applyFont="1" applyFill="1" applyBorder="1" applyAlignment="1" applyProtection="1">
      <alignment horizontal="center" vertical="center" wrapText="1"/>
      <protection hidden="1"/>
    </xf>
    <xf numFmtId="0" fontId="13" fillId="25" borderId="4" xfId="0" applyFont="1" applyFill="1" applyBorder="1" applyAlignment="1" applyProtection="1">
      <alignment horizontal="center" vertical="center" textRotation="90" wrapText="1"/>
      <protection hidden="1"/>
    </xf>
    <xf numFmtId="0" fontId="2" fillId="0" borderId="3" xfId="0" applyFont="1" applyBorder="1" applyAlignment="1" applyProtection="1">
      <alignment vertical="center" wrapText="1"/>
      <protection hidden="1"/>
    </xf>
    <xf numFmtId="0" fontId="2" fillId="0" borderId="4" xfId="0" applyFont="1" applyBorder="1" applyAlignment="1" applyProtection="1">
      <alignment horizontal="justify" vertical="center" wrapText="1"/>
      <protection hidden="1"/>
    </xf>
    <xf numFmtId="0" fontId="13" fillId="25" borderId="18" xfId="0" applyFont="1" applyFill="1" applyBorder="1" applyAlignment="1" applyProtection="1">
      <alignment horizontal="center" vertical="center" textRotation="90" wrapText="1"/>
      <protection hidden="1"/>
    </xf>
    <xf numFmtId="0" fontId="13" fillId="22" borderId="18" xfId="0" applyFont="1" applyFill="1" applyBorder="1" applyAlignment="1" applyProtection="1">
      <alignment horizontal="center" vertical="center" wrapText="1"/>
      <protection hidden="1"/>
    </xf>
    <xf numFmtId="0" fontId="13" fillId="25" borderId="18" xfId="0" applyFont="1" applyFill="1" applyBorder="1" applyAlignment="1" applyProtection="1">
      <alignment horizontal="center" vertical="center" wrapText="1"/>
      <protection hidden="1"/>
    </xf>
    <xf numFmtId="0" fontId="13" fillId="17" borderId="17" xfId="0" applyFont="1" applyFill="1" applyBorder="1" applyAlignment="1" applyProtection="1">
      <alignment horizontal="center" vertical="center" wrapText="1"/>
      <protection hidden="1"/>
    </xf>
    <xf numFmtId="164" fontId="0" fillId="0" borderId="4" xfId="0" applyNumberFormat="1" applyBorder="1" applyAlignment="1" applyProtection="1">
      <alignment horizontal="justify" vertical="center" wrapText="1"/>
      <protection hidden="1"/>
    </xf>
    <xf numFmtId="164" fontId="0" fillId="0" borderId="6" xfId="0" applyNumberFormat="1" applyBorder="1" applyAlignment="1" applyProtection="1">
      <alignment horizontal="justify" vertical="center" wrapText="1"/>
      <protection hidden="1"/>
    </xf>
    <xf numFmtId="164" fontId="0" fillId="0" borderId="11" xfId="0" applyNumberFormat="1" applyBorder="1" applyAlignment="1" applyProtection="1">
      <alignment horizontal="justify" vertical="center" wrapText="1"/>
      <protection hidden="1"/>
    </xf>
    <xf numFmtId="0" fontId="0" fillId="0" borderId="11" xfId="0" applyBorder="1" applyAlignment="1" applyProtection="1">
      <alignment horizontal="justify" vertical="center" wrapText="1"/>
      <protection hidden="1"/>
    </xf>
    <xf numFmtId="164" fontId="10" fillId="0" borderId="4" xfId="0" applyNumberFormat="1" applyFont="1" applyBorder="1" applyAlignment="1" applyProtection="1">
      <alignment horizontal="justify" vertical="center" wrapText="1"/>
      <protection hidden="1"/>
    </xf>
    <xf numFmtId="0" fontId="10" fillId="0" borderId="13" xfId="0" applyFont="1" applyBorder="1" applyAlignment="1" applyProtection="1">
      <alignment horizontal="justify" vertical="center" wrapText="1"/>
      <protection hidden="1"/>
    </xf>
    <xf numFmtId="0" fontId="13" fillId="25" borderId="14" xfId="0" applyFont="1" applyFill="1" applyBorder="1" applyAlignment="1" applyProtection="1">
      <alignment horizontal="center" vertical="center" wrapText="1"/>
      <protection hidden="1"/>
    </xf>
    <xf numFmtId="0" fontId="10" fillId="0" borderId="14" xfId="0" applyFont="1" applyBorder="1" applyAlignment="1" applyProtection="1">
      <alignment horizontal="justify" vertical="center" wrapText="1"/>
      <protection hidden="1"/>
    </xf>
    <xf numFmtId="0" fontId="13" fillId="22" borderId="22" xfId="0" applyFont="1" applyFill="1" applyBorder="1" applyAlignment="1" applyProtection="1">
      <alignment horizontal="center" vertical="center" wrapText="1"/>
      <protection hidden="1"/>
    </xf>
    <xf numFmtId="0" fontId="13" fillId="25" borderId="21" xfId="0" applyFont="1" applyFill="1" applyBorder="1" applyAlignment="1" applyProtection="1">
      <alignment horizontal="center" vertical="center" wrapText="1"/>
      <protection hidden="1"/>
    </xf>
    <xf numFmtId="0" fontId="10" fillId="0" borderId="22" xfId="0" applyFont="1" applyBorder="1" applyAlignment="1" applyProtection="1">
      <alignment horizontal="justify" vertical="center" wrapText="1"/>
      <protection hidden="1"/>
    </xf>
    <xf numFmtId="0" fontId="10" fillId="0" borderId="21" xfId="0" applyFont="1" applyBorder="1" applyAlignment="1" applyProtection="1">
      <alignment horizontal="justify" vertical="center" wrapText="1"/>
      <protection hidden="1"/>
    </xf>
    <xf numFmtId="0" fontId="13" fillId="25" borderId="20" xfId="0" applyFont="1" applyFill="1" applyBorder="1" applyAlignment="1" applyProtection="1">
      <alignment horizontal="center" vertical="center" wrapText="1"/>
      <protection hidden="1"/>
    </xf>
    <xf numFmtId="0" fontId="10" fillId="0" borderId="20" xfId="0" applyFont="1" applyBorder="1" applyAlignment="1" applyProtection="1">
      <alignment horizontal="justify" vertical="center" wrapText="1"/>
      <protection hidden="1"/>
    </xf>
    <xf numFmtId="0" fontId="13" fillId="22" borderId="13" xfId="0" applyFont="1" applyFill="1" applyBorder="1" applyAlignment="1" applyProtection="1">
      <alignment horizontal="center" vertical="center" wrapText="1"/>
      <protection hidden="1"/>
    </xf>
    <xf numFmtId="0" fontId="2" fillId="0" borderId="0" xfId="0" applyFont="1" applyBorder="1" applyAlignment="1" applyProtection="1">
      <alignment wrapText="1"/>
      <protection hidden="1"/>
    </xf>
    <xf numFmtId="0" fontId="1" fillId="7" borderId="0" xfId="0" applyFont="1" applyFill="1"/>
    <xf numFmtId="0" fontId="2" fillId="0" borderId="4" xfId="0" applyFont="1" applyBorder="1" applyAlignment="1" applyProtection="1">
      <alignment horizontal="center" vertical="center" wrapText="1"/>
      <protection hidden="1"/>
    </xf>
    <xf numFmtId="0" fontId="0" fillId="0" borderId="0" xfId="0" applyAlignment="1" applyProtection="1">
      <alignment wrapText="1"/>
      <protection hidden="1"/>
    </xf>
    <xf numFmtId="0" fontId="2" fillId="0" borderId="4" xfId="0" applyFont="1" applyBorder="1" applyAlignment="1" applyProtection="1">
      <alignment horizontal="center" vertical="center" textRotation="90" wrapText="1"/>
      <protection hidden="1"/>
    </xf>
    <xf numFmtId="0" fontId="0" fillId="0" borderId="0" xfId="0" applyProtection="1">
      <protection hidden="1"/>
    </xf>
    <xf numFmtId="0" fontId="1" fillId="0" borderId="0" xfId="0" applyFont="1" applyBorder="1" applyAlignment="1" applyProtection="1">
      <alignment horizontal="center" vertical="center"/>
      <protection hidden="1"/>
    </xf>
    <xf numFmtId="0" fontId="0" fillId="0" borderId="11"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7"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2"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8" xfId="0" applyBorder="1" applyProtection="1">
      <protection hidden="1"/>
    </xf>
    <xf numFmtId="0" fontId="0" fillId="0" borderId="9" xfId="0" applyBorder="1" applyProtection="1">
      <protection hidden="1"/>
    </xf>
    <xf numFmtId="0" fontId="0" fillId="0" borderId="10" xfId="0" applyBorder="1" applyProtection="1">
      <protection hidden="1"/>
    </xf>
    <xf numFmtId="0" fontId="1" fillId="0" borderId="11" xfId="0" applyFont="1" applyBorder="1" applyAlignment="1" applyProtection="1">
      <alignment vertical="center"/>
      <protection hidden="1"/>
    </xf>
    <xf numFmtId="0" fontId="0" fillId="0" borderId="0" xfId="0" pivotButton="1" applyProtection="1">
      <protection hidden="1"/>
    </xf>
    <xf numFmtId="0" fontId="0" fillId="0" borderId="0" xfId="0" applyFill="1" applyAlignment="1">
      <alignment horizontal="center" vertical="center"/>
    </xf>
    <xf numFmtId="0" fontId="0" fillId="0" borderId="9" xfId="0" applyFill="1" applyBorder="1" applyAlignment="1">
      <alignment horizontal="center" vertical="center"/>
    </xf>
    <xf numFmtId="0" fontId="0" fillId="0" borderId="5" xfId="0" applyFill="1" applyBorder="1" applyAlignment="1">
      <alignment horizontal="center" vertical="center"/>
    </xf>
    <xf numFmtId="0" fontId="0" fillId="0" borderId="0" xfId="0" applyFill="1" applyAlignment="1" applyProtection="1">
      <alignment horizontal="center" vertical="center"/>
      <protection hidden="1"/>
    </xf>
    <xf numFmtId="0" fontId="1" fillId="0" borderId="15" xfId="0" applyFont="1" applyFill="1" applyBorder="1" applyAlignment="1" applyProtection="1">
      <alignment horizontal="center" vertical="center"/>
      <protection hidden="1"/>
    </xf>
    <xf numFmtId="0" fontId="0" fillId="0" borderId="5" xfId="0" applyFill="1" applyBorder="1" applyAlignment="1" applyProtection="1">
      <alignment horizontal="center" vertical="center"/>
      <protection hidden="1"/>
    </xf>
    <xf numFmtId="0" fontId="0" fillId="0" borderId="0" xfId="0" pivotButton="1" applyAlignment="1" applyProtection="1">
      <alignment wrapText="1"/>
      <protection hidden="1"/>
    </xf>
    <xf numFmtId="0" fontId="0" fillId="0" borderId="0" xfId="0" applyAlignment="1" applyProtection="1">
      <alignment horizontal="left" wrapText="1"/>
      <protection hidden="1"/>
    </xf>
    <xf numFmtId="0" fontId="0" fillId="0" borderId="0" xfId="0" applyNumberFormat="1" applyAlignment="1" applyProtection="1">
      <alignment wrapText="1"/>
      <protection hidden="1"/>
    </xf>
    <xf numFmtId="0" fontId="2" fillId="0" borderId="0" xfId="0" applyFont="1" applyAlignment="1" applyProtection="1">
      <alignment horizontal="center" vertical="center" wrapText="1"/>
      <protection hidden="1"/>
    </xf>
    <xf numFmtId="0" fontId="20" fillId="0" borderId="0" xfId="0" applyFont="1" applyProtection="1">
      <protection hidden="1"/>
    </xf>
    <xf numFmtId="0" fontId="21" fillId="0" borderId="0" xfId="0" applyFont="1" applyProtection="1">
      <protection hidden="1"/>
    </xf>
    <xf numFmtId="0" fontId="21" fillId="0" borderId="0" xfId="0" applyFont="1" applyAlignment="1" applyProtection="1">
      <alignment vertical="center"/>
      <protection hidden="1"/>
    </xf>
    <xf numFmtId="0" fontId="13" fillId="17" borderId="0" xfId="0" applyFont="1" applyFill="1" applyBorder="1" applyAlignment="1" applyProtection="1">
      <alignment vertical="center" wrapText="1"/>
      <protection hidden="1"/>
    </xf>
    <xf numFmtId="0" fontId="13" fillId="17" borderId="3" xfId="0" applyFont="1" applyFill="1" applyBorder="1" applyAlignment="1" applyProtection="1">
      <alignment vertical="center" wrapText="1"/>
      <protection hidden="1"/>
    </xf>
    <xf numFmtId="0" fontId="0" fillId="0" borderId="0" xfId="0" applyFill="1" applyProtection="1">
      <protection hidden="1"/>
    </xf>
    <xf numFmtId="0" fontId="1" fillId="0" borderId="15" xfId="0" applyFont="1" applyFill="1" applyBorder="1" applyAlignment="1" applyProtection="1">
      <alignment wrapText="1"/>
      <protection hidden="1"/>
    </xf>
    <xf numFmtId="0" fontId="0" fillId="0" borderId="15" xfId="0" applyFill="1" applyBorder="1" applyAlignment="1" applyProtection="1">
      <alignment wrapText="1"/>
      <protection hidden="1"/>
    </xf>
    <xf numFmtId="0" fontId="1" fillId="0" borderId="5" xfId="0" applyFont="1" applyFill="1" applyBorder="1" applyProtection="1">
      <protection hidden="1"/>
    </xf>
    <xf numFmtId="0" fontId="13" fillId="25" borderId="17" xfId="0" applyFont="1" applyFill="1" applyBorder="1" applyAlignment="1" applyProtection="1">
      <alignment horizontal="center" vertical="center" wrapText="1"/>
      <protection hidden="1"/>
    </xf>
    <xf numFmtId="0" fontId="0" fillId="0" borderId="9" xfId="0" applyFill="1" applyBorder="1" applyAlignment="1" applyProtection="1">
      <alignment wrapText="1"/>
      <protection hidden="1"/>
    </xf>
    <xf numFmtId="0" fontId="1" fillId="0" borderId="15" xfId="0" applyFont="1" applyFill="1" applyBorder="1" applyProtection="1">
      <protection hidden="1"/>
    </xf>
    <xf numFmtId="0" fontId="1" fillId="0" borderId="9" xfId="0" applyFont="1" applyFill="1" applyBorder="1" applyAlignment="1" applyProtection="1">
      <alignment horizontal="center" vertical="center"/>
      <protection hidden="1"/>
    </xf>
    <xf numFmtId="0" fontId="0" fillId="0" borderId="24" xfId="0" applyBorder="1" applyAlignment="1" applyProtection="1">
      <alignment horizontal="left" wrapText="1"/>
      <protection hidden="1"/>
    </xf>
    <xf numFmtId="0" fontId="0" fillId="0" borderId="24" xfId="0" applyNumberFormat="1" applyBorder="1" applyAlignment="1" applyProtection="1">
      <alignment wrapText="1"/>
      <protection hidden="1"/>
    </xf>
    <xf numFmtId="0" fontId="0" fillId="0" borderId="0" xfId="0" applyFill="1" applyAlignment="1" applyProtection="1">
      <alignment vertical="center"/>
      <protection hidden="1"/>
    </xf>
    <xf numFmtId="10" fontId="0" fillId="0" borderId="0" xfId="3" applyNumberFormat="1" applyFont="1" applyFill="1" applyAlignment="1" applyProtection="1">
      <alignment horizontal="center" vertical="center"/>
      <protection hidden="1"/>
    </xf>
    <xf numFmtId="10" fontId="1" fillId="0" borderId="15" xfId="0" applyNumberFormat="1" applyFont="1" applyFill="1" applyBorder="1" applyAlignment="1" applyProtection="1">
      <alignment horizontal="center" vertical="center"/>
      <protection hidden="1"/>
    </xf>
    <xf numFmtId="10" fontId="0" fillId="0" borderId="0" xfId="0" applyNumberFormat="1" applyFill="1" applyAlignment="1" applyProtection="1">
      <alignment horizontal="center" vertical="center"/>
      <protection hidden="1"/>
    </xf>
    <xf numFmtId="0" fontId="0" fillId="0" borderId="5" xfId="0" applyFill="1" applyBorder="1" applyProtection="1">
      <protection hidden="1"/>
    </xf>
    <xf numFmtId="10" fontId="0" fillId="0" borderId="5" xfId="3" applyNumberFormat="1" applyFont="1" applyFill="1" applyBorder="1" applyAlignment="1" applyProtection="1">
      <alignment horizontal="center" vertical="center"/>
      <protection hidden="1"/>
    </xf>
    <xf numFmtId="0" fontId="0" fillId="0" borderId="5" xfId="0" applyFill="1" applyBorder="1" applyAlignment="1" applyProtection="1">
      <alignment vertical="top"/>
      <protection hidden="1"/>
    </xf>
    <xf numFmtId="0" fontId="1" fillId="0" borderId="5" xfId="0" applyFont="1" applyFill="1" applyBorder="1" applyAlignment="1" applyProtection="1">
      <alignment horizontal="center" vertical="center"/>
      <protection hidden="1"/>
    </xf>
    <xf numFmtId="10" fontId="1" fillId="0" borderId="5" xfId="0" applyNumberFormat="1" applyFont="1" applyFill="1" applyBorder="1" applyAlignment="1" applyProtection="1">
      <alignment horizontal="center" vertical="center"/>
      <protection hidden="1"/>
    </xf>
    <xf numFmtId="10" fontId="0" fillId="0" borderId="5" xfId="0" applyNumberFormat="1" applyFill="1" applyBorder="1" applyAlignment="1" applyProtection="1">
      <alignment horizontal="center" vertical="center"/>
      <protection hidden="1"/>
    </xf>
    <xf numFmtId="165" fontId="2" fillId="2" borderId="4" xfId="0" applyNumberFormat="1" applyFont="1" applyFill="1" applyBorder="1" applyAlignment="1" applyProtection="1">
      <alignment horizontal="center" vertical="center" wrapText="1"/>
      <protection hidden="1"/>
    </xf>
    <xf numFmtId="0" fontId="13" fillId="18" borderId="5" xfId="0" applyFont="1" applyFill="1" applyBorder="1" applyAlignment="1" applyProtection="1">
      <alignment vertical="center" wrapText="1"/>
      <protection hidden="1"/>
    </xf>
    <xf numFmtId="0" fontId="13" fillId="18" borderId="0" xfId="0" applyFont="1" applyFill="1" applyBorder="1" applyAlignment="1" applyProtection="1">
      <alignment vertical="center" wrapText="1"/>
      <protection hidden="1"/>
    </xf>
    <xf numFmtId="0" fontId="13" fillId="18" borderId="9" xfId="0" applyFont="1" applyFill="1" applyBorder="1" applyAlignment="1" applyProtection="1">
      <alignment horizontal="center" vertical="center" wrapText="1"/>
      <protection hidden="1"/>
    </xf>
    <xf numFmtId="0" fontId="13" fillId="22" borderId="6" xfId="0" applyFont="1" applyFill="1" applyBorder="1" applyAlignment="1" applyProtection="1">
      <alignment vertical="center" wrapText="1"/>
      <protection hidden="1"/>
    </xf>
    <xf numFmtId="0" fontId="13" fillId="25" borderId="6" xfId="0" applyFont="1" applyFill="1" applyBorder="1" applyAlignment="1" applyProtection="1">
      <alignment horizontal="center" vertical="center" wrapText="1"/>
      <protection hidden="1"/>
    </xf>
    <xf numFmtId="0" fontId="13" fillId="22" borderId="11" xfId="0" applyFont="1" applyFill="1" applyBorder="1" applyAlignment="1" applyProtection="1">
      <alignment vertical="center" wrapText="1"/>
      <protection hidden="1"/>
    </xf>
    <xf numFmtId="0" fontId="13" fillId="25" borderId="11" xfId="0" applyFont="1" applyFill="1" applyBorder="1" applyAlignment="1" applyProtection="1">
      <alignment horizontal="center" vertical="center" wrapText="1"/>
      <protection hidden="1"/>
    </xf>
    <xf numFmtId="0" fontId="13" fillId="25" borderId="16" xfId="0" applyFont="1" applyFill="1" applyBorder="1" applyAlignment="1" applyProtection="1">
      <alignment horizontal="center" vertical="center" wrapText="1"/>
      <protection hidden="1"/>
    </xf>
    <xf numFmtId="0" fontId="22" fillId="24" borderId="8" xfId="0" applyFont="1" applyFill="1" applyBorder="1" applyAlignment="1" applyProtection="1">
      <alignment wrapText="1"/>
      <protection hidden="1"/>
    </xf>
    <xf numFmtId="0" fontId="22" fillId="24" borderId="10" xfId="0" applyFont="1" applyFill="1" applyBorder="1" applyAlignment="1" applyProtection="1">
      <alignment wrapText="1"/>
      <protection hidden="1"/>
    </xf>
    <xf numFmtId="0" fontId="13" fillId="22" borderId="8" xfId="0" applyFont="1" applyFill="1" applyBorder="1" applyAlignment="1" applyProtection="1">
      <alignment horizontal="center" vertical="center" wrapText="1"/>
      <protection hidden="1"/>
    </xf>
    <xf numFmtId="0" fontId="11" fillId="0" borderId="13" xfId="1" applyBorder="1" applyAlignment="1" applyProtection="1">
      <alignment horizontal="center" vertical="center" wrapText="1"/>
      <protection hidden="1"/>
    </xf>
    <xf numFmtId="9" fontId="2" fillId="0" borderId="4" xfId="0" applyNumberFormat="1" applyFont="1" applyBorder="1" applyAlignment="1" applyProtection="1">
      <alignment horizontal="center" vertical="center" textRotation="90" wrapText="1"/>
      <protection hidden="1"/>
    </xf>
    <xf numFmtId="166" fontId="2" fillId="0" borderId="4" xfId="0" applyNumberFormat="1" applyFont="1" applyBorder="1" applyAlignment="1" applyProtection="1">
      <alignment horizontal="center" vertical="center" wrapText="1"/>
      <protection hidden="1"/>
    </xf>
    <xf numFmtId="0" fontId="13" fillId="22" borderId="14" xfId="0" applyFont="1" applyFill="1" applyBorder="1" applyAlignment="1" applyProtection="1">
      <alignment horizontal="center" vertical="center" wrapText="1"/>
      <protection hidden="1"/>
    </xf>
    <xf numFmtId="164" fontId="10" fillId="0" borderId="14" xfId="0" applyNumberFormat="1" applyFont="1" applyBorder="1" applyAlignment="1" applyProtection="1">
      <alignment horizontal="justify" vertical="center" wrapText="1"/>
      <protection hidden="1"/>
    </xf>
    <xf numFmtId="0" fontId="2" fillId="0" borderId="5" xfId="0" applyFont="1" applyBorder="1" applyAlignment="1" applyProtection="1">
      <alignment wrapText="1"/>
      <protection hidden="1"/>
    </xf>
    <xf numFmtId="0" fontId="2" fillId="0" borderId="23" xfId="0" applyFont="1" applyBorder="1" applyAlignment="1" applyProtection="1">
      <alignment wrapText="1"/>
      <protection hidden="1"/>
    </xf>
    <xf numFmtId="0" fontId="2" fillId="0" borderId="7" xfId="0" applyFont="1" applyBorder="1" applyAlignment="1" applyProtection="1">
      <alignment wrapText="1"/>
      <protection hidden="1"/>
    </xf>
    <xf numFmtId="0" fontId="2" fillId="0" borderId="12" xfId="0" applyFont="1" applyBorder="1" applyAlignment="1" applyProtection="1">
      <alignment wrapText="1"/>
      <protection hidden="1"/>
    </xf>
    <xf numFmtId="0" fontId="3" fillId="0" borderId="16" xfId="0" applyFont="1" applyBorder="1" applyAlignment="1" applyProtection="1">
      <alignment horizontal="left" vertical="center" wrapText="1"/>
      <protection hidden="1"/>
    </xf>
    <xf numFmtId="0" fontId="2" fillId="0" borderId="0" xfId="0" applyFont="1" applyBorder="1" applyAlignment="1" applyProtection="1">
      <alignment vertical="center" wrapText="1"/>
      <protection hidden="1"/>
    </xf>
    <xf numFmtId="0" fontId="2" fillId="0" borderId="8" xfId="0" applyFont="1" applyBorder="1" applyAlignment="1" applyProtection="1">
      <alignment wrapText="1"/>
      <protection hidden="1"/>
    </xf>
    <xf numFmtId="0" fontId="13" fillId="18" borderId="18" xfId="0" applyFont="1" applyFill="1" applyBorder="1" applyAlignment="1" applyProtection="1">
      <alignment vertical="center" wrapText="1"/>
      <protection hidden="1"/>
    </xf>
    <xf numFmtId="0" fontId="13" fillId="18" borderId="16" xfId="0" applyFont="1" applyFill="1" applyBorder="1" applyAlignment="1" applyProtection="1">
      <alignment vertical="center" wrapText="1"/>
      <protection hidden="1"/>
    </xf>
    <xf numFmtId="0" fontId="13" fillId="18" borderId="17" xfId="0" applyFont="1" applyFill="1" applyBorder="1" applyAlignment="1" applyProtection="1">
      <alignment horizontal="center" vertical="center" wrapText="1"/>
      <protection hidden="1"/>
    </xf>
    <xf numFmtId="0" fontId="2" fillId="0" borderId="13" xfId="0" applyFont="1" applyBorder="1" applyAlignment="1" applyProtection="1">
      <alignment horizontal="center" vertical="center" wrapText="1"/>
      <protection hidden="1"/>
    </xf>
    <xf numFmtId="0" fontId="2" fillId="0" borderId="4" xfId="0" quotePrefix="1" applyFont="1" applyBorder="1" applyAlignment="1" applyProtection="1">
      <alignment horizontal="justify" vertical="center" wrapText="1"/>
      <protection hidden="1"/>
    </xf>
    <xf numFmtId="0" fontId="0" fillId="0" borderId="0" xfId="0" applyFill="1" applyBorder="1" applyAlignment="1" applyProtection="1">
      <alignment vertical="top"/>
      <protection hidden="1"/>
    </xf>
    <xf numFmtId="0" fontId="0" fillId="7" borderId="4" xfId="0" applyFill="1" applyBorder="1" applyAlignment="1" applyProtection="1">
      <alignment horizontal="justify" vertical="center" wrapText="1"/>
      <protection hidden="1"/>
    </xf>
    <xf numFmtId="0" fontId="0" fillId="0" borderId="0" xfId="0" applyAlignment="1">
      <alignment horizontal="center" vertical="center"/>
    </xf>
    <xf numFmtId="0" fontId="1" fillId="0" borderId="15" xfId="0" applyFont="1" applyFill="1" applyBorder="1" applyAlignment="1">
      <alignment horizontal="center" vertical="center"/>
    </xf>
    <xf numFmtId="0" fontId="15" fillId="12" borderId="0" xfId="0" applyFont="1" applyFill="1" applyAlignment="1">
      <alignment horizontal="left" vertical="center"/>
    </xf>
    <xf numFmtId="0" fontId="0" fillId="0" borderId="0" xfId="0" applyFill="1" applyAlignment="1">
      <alignment horizontal="left" vertical="center"/>
    </xf>
    <xf numFmtId="0" fontId="15" fillId="13" borderId="0" xfId="0" applyFont="1" applyFill="1" applyAlignment="1">
      <alignment horizontal="left" vertical="center"/>
    </xf>
    <xf numFmtId="0" fontId="8" fillId="7" borderId="0" xfId="0" applyFont="1" applyFill="1" applyAlignment="1">
      <alignment horizontal="left" vertical="center"/>
    </xf>
    <xf numFmtId="0" fontId="0" fillId="0" borderId="9" xfId="0" applyFill="1" applyBorder="1" applyAlignment="1">
      <alignment horizontal="left" vertical="center"/>
    </xf>
    <xf numFmtId="0" fontId="0" fillId="14" borderId="9" xfId="0" applyFill="1" applyBorder="1" applyAlignment="1">
      <alignment horizontal="left" vertical="center"/>
    </xf>
    <xf numFmtId="0" fontId="0" fillId="14" borderId="5" xfId="0" applyFill="1" applyBorder="1" applyAlignment="1">
      <alignment horizontal="left" vertical="center"/>
    </xf>
    <xf numFmtId="0" fontId="0" fillId="0" borderId="5" xfId="0" applyFill="1" applyBorder="1" applyAlignment="1">
      <alignment horizontal="left" vertical="center"/>
    </xf>
    <xf numFmtId="0" fontId="1" fillId="0" borderId="5" xfId="0" applyFont="1" applyFill="1" applyBorder="1" applyAlignment="1">
      <alignment horizontal="center" vertical="center"/>
    </xf>
    <xf numFmtId="0" fontId="2" fillId="0" borderId="4" xfId="0" applyFont="1" applyFill="1" applyBorder="1" applyAlignment="1" applyProtection="1">
      <alignment horizontal="center" vertical="center" wrapText="1"/>
      <protection hidden="1"/>
    </xf>
    <xf numFmtId="0" fontId="2" fillId="0" borderId="0" xfId="0" applyFont="1" applyFill="1" applyAlignment="1" applyProtection="1">
      <alignment wrapText="1"/>
      <protection hidden="1"/>
    </xf>
    <xf numFmtId="0" fontId="13" fillId="17" borderId="18" xfId="0" applyFont="1" applyFill="1" applyBorder="1" applyAlignment="1" applyProtection="1">
      <alignment horizontal="center" vertical="center" wrapText="1"/>
      <protection hidden="1"/>
    </xf>
    <xf numFmtId="0" fontId="13" fillId="17" borderId="4" xfId="0" applyFont="1" applyFill="1" applyBorder="1" applyAlignment="1" applyProtection="1">
      <alignment horizontal="center" vertical="center" wrapText="1"/>
      <protection hidden="1"/>
    </xf>
    <xf numFmtId="0" fontId="13" fillId="20" borderId="1" xfId="0" applyFont="1" applyFill="1" applyBorder="1" applyAlignment="1" applyProtection="1">
      <alignment horizontal="left" vertical="center" wrapText="1"/>
      <protection hidden="1"/>
    </xf>
    <xf numFmtId="0" fontId="13" fillId="20" borderId="2" xfId="0" applyFont="1" applyFill="1" applyBorder="1" applyAlignment="1" applyProtection="1">
      <alignment horizontal="left" vertical="center" wrapText="1"/>
      <protection hidden="1"/>
    </xf>
    <xf numFmtId="0" fontId="13" fillId="20" borderId="9" xfId="0" applyFont="1" applyFill="1" applyBorder="1" applyAlignment="1" applyProtection="1">
      <alignment horizontal="left" vertical="center" wrapText="1"/>
      <protection hidden="1"/>
    </xf>
    <xf numFmtId="0" fontId="13" fillId="20" borderId="19" xfId="0" applyFont="1" applyFill="1" applyBorder="1" applyAlignment="1" applyProtection="1">
      <alignment horizontal="left" vertical="center" wrapText="1"/>
      <protection hidden="1"/>
    </xf>
    <xf numFmtId="0" fontId="13" fillId="19" borderId="13"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13" fillId="23" borderId="13" xfId="0" applyFont="1" applyFill="1" applyBorder="1" applyAlignment="1" applyProtection="1">
      <alignment horizontal="center" vertical="center" wrapText="1"/>
      <protection hidden="1"/>
    </xf>
    <xf numFmtId="0" fontId="13" fillId="23" borderId="15" xfId="0" applyFont="1" applyFill="1" applyBorder="1" applyAlignment="1" applyProtection="1">
      <alignment horizontal="center" vertical="center" wrapText="1"/>
      <protection hidden="1"/>
    </xf>
    <xf numFmtId="0" fontId="13" fillId="23" borderId="14" xfId="0" applyFont="1" applyFill="1" applyBorder="1" applyAlignment="1" applyProtection="1">
      <alignment horizontal="center" vertical="center" wrapText="1"/>
      <protection hidden="1"/>
    </xf>
    <xf numFmtId="0" fontId="13" fillId="21" borderId="13" xfId="0" applyFont="1" applyFill="1" applyBorder="1" applyAlignment="1" applyProtection="1">
      <alignment horizontal="center" vertical="center" wrapText="1"/>
      <protection hidden="1"/>
    </xf>
    <xf numFmtId="0" fontId="13" fillId="21" borderId="15"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17" borderId="0" xfId="0" applyFont="1" applyFill="1" applyBorder="1" applyAlignment="1" applyProtection="1">
      <alignment horizontal="center" vertical="center" wrapText="1"/>
      <protection hidden="1"/>
    </xf>
    <xf numFmtId="0" fontId="2" fillId="0" borderId="11" xfId="0" applyFont="1" applyBorder="1" applyAlignment="1" applyProtection="1">
      <alignment horizontal="center" wrapText="1"/>
      <protection hidden="1"/>
    </xf>
    <xf numFmtId="0" fontId="2" fillId="0" borderId="0" xfId="0" applyFont="1" applyBorder="1" applyAlignment="1" applyProtection="1">
      <alignment horizontal="center" wrapText="1"/>
      <protection hidden="1"/>
    </xf>
    <xf numFmtId="0" fontId="2" fillId="0" borderId="6" xfId="0" applyFont="1" applyBorder="1" applyAlignment="1" applyProtection="1">
      <alignment horizontal="center" wrapText="1"/>
      <protection hidden="1"/>
    </xf>
    <xf numFmtId="0" fontId="2" fillId="0" borderId="5" xfId="0" applyFont="1" applyBorder="1" applyAlignment="1" applyProtection="1">
      <alignment horizontal="center" wrapText="1"/>
      <protection hidden="1"/>
    </xf>
    <xf numFmtId="0" fontId="13" fillId="23" borderId="6" xfId="0" applyFont="1" applyFill="1" applyBorder="1" applyAlignment="1" applyProtection="1">
      <alignment horizontal="center" vertical="center" wrapText="1"/>
      <protection hidden="1"/>
    </xf>
    <xf numFmtId="0" fontId="13" fillId="23" borderId="5"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5"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22" fillId="24" borderId="18" xfId="0" applyFont="1" applyFill="1" applyBorder="1" applyAlignment="1" applyProtection="1">
      <alignment horizontal="center" wrapText="1"/>
      <protection hidden="1"/>
    </xf>
    <xf numFmtId="0" fontId="13" fillId="24" borderId="5" xfId="0" applyFont="1" applyFill="1" applyBorder="1" applyAlignment="1" applyProtection="1">
      <alignment horizontal="center" vertical="center" wrapText="1"/>
      <protection hidden="1"/>
    </xf>
    <xf numFmtId="0" fontId="13" fillId="24" borderId="7"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5"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23" fillId="0" borderId="25"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2" xfId="0" applyFont="1" applyBorder="1" applyAlignment="1" applyProtection="1">
      <alignment horizontal="center" vertical="center" wrapText="1"/>
      <protection hidden="1"/>
    </xf>
    <xf numFmtId="0" fontId="23" fillId="0" borderId="26" xfId="0" applyFont="1" applyBorder="1" applyAlignment="1" applyProtection="1">
      <alignment horizontal="center" vertical="center" wrapText="1"/>
      <protection hidden="1"/>
    </xf>
    <xf numFmtId="0" fontId="23" fillId="0" borderId="27" xfId="0" applyFont="1" applyBorder="1" applyAlignment="1" applyProtection="1">
      <alignment horizontal="center" vertical="center" wrapText="1"/>
      <protection hidden="1"/>
    </xf>
    <xf numFmtId="0" fontId="23" fillId="0" borderId="28" xfId="0" applyFont="1" applyBorder="1" applyAlignment="1" applyProtection="1">
      <alignment horizontal="center" vertical="center" wrapText="1"/>
      <protection hidden="1"/>
    </xf>
    <xf numFmtId="0" fontId="1" fillId="2" borderId="0" xfId="0" applyFont="1" applyFill="1" applyBorder="1" applyAlignment="1" applyProtection="1">
      <alignment horizontal="center" vertical="center" textRotation="90"/>
      <protection hidden="1"/>
    </xf>
    <xf numFmtId="0" fontId="1" fillId="0" borderId="6"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2" fillId="0" borderId="27" xfId="0" applyFont="1" applyBorder="1" applyAlignment="1" applyProtection="1">
      <alignment wrapText="1"/>
      <protection hidden="1"/>
    </xf>
  </cellXfs>
  <cellStyles count="4">
    <cellStyle name="Hipervínculo" xfId="1" builtinId="8"/>
    <cellStyle name="Normal" xfId="0" builtinId="0"/>
    <cellStyle name="Normal 2" xfId="2" xr:uid="{00000000-0005-0000-0000-000002000000}"/>
    <cellStyle name="Porcentaje" xfId="3" builtinId="5"/>
  </cellStyles>
  <dxfs count="61">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border>
        <top style="dashed">
          <color auto="1"/>
        </top>
        <bottom style="dashed">
          <color auto="1"/>
        </bottom>
        <horizontal style="dashed">
          <color auto="1"/>
        </horizontal>
      </border>
    </dxf>
    <dxf>
      <border>
        <top style="dashed">
          <color auto="1"/>
        </top>
        <bottom style="dashed">
          <color auto="1"/>
        </bottom>
        <horizontal style="dashed">
          <color auto="1"/>
        </horizontal>
      </border>
    </dxf>
    <dxf>
      <alignment wrapText="1"/>
    </dxf>
    <dxf>
      <alignment wrapText="1"/>
    </dxf>
    <dxf>
      <alignment wrapText="1"/>
    </dxf>
    <dxf>
      <alignment wrapText="1"/>
    </dxf>
    <dxf>
      <protection hidden="1"/>
    </dxf>
    <dxf>
      <protection hidden="1"/>
    </dxf>
    <dxf>
      <protection hidden="1"/>
    </dxf>
    <dxf>
      <protection hidden="1"/>
    </dxf>
    <dxf>
      <border>
        <top style="dashed">
          <color auto="1"/>
        </top>
        <bottom style="dashed">
          <color auto="1"/>
        </bottom>
        <horizontal style="dashed">
          <color auto="1"/>
        </horizontal>
      </border>
    </dxf>
    <dxf>
      <border>
        <top style="dashed">
          <color auto="1"/>
        </top>
        <bottom style="dashed">
          <color auto="1"/>
        </bottom>
        <horizontal style="dashed">
          <color auto="1"/>
        </horizontal>
      </border>
    </dxf>
    <dxf>
      <alignment wrapText="1"/>
    </dxf>
    <dxf>
      <alignment wrapText="1"/>
    </dxf>
    <dxf>
      <alignment wrapText="1"/>
    </dxf>
    <dxf>
      <alignment wrapText="1"/>
    </dxf>
    <dxf>
      <alignment wrapText="1"/>
    </dxf>
    <dxf>
      <alignment wrapText="1"/>
    </dxf>
    <dxf>
      <protection hidden="1"/>
    </dxf>
    <dxf>
      <protection hidden="1"/>
    </dxf>
    <dxf>
      <protection hidden="1"/>
    </dxf>
    <dxf>
      <protection hidden="1"/>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92D050"/>
        </patternFill>
      </fill>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[Mapa_de_Riesgos_Institucional_2022-09-30_SC.xlsx]Dependencias_Procesos!TablaDinámica2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NÚMERO DE RIESGOS POR DEPENDENCIA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Dependencias_Procesos!$A$4:$A$22</c:f>
              <c:strCache>
                <c:ptCount val="18"/>
                <c:pt idx="0">
                  <c:v>Dirección de Contratación</c:v>
                </c:pt>
                <c:pt idx="1">
                  <c:v>Dirección de Talento Humano</c:v>
                </c:pt>
                <c:pt idx="2">
                  <c:v>Dirección Distrital de Archivo de Bogotá</c:v>
                </c:pt>
                <c:pt idx="3">
                  <c:v>Dirección Distrital de Desarrollo Institucional</c:v>
                </c:pt>
                <c:pt idx="4">
                  <c:v>Dirección Distrital de Relaciones Internacionales</c:v>
                </c:pt>
                <c:pt idx="5">
                  <c:v>Oficina Asesora de Planeación</c:v>
                </c:pt>
                <c:pt idx="6">
                  <c:v>Oficina Consejería de Comunicaciones</c:v>
                </c:pt>
                <c:pt idx="7">
                  <c:v>Oficina de Alta Consejería de Paz, Víctimas y Reconciliación</c:v>
                </c:pt>
                <c:pt idx="8">
                  <c:v>Oficina de Alta Consejería Distrital de Tecnologías de Información y Comunicaciones - TIC</c:v>
                </c:pt>
                <c:pt idx="9">
                  <c:v>Oficina de Control Disciplinario Interno</c:v>
                </c:pt>
                <c:pt idx="10">
                  <c:v>Oficina de Control Interno</c:v>
                </c:pt>
                <c:pt idx="11">
                  <c:v>Oficina de Tecnologías de la Información y las Comunicaciones</c:v>
                </c:pt>
                <c:pt idx="12">
                  <c:v>Oficina Jurídica</c:v>
                </c:pt>
                <c:pt idx="13">
                  <c:v>Subdirección de Imprenta Distrital</c:v>
                </c:pt>
                <c:pt idx="14">
                  <c:v>Subdirección de Servicios Administrativos</c:v>
                </c:pt>
                <c:pt idx="15">
                  <c:v>Subdirección Financiera</c:v>
                </c:pt>
                <c:pt idx="16">
                  <c:v>Subsecretaría de Servicio a la Ciudadanía</c:v>
                </c:pt>
                <c:pt idx="17">
                  <c:v>Subsecretaría Distrital de Fortalecimiento Institucional</c:v>
                </c:pt>
              </c:strCache>
            </c:strRef>
          </c:cat>
          <c:val>
            <c:numRef>
              <c:f>Dependencias_Procesos!$B$4:$B$22</c:f>
              <c:numCache>
                <c:formatCode>General</c:formatCode>
                <c:ptCount val="18"/>
                <c:pt idx="0">
                  <c:v>7</c:v>
                </c:pt>
                <c:pt idx="1">
                  <c:v>14</c:v>
                </c:pt>
                <c:pt idx="2">
                  <c:v>5</c:v>
                </c:pt>
                <c:pt idx="3">
                  <c:v>2</c:v>
                </c:pt>
                <c:pt idx="4">
                  <c:v>2</c:v>
                </c:pt>
                <c:pt idx="5">
                  <c:v>6</c:v>
                </c:pt>
                <c:pt idx="6">
                  <c:v>7</c:v>
                </c:pt>
                <c:pt idx="7">
                  <c:v>4</c:v>
                </c:pt>
                <c:pt idx="8">
                  <c:v>3</c:v>
                </c:pt>
                <c:pt idx="9">
                  <c:v>3</c:v>
                </c:pt>
                <c:pt idx="10">
                  <c:v>2</c:v>
                </c:pt>
                <c:pt idx="11">
                  <c:v>8</c:v>
                </c:pt>
                <c:pt idx="12">
                  <c:v>4</c:v>
                </c:pt>
                <c:pt idx="13">
                  <c:v>4</c:v>
                </c:pt>
                <c:pt idx="14">
                  <c:v>14</c:v>
                </c:pt>
                <c:pt idx="15">
                  <c:v>6</c:v>
                </c:pt>
                <c:pt idx="16">
                  <c:v>12</c:v>
                </c:pt>
                <c:pt idx="17">
                  <c:v>3</c:v>
                </c:pt>
              </c:numCache>
            </c:numRef>
          </c:val>
          <c:extLst>
            <c:ext xmlns:c16="http://schemas.microsoft.com/office/drawing/2014/chart" uri="{C3380CC4-5D6E-409C-BE32-E72D297353CC}">
              <c16:uniqueId val="{00000004-AA26-4C54-9538-A97B064FD9AA}"/>
            </c:ext>
          </c:extLst>
        </c:ser>
        <c:dLbls>
          <c:dLblPos val="outEnd"/>
          <c:showLegendKey val="0"/>
          <c:showVal val="1"/>
          <c:showCatName val="0"/>
          <c:showSerName val="0"/>
          <c:showPercent val="0"/>
          <c:showBubbleSize val="0"/>
        </c:dLbls>
        <c:gapWidth val="182"/>
        <c:axId val="717269312"/>
        <c:axId val="717265048"/>
      </c:barChart>
      <c:catAx>
        <c:axId val="71726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65048"/>
        <c:crosses val="autoZero"/>
        <c:auto val="1"/>
        <c:lblAlgn val="ctr"/>
        <c:lblOffset val="100"/>
        <c:noMultiLvlLbl val="0"/>
      </c:catAx>
      <c:valAx>
        <c:axId val="717265048"/>
        <c:scaling>
          <c:orientation val="minMax"/>
        </c:scaling>
        <c:delete val="1"/>
        <c:axPos val="b"/>
        <c:numFmt formatCode="General" sourceLinked="1"/>
        <c:majorTickMark val="none"/>
        <c:minorTickMark val="none"/>
        <c:tickLblPos val="nextTo"/>
        <c:crossAx val="717269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[Mapa_de_Riesgos_Institucional_2022-09-30_SC.xlsx]Dependencias_Procesos!TablaDinámica3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 / PROYECTO DE INVERSIÓN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Dependencias_Procesos!$A$27:$A$50</c:f>
              <c:strCache>
                <c:ptCount val="23"/>
                <c:pt idx="0">
                  <c:v>7868 Desarrollo institucional para una gestión pública eficiente</c:v>
                </c:pt>
                <c:pt idx="1">
                  <c:v>7869 Implementación del modelo de gobierno abierto, accesible e incluyente de Bogotá</c:v>
                </c:pt>
                <c:pt idx="2">
                  <c:v>Asesoría Técnica y Proyectos en Materia TIC</c:v>
                </c:pt>
                <c:pt idx="3">
                  <c:v>Asistencia, atención y reparación integral a víctimas del conflicto armado e implementación de acciones de memoria, paz y reconciliación en Bogotá</c:v>
                </c:pt>
                <c:pt idx="4">
                  <c:v>Comunicación Pública</c:v>
                </c:pt>
                <c:pt idx="5">
                  <c:v>Contratación</c:v>
                </c:pt>
                <c:pt idx="6">
                  <c:v>Control Disciplinario</c:v>
                </c:pt>
                <c:pt idx="7">
                  <c:v>Direccionamiento Estratégico</c:v>
                </c:pt>
                <c:pt idx="8">
                  <c:v>Elaboración de Impresos y Registro Distrital</c:v>
                </c:pt>
                <c:pt idx="9">
                  <c:v>Estrategia de Tecnologías de la Información y las Comunicaciones</c:v>
                </c:pt>
                <c:pt idx="10">
                  <c:v>Evaluación del Sistema de Control Interno</c:v>
                </c:pt>
                <c:pt idx="11">
                  <c:v>Fortalecimiento de la Administración y la Gestión Pública Distrital</c:v>
                </c:pt>
                <c:pt idx="12">
                  <c:v>Gestión de la Función Archivística y del Patrimonio Documental del Distrito Capital</c:v>
                </c:pt>
                <c:pt idx="13">
                  <c:v>Gestión de Recursos Físicos</c:v>
                </c:pt>
                <c:pt idx="14">
                  <c:v>Gestión de Seguridad y Salud en el Trabajo</c:v>
                </c:pt>
                <c:pt idx="15">
                  <c:v>Gestión de Servicios Administrativos</c:v>
                </c:pt>
                <c:pt idx="16">
                  <c:v>Gestión del Sistema Distrital de Servicio a la Ciudadanía</c:v>
                </c:pt>
                <c:pt idx="17">
                  <c:v>Gestión Documental Interna</c:v>
                </c:pt>
                <c:pt idx="18">
                  <c:v>Gestión Estratégica de Talento Humano</c:v>
                </c:pt>
                <c:pt idx="19">
                  <c:v>Gestión Financiera</c:v>
                </c:pt>
                <c:pt idx="20">
                  <c:v>Gestión Jurídica</c:v>
                </c:pt>
                <c:pt idx="21">
                  <c:v>Gestión, Administración y Soporte de infraestructura y Recursos tecnológicos</c:v>
                </c:pt>
                <c:pt idx="22">
                  <c:v>Internacionalización de Bogotá</c:v>
                </c:pt>
              </c:strCache>
            </c:strRef>
          </c:cat>
          <c:val>
            <c:numRef>
              <c:f>Dependencias_Procesos!$B$27:$B$50</c:f>
              <c:numCache>
                <c:formatCode>General</c:formatCode>
                <c:ptCount val="23"/>
                <c:pt idx="0">
                  <c:v>3</c:v>
                </c:pt>
                <c:pt idx="1">
                  <c:v>4</c:v>
                </c:pt>
                <c:pt idx="2">
                  <c:v>3</c:v>
                </c:pt>
                <c:pt idx="3">
                  <c:v>4</c:v>
                </c:pt>
                <c:pt idx="4">
                  <c:v>7</c:v>
                </c:pt>
                <c:pt idx="5">
                  <c:v>7</c:v>
                </c:pt>
                <c:pt idx="6">
                  <c:v>3</c:v>
                </c:pt>
                <c:pt idx="7">
                  <c:v>2</c:v>
                </c:pt>
                <c:pt idx="8">
                  <c:v>4</c:v>
                </c:pt>
                <c:pt idx="9">
                  <c:v>5</c:v>
                </c:pt>
                <c:pt idx="10">
                  <c:v>2</c:v>
                </c:pt>
                <c:pt idx="11">
                  <c:v>2</c:v>
                </c:pt>
                <c:pt idx="12">
                  <c:v>5</c:v>
                </c:pt>
                <c:pt idx="13">
                  <c:v>3</c:v>
                </c:pt>
                <c:pt idx="14">
                  <c:v>5</c:v>
                </c:pt>
                <c:pt idx="15">
                  <c:v>5</c:v>
                </c:pt>
                <c:pt idx="16">
                  <c:v>12</c:v>
                </c:pt>
                <c:pt idx="17">
                  <c:v>6</c:v>
                </c:pt>
                <c:pt idx="18">
                  <c:v>9</c:v>
                </c:pt>
                <c:pt idx="19">
                  <c:v>6</c:v>
                </c:pt>
                <c:pt idx="20">
                  <c:v>4</c:v>
                </c:pt>
                <c:pt idx="21">
                  <c:v>3</c:v>
                </c:pt>
                <c:pt idx="22">
                  <c:v>2</c:v>
                </c:pt>
              </c:numCache>
            </c:numRef>
          </c:val>
          <c:extLst>
            <c:ext xmlns:c16="http://schemas.microsoft.com/office/drawing/2014/chart" uri="{C3380CC4-5D6E-409C-BE32-E72D297353CC}">
              <c16:uniqueId val="{00000003-9178-4760-AE89-2D7F63177546}"/>
            </c:ext>
          </c:extLst>
        </c:ser>
        <c:dLbls>
          <c:dLblPos val="outEnd"/>
          <c:showLegendKey val="0"/>
          <c:showVal val="1"/>
          <c:showCatName val="0"/>
          <c:showSerName val="0"/>
          <c:showPercent val="0"/>
          <c:showBubbleSize val="0"/>
        </c:dLbls>
        <c:gapWidth val="182"/>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1"/>
        <c:axPos val="b"/>
        <c:numFmt formatCode="General" sourceLinked="1"/>
        <c:majorTickMark val="none"/>
        <c:minorTickMark val="none"/>
        <c:tickLblPos val="nextTo"/>
        <c:crossAx val="717272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4</xdr:col>
      <xdr:colOff>1125260</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1</xdr:col>
      <xdr:colOff>9525</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309848</xdr:colOff>
      <xdr:row>1</xdr:row>
      <xdr:rowOff>84044</xdr:rowOff>
    </xdr:from>
    <xdr:to>
      <xdr:col>8</xdr:col>
      <xdr:colOff>605117</xdr:colOff>
      <xdr:row>21</xdr:row>
      <xdr:rowOff>160244</xdr:rowOff>
    </xdr:to>
    <xdr:graphicFrame macro="">
      <xdr:nvGraphicFramePr>
        <xdr:cNvPr id="3" name="Gráfico 2">
          <a:extLst>
            <a:ext uri="{FF2B5EF4-FFF2-40B4-BE49-F238E27FC236}">
              <a16:creationId xmlns:a16="http://schemas.microsoft.com/office/drawing/2014/main" id="{DD72550D-B16F-4463-8836-3D75ABAE17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25</xdr:row>
      <xdr:rowOff>111778</xdr:rowOff>
    </xdr:from>
    <xdr:to>
      <xdr:col>8</xdr:col>
      <xdr:colOff>571500</xdr:colOff>
      <xdr:row>47</xdr:row>
      <xdr:rowOff>154641</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esar%20Arcos/Desktop/Alcald&#237;a%20Bogot&#225;/Metodolog&#237;a%20riesgos%20Alcald&#237;a/Instrumento/Formatos/2021/Nuevos/2210111-FT-471%20Mapa%20de%20riesgos%20del%20proceso%20o%20proyecto%20de%20inversi&#243;n%20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DOFA_proceso_o_proyect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refreshedDate="44804.659325578701" createdVersion="6" refreshedVersion="7" minRefreshableVersion="3" recordCount="106" xr:uid="{C6E5ACE6-FB74-4714-A30B-9BB6C3137F71}">
  <cacheSource type="worksheet">
    <worksheetSource ref="A11:CA117" sheet="Mapa_riesgos"/>
  </cacheSource>
  <cacheFields count="103">
    <cacheField name="Proceso / Proyecto de inversión" numFmtId="0">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Descripción del riesgo" numFmtId="0">
      <sharedItems longText="1"/>
    </cacheField>
    <cacheField name="Fuente del riesgo" numFmtId="0">
      <sharedItems count="3">
        <s v="Gestión de procesos"/>
        <s v="Corrupción"/>
        <s v="Proyecto de inversión"/>
      </sharedItems>
    </cacheField>
    <cacheField name="Clasificación o tipo de riesgo" numFmtId="0">
      <sharedItems/>
    </cacheField>
    <cacheField name="Riesgo estratégic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longText="1"/>
    </cacheField>
    <cacheField name="Frecuencia (controles preventivos y detectivos)" numFmtId="0">
      <sharedItems/>
    </cacheField>
    <cacheField name="Evidencia (controles preventivos y detectivos)" numFmtId="0">
      <sharedItems longText="1"/>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3.2533710707957739E-4" maxValue="0.36"/>
    </cacheField>
    <cacheField name="impacto residual" numFmtId="0">
      <sharedItems/>
    </cacheField>
    <cacheField name="Valor porcentual impacto residual" numFmtId="166">
      <sharedItems containsSemiMixedTypes="0" containsString="0" containsNumber="1" minValue="8.4375000000000006E-2" maxValue="0.75"/>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características)" numFmtId="0">
      <sharedItems longText="1"/>
    </cacheField>
    <cacheField name="Producto (acciones características)" numFmtId="0">
      <sharedItems longText="1"/>
    </cacheField>
    <cacheField name="Fecha de inicio (acciones características)" numFmtId="0">
      <sharedItems/>
    </cacheField>
    <cacheField name="Fecha de terminación (acciones características)" numFmtId="0">
      <sharedItems/>
    </cacheField>
    <cacheField name="Acciones (valoración):_x000a__x000a_Probabilidad_x000a_---------------_x000a_Impacto" numFmtId="0">
      <sharedItems longText="1"/>
    </cacheField>
    <cacheField name="Responsable de ejecución (acciones valoración)" numFmtId="0">
      <sharedItems/>
    </cacheField>
    <cacheField name="Producto (acciones valoración)" numFmtId="0">
      <sharedItems longText="1"/>
    </cacheField>
    <cacheField name="Fecha de inicio (acciones valoración)" numFmtId="0">
      <sharedItems/>
    </cacheField>
    <cacheField name="Fecha de terminación (acciones valoración)" numFmtId="0">
      <sharedItems/>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Date="1" containsMixedTypes="1" minDate="2018-09-04T00:00:00" maxDate="2021-12-23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2-02-09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1-12-16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20-03-02T00:00:00" maxDate="2022-04-07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20-03-26T00:00:00" maxDate="2021-12-16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20-09-10T00:00:00" maxDate="2021-12-18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02T00:00:00" maxDate="2021-12-23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1-02-19T00:00:00" maxDate="2022-08-25T00:00:00"/>
    </cacheField>
    <cacheField name="Aspecto(s) que cambiaron8" numFmtId="0">
      <sharedItems/>
    </cacheField>
    <cacheField name="Descripción de los cambios efectuados8" numFmtId="0">
      <sharedItems longText="1"/>
    </cacheField>
    <cacheField name="Fecha de cambio9" numFmtId="164">
      <sharedItems containsDate="1" containsMixedTypes="1" minDate="2021-04-30T00:00:00" maxDate="2022-08-30T00:00:00"/>
    </cacheField>
    <cacheField name="Aspecto(s) que cambiaron9" numFmtId="0">
      <sharedItems/>
    </cacheField>
    <cacheField name="Descripción de los cambios efectuados9" numFmtId="0">
      <sharedItems longText="1"/>
    </cacheField>
    <cacheField name="Fecha de cambio10" numFmtId="164">
      <sharedItems containsDate="1" containsMixedTypes="1" minDate="2021-09-08T00:00:00" maxDate="2022-09-01T00:00:00"/>
    </cacheField>
    <cacheField name="Aspecto(s) que cambiaron10" numFmtId="0">
      <sharedItems/>
    </cacheField>
    <cacheField name="Descripción de los cambios efectuados10" numFmtId="0">
      <sharedItems longText="1"/>
    </cacheField>
    <cacheField name="Fecha de cambio11" numFmtId="164">
      <sharedItems containsDate="1" containsMixedTypes="1" minDate="2021-12-06T00:00:00" maxDate="2021-12-16T00:00:00"/>
    </cacheField>
    <cacheField name="Aspecto(s) que cambiaron11" numFmtId="0">
      <sharedItems/>
    </cacheField>
    <cacheField name="Descripción de los cambios efectuados11" numFmtId="0">
      <sharedItems longText="1"/>
    </cacheField>
    <cacheField name="Fecha de cambio12" numFmtId="164">
      <sharedItems/>
    </cacheField>
    <cacheField name="Aspecto(s) que cambiaron12" numFmtId="0">
      <sharedItems/>
    </cacheField>
    <cacheField name="Descripción de los cambios efectuados12"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refreshedDate="44804.659326273148" createdVersion="6" refreshedVersion="7" minRefreshableVersion="3" recordCount="106" xr:uid="{74BF4AD6-9E63-481B-838F-4FDD38F5A1F6}">
  <cacheSource type="worksheet">
    <worksheetSource ref="A11:CB117" sheet="Mapa_riesgos"/>
  </cacheSource>
  <cacheFields count="104">
    <cacheField name="Proceso / Proyecto de inversión" numFmtId="0">
      <sharedItems count="23">
        <s v="Asesoría Técnica y Proyectos en Materia TIC"/>
        <s v="Comunicación Pública"/>
        <s v="Contratación"/>
        <s v="Control Disciplinario"/>
        <s v="Direccionamiento Estratégico"/>
        <s v="Elaboración de Impresos y Registro Distrital"/>
        <s v="Estrategia de Tecnologías de la Información y las Comunicaciones"/>
        <s v="Evaluación del Sistema de Control Interno"/>
        <s v="Fortalecimiento de la Administración y la Gestión Pública Distrital"/>
        <s v="Gestión de Recursos Físicos"/>
        <s v="Gestión del Sistema Distrital de Servicio a la Ciudadanía"/>
        <s v="Gestión de la Función Archivística y del Patrimonio Documental del Distrito Capital"/>
        <s v="Gestión Jurídica"/>
        <s v="Gestión, Administración y Soporte de infraestructura y Recursos tecnológicos"/>
        <s v="Gestión de Seguridad y Salud en el Trabajo"/>
        <s v="Gestión de Servicios Administrativos"/>
        <s v="Gestión Documental Interna"/>
        <s v="Gestión Estratégica de Talento Humano"/>
        <s v="Gestión Financiera"/>
        <s v="Internacionalización de Bogotá"/>
        <s v="Asistencia, atención y reparación integral a víctimas del conflicto armado e implementación de acciones de memoria, paz y reconciliación en Bogotá"/>
        <s v="7868 Desarrollo institucional para una gestión pública eficiente"/>
        <s v="7869 Implementación del modelo de gobierno abierto, accesible e incluyente de Bogotá"/>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Descripción del riesgo" numFmtId="0">
      <sharedItems longText="1"/>
    </cacheField>
    <cacheField name="Fuente del riesgo" numFmtId="0">
      <sharedItems/>
    </cacheField>
    <cacheField name="Clasificación o tipo de riesgo" numFmtId="0">
      <sharedItems/>
    </cacheField>
    <cacheField name="Riesgo estratégic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longText="1"/>
    </cacheField>
    <cacheField name="Frecuencia (controles preventivos y detectivos)" numFmtId="0">
      <sharedItems/>
    </cacheField>
    <cacheField name="Evidencia (controles preventivos y detectivos)" numFmtId="0">
      <sharedItems longText="1"/>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3.2533710707957739E-4" maxValue="0.36"/>
    </cacheField>
    <cacheField name="impacto residual" numFmtId="0">
      <sharedItems/>
    </cacheField>
    <cacheField name="Valor porcentual impacto residual" numFmtId="166">
      <sharedItems containsSemiMixedTypes="0" containsString="0" containsNumber="1" minValue="8.4375000000000006E-2" maxValue="0.75"/>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características)" numFmtId="0">
      <sharedItems longText="1"/>
    </cacheField>
    <cacheField name="Producto (acciones características)" numFmtId="0">
      <sharedItems longText="1"/>
    </cacheField>
    <cacheField name="Fecha de inicio (acciones características)" numFmtId="0">
      <sharedItems/>
    </cacheField>
    <cacheField name="Fecha de terminación (acciones características)" numFmtId="0">
      <sharedItems/>
    </cacheField>
    <cacheField name="Acciones (valoración):_x000a__x000a_Probabilidad_x000a_---------------_x000a_Impacto" numFmtId="0">
      <sharedItems longText="1"/>
    </cacheField>
    <cacheField name="Responsable de ejecución (acciones valoración)" numFmtId="0">
      <sharedItems/>
    </cacheField>
    <cacheField name="Producto (acciones valoración)" numFmtId="0">
      <sharedItems longText="1"/>
    </cacheField>
    <cacheField name="Fecha de inicio (acciones valoración)" numFmtId="0">
      <sharedItems/>
    </cacheField>
    <cacheField name="Fecha de terminación (acciones valoración)" numFmtId="0">
      <sharedItems/>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Date="1" containsMixedTypes="1" minDate="2018-09-04T00:00:00" maxDate="2021-12-23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2-02-09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1-12-16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20-03-02T00:00:00" maxDate="2022-04-07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20-03-26T00:00:00" maxDate="2021-12-16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20-09-10T00:00:00" maxDate="2021-12-18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02T00:00:00" maxDate="2021-12-23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1-02-19T00:00:00" maxDate="2022-08-25T00:00:00"/>
    </cacheField>
    <cacheField name="Aspecto(s) que cambiaron8" numFmtId="0">
      <sharedItems/>
    </cacheField>
    <cacheField name="Descripción de los cambios efectuados8" numFmtId="0">
      <sharedItems longText="1"/>
    </cacheField>
    <cacheField name="Fecha de cambio9" numFmtId="164">
      <sharedItems containsDate="1" containsMixedTypes="1" minDate="2021-04-30T00:00:00" maxDate="2022-08-30T00:00:00"/>
    </cacheField>
    <cacheField name="Aspecto(s) que cambiaron9" numFmtId="0">
      <sharedItems/>
    </cacheField>
    <cacheField name="Descripción de los cambios efectuados9" numFmtId="0">
      <sharedItems longText="1"/>
    </cacheField>
    <cacheField name="Fecha de cambio10" numFmtId="164">
      <sharedItems containsDate="1" containsMixedTypes="1" minDate="2021-09-08T00:00:00" maxDate="2022-09-01T00:00:00"/>
    </cacheField>
    <cacheField name="Aspecto(s) que cambiaron10" numFmtId="0">
      <sharedItems/>
    </cacheField>
    <cacheField name="Descripción de los cambios efectuados10" numFmtId="0">
      <sharedItems longText="1"/>
    </cacheField>
    <cacheField name="Fecha de cambio11" numFmtId="164">
      <sharedItems containsDate="1" containsMixedTypes="1" minDate="2021-12-06T00:00:00" maxDate="2021-12-16T00:00:00"/>
    </cacheField>
    <cacheField name="Aspecto(s) que cambiaron11" numFmtId="0">
      <sharedItems/>
    </cacheField>
    <cacheField name="Descripción de los cambios efectuados11" numFmtId="0">
      <sharedItems longText="1"/>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ount="28">
        <s v="Oficina de Alta Consejería Distrital de Tecnologías de Información y Comunicaciones - TIC"/>
        <s v="Oficina Consejería de Comunicaciones"/>
        <s v="Dirección de Contratación"/>
        <s v="Oficina de Control Disciplinario Interno"/>
        <s v="Oficina Asesora de Planeación"/>
        <s v="Subdirección de Imprenta Distrital"/>
        <s v="Oficina de Tecnologías de la Información y las Comunicaciones"/>
        <s v="Oficina de Control Interno"/>
        <s v="Dirección Distrital de Desarrollo Institucional"/>
        <s v="Subdirección de Servicios Administrativos"/>
        <s v="Subsecretaría de Servicio a la Ciudadanía"/>
        <s v="Dirección Distrital de Archivo de Bogotá"/>
        <s v="Oficina Jurídica"/>
        <s v="Dirección de Talento Humano"/>
        <s v="Subdirección Financiera"/>
        <s v="Dirección Distrital de Relaciones Internacionales"/>
        <s v="Oficina de Alta Consejería de Paz, Víctimas y Reconciliación"/>
        <s v="Subsecretaría Distrital de Fortalecimiento Institucional"/>
        <s v="Subsecretaría Técnica" u="1"/>
        <s v=" Oficina de Control Interno " u="1"/>
        <s v=" Oficina Asesora de Jurídica" u="1"/>
        <s v="Alta Consejería Distrital de Tecnologías de Información y Comunicaciones - TIC" u="1"/>
        <s v="Oficina Asesora de Jurídica" u="1"/>
        <s v=" Oficina de Control Interno Disciplinario" u="1"/>
        <s v=" Oficina de Tecnologías de la Información y las Comunicaciones" u="1"/>
        <s v="Oficina de Consejería de Comunicaciones" u="1"/>
        <s v="Alta Consejería para los Derechos de las Víctimas, la Paz y la Reconciliación" u="1"/>
        <s v="Oficina de Control Interno Disciplinario"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
  <r>
    <s v="Asesoría Técnica y Proyectos en Materia TIC"/>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Definir las asesorías técnicas y formular los proyectos en materia TIC y de Transformación digital_x000a_Fase:(propósito): Generar valor público para la ciudadanía, la Secretaria General y sus grupos de interés, mediante el uso y aprovechamiento estratégico de TIC)"/>
    <s v="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x v="0"/>
    <s v="Usuarios, productos y prácticas"/>
    <s v="Sí"/>
    <s v="- La identificación de necesidades que se requiere para la prestación de una asesoría y/o formulación de proyectos no es suficiente, clara, completa y de calidad._x000a_- Desconocimiento por parte de algunos servidores acerca de las funciones de la oficina y del proceso._x000a__x000a__x000a__x000a__x000a__x000a__x000a__x000a_"/>
    <s v="- Recorte de recursos financieros que dificulta la ejecución de metas establecidas en el cuatrienio._x000a_- Falta de coordinación entre los gobiernos locales, distrital y nacional._x000a__x000a_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4. Promover procesos de transformación digital en la Secretaría General para aportar a la gestión pública eficiente."/>
    <s v="- -- Ningún trámite y/o procedimiento administrativo_x000a__x000a_"/>
    <s v="- Procesos misionales y estratégicos misionales en el Sistema de Gestión de Calidad_x000a__x000a__x000a__x000a_"/>
    <s v="- 7872 Transformación digital y gestión TIC_x000a__x000a__x000a__x000a_"/>
    <s v="Baja (2)"/>
    <n v="0.4"/>
    <s v="Leve (1)"/>
    <s v="Menor (2)"/>
    <s v="Leve (1)"/>
    <s v="Menor (2)"/>
    <s v="Menor (2)"/>
    <s v="Menor (2)"/>
    <s v="Menor (2)"/>
    <n v="0.4"/>
    <s v="Moderado"/>
    <s v="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
    <s v="- 1 El procedimiento 1210200-PR-306 &quot;Asesoría Técnica o Formulación y Ejecución de Proyectos en el Distrito Capital (PC #1) indica que El Profesional asignado, autorizado(a) por el  Jefe de Oficina Alta Consejería Distrital de TIC,  Cada vez que se identifique una asesoría técnica y un Proyecto en materia TIC verifica la información relacionada en el documento de identificación de necesidades. La(s) fuente(s) de información utilizadas es(son) El procedimiento y formato 4130000-FT-1160 &quot;Identificación asesoría técnica/Proyecto&quot;. En caso de evidenciar observaciones, desviaciones o diferencias, en la solicitud de Asesoría y/o proyecto en materia TIC con relación a la alineación de las funciones de la oficina de la Alta consejería TIC, el objetivo del proyecto de inversión y del Plan Distrital de Desarrollo, o que no cuente con la disponibilidad de recursos técnicos, financieros y de talento humano según el caso, no se podrá gestionar la asesoría, ni formular el proyecto. De lo contrario, queda como evidencia la identificación de la asesoría técnica/Proyecto 4130000-FT-1160 y correo electrónico.._x000a_- 2 El procedimiento 1210200-PR-306 &quot;Asesoría Técnica o Formulación y Ejecución de Proyectos en el Distrito Capital (PC # 3) indica que Asesor de Despacho, autorizado(a) por el  Jefe de Oficina Alta Consejería Distrital de TIC,  Cada vez que se gestione una asesoría técnica en materia TIC Revisa que cumpla con el alcance y las actividades desarrolladas durante la gestión de la asesoría técnica. La(s) fuente(s) de información utilizadas es(son) El procedimiento y formato 4130000-FT-1016 &quot;Asesoría Técnica&quot;. En caso de evidenciar observaciones, desviaciones o diferencias, hará las recomendaciones de mejora para tener en cuenta . De lo contrario, deja como evidencia la ejecución de la asesoría técnica en el formato  4130000-FT-1016 y correo electrónico.._x000a_- 3 El procedimiento 1210200-PR-306 &quot;Asesoría Técnica o Formulación y Ejecución de Proyectos en el Distrito Capital (PC #5) indica que  el Asesor de Despacho, autorizado(a) por el  Jefe de Oficina Alta Consejería Distrital de TIC,  Cada vez que se elabore el perfil del Proyecto en materia TIC Revisa el perfil del proyecto verificando que cumpla con lo establecido en las condiciones generales. La(s) fuente(s) de información utilizadas es(son) El procedimiento y formato 4130000-FT-1017 &quot;Perfil del Proyecto&quot;. En caso de evidenciar observaciones, desviaciones o diferencias, quedaran registradas en el control de revisiones del documento para que se hagan los respectivos ajustes del perfil. De lo contrario, deja como evidencia el perfil del proyecto 4130000- FT-1017 y correo electrónico/perfil del proyecto.._x000a_- 4 El procedimiento 1210200-PR-306 &quot;Asesoría Técnica o Formulación y Ejecución de Proyectos en el Distrito Capital (PC #7) indica que  el Asesor de Despacho, autorizado(a) por el  Jefe de Oficina Alta Consejería Distrital de TIC, Cada vez que se formule un proyecto en materia TIC revisa que cumpla con lo establecido en las condiciones generales del procedimiento. La(s) fuente(s) de información utilizadas es(son) Formato 4130000-FT-1161 &quot;Formulación del Proyecto&quot;. En caso de evidenciar observaciones, desviaciones o diferencias, quedaran registradas en el control de revisiones del documento para que se hagan los respectivos ajustes . De lo contrario, se deja como evidencia  el Formato 4130000-FT-1161 &quot;Formulación del Proyecto y correo electrónico/Formulación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Preventivo_x000a__x000a__x000a__x000a__x000a__x000a__x000a__x000a__x000a__x000a__x000a__x000a__x000a__x000a__x000a__x000a_"/>
    <s v="25%_x000a_1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40%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analiza los errores que se evidenciaron en la definición de la asesoría y la formulación del proyecto._x000a_- 2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se reformula el proyecto y se pasa para su revisión y aprob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mapa de riesgos Asesoría Técnica y Proyectos en Materia TIC"/>
    <s v="- Jefe de Oficina Alta Consejería Distrital de Tecnologías de la Información y las Comunicaciones -TIC-_x000a_- Jefe de Oficina Alta Consejería Distrital de Tecnologías de la Información y las Comunicaciones -TIC-_x000a_- Jefe de Oficina Alta Consejería Distrital de Tecnologías de la Información y las Comunicaciones -TIC-_x000a__x000a__x000a__x000a__x000a__x000a__x000a_- Jefe de Oficina Alta Consejería Distrital de Tecnologías de la Información y las Comunicaciones -TIC-"/>
    <s v="- Reporte de monitoreo indicando la materialización del riesg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_x000a_- Documento de análisis de errores _x000a_- Proyecto reformulado_x000a_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30/11/2021"/>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Asesoría Técnica y Proyectos en Materia TIC"/>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Ejecutar y hacer seguimiento a los Proyectos en materia TIC y la transformación digital_x000a_Fase: (actividad): Incorporar los principios de diseño de servicios de la política de gobierno digital priorizados por la Alta Consejería Distrital de TIC _x000a_-Implementar el ciclo de la formulación para una política pública de Bogotá territorio Inteligente; bajo los lineamientos del CONPES_x000a_-Acompañar el diseño de las agendas de transformación digital _x000a_-Hacer seguimiento a las agendas de transformación Digital)_x000a_"/>
    <s v="Posibilidad de afectación reputacional por perdida de credibilidad y confianza de las entidades y la ciudadanía, debido a incumplimiento de compromisos en la ejecución y seguimiento a los proyectos en materia TIC  y transformación digital"/>
    <x v="0"/>
    <s v="Usuarios, productos y prácticas"/>
    <s v="Sí"/>
    <s v="- Falta de seguimiento en la etapa de ejecución del proyecto_x000a_- Desconocimiento técnico por parte del líder del proyecto_x000a__x000a__x000a__x000a__x000a__x000a__x000a__x000a_"/>
    <s v="- Recorte de recursos financieros que dificulta la ejecución de metas establecidas en el cuatrienio._x000a_- Falta de coordinación entre los gobiernos locales, distrital y nacional._x000a__x000a__x000a__x000a__x000a__x000a__x000a__x000a__x000a_"/>
    <s v="- Reprocesos en el desarrollo de los proyectos_x000a_- Incumplimiento metas (Plan de desarrollo, proyecto de inversión) y objetivos institucionales_x000a_- Perdida de credibilidad entidades y usuarios_x000a__x000a__x000a__x000a__x000a__x000a__x000a_"/>
    <s v="4. Promover procesos de transformación digital en la Secretaría General para aportar a la gestión pública eficiente."/>
    <s v="- -- Ningún trámite y/o procedimiento administrativo_x000a__x000a_"/>
    <s v="- Procesos misionales y estratégicos misionales en el Sistema de Gestión de Calidad_x000a__x000a__x000a__x000a_"/>
    <s v="- 7872 Transformación digital y gestión TIC_x000a__x000a__x000a__x000a_"/>
    <s v="Baja (2)"/>
    <n v="0.4"/>
    <s v="Leve (1)"/>
    <s v="Menor (2)"/>
    <s v="Leve (1)"/>
    <s v="Menor (2)"/>
    <s v="Menor (2)"/>
    <s v="Leve (1)"/>
    <s v="Menor (2)"/>
    <n v="0.4"/>
    <s v="Moderado"/>
    <s v="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
    <s v="- 1 El procedimiento 1210200-PR-306 &quot;Asesoría Técnica o Formulación y Ejecución de Proyectos en el Distrito Capital (pc #9) indica que el Profesional asignado, autorizado(a) por el  Jefe de Oficina Alta Consejería Distrital de TIC, trimestralmente realiza seguimiento a la ejecución del Proyecto en materia TIC verifica la ejecución del plan de trabajo y el cronograma de la vigencia relacionados en la formulación del proyecto. La(s) fuente(s) de información utilizadas es(son) El procedimiento 4130000PR-306 y Formato 4130000-FT-1161 &quot;Formulación del Proyecto&quot; y actas 2211600-FT-008 Mesa técnica de seguimiento de proyectos. En caso de evidenciar observaciones, desviaciones o diferencias, Se  realizará la devolución del documento para que se tengan en cuenta las observaciones realizadas  en el control de revisión de este. De lo contrario, se deja como evidencia Formato 4130000-FT-1161 &quot;Formulación del Proyecto&quot; y Acta 2211600-FT-008 Mesa técnica de seguimiento de proyectos._x000a__x000a__x000a_._x000a_- 2 El procedimiento 1210200-PR-306 &quot;Asesoría Técnica o Formulación y Ejecución de Proyectos en el Distrito Capital (PC #11) indica que El asesor de despacho, autorizado(a) por el  Jefe de Oficina Alta Consejería Distrital de TIC, Cada vez que se aprueba el informe parcial/final de un proyecto verifica que el informe parcial/final haya tenido en cuenta los aspectos relevantes, el cumplimiento de  objetivos, evaluación del cronograma de trabajo y el presupuesto entre otros. La(s) fuente(s) de información utilizadas es(son) formato 4130000-FT-1159 &quot;Informe parcial/final del proyecto&quot;. En caso de evidenciar observaciones, desviaciones o diferencias, Se devuelve al profesional asignado por correo electrónico con el fin de que realice los ajustes pertinentes y se devuelve a la actividad 10 del procedimiento. De lo contrario, formato 4130000-FT-1159 &quot;Informe parcial/final del proyecto&quot; y el corre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identifica las causas de incumplimiento en la ejecución de un proyecto._x000a_- 2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ajusta el plan de trabajo con los tiempos en que se cumplirá el proyect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Automático_x000a__x000a__x000a__x000a__x000a__x000a__x000a__x000a__x000a_"/>
    <s v="25%_x000a__x000a__x000a__x000a__x000a__x000a__x000a__x000a__x000a_"/>
    <s v="35%_x000a__x000a__x000a__x000a__x000a__x000a__x000a__x000a__x000a_"/>
    <s v="Muy baja (1)"/>
    <n v="0.19600000000000001"/>
    <s v="Menor (2)"/>
    <n v="0.26"/>
    <s v="Bajo"/>
    <s v="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redibilidad y confianza de las entidades y la ciudadanía, debido a incumplimiento de compromisos en la ejecución y seguimiento a los proyectos en materia TIC  y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Asesoría Técnica y Proyectos en Materia TIC"/>
    <s v="- Jefe de Oficina Alta Consejería Distrital de Tecnologías de la Información y las Comunicaciones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de Oficina Alta Consejería Distrital de Tecnologías de la Información y las Comunicaciones -TIC-"/>
    <s v="- Reporte de monitoreo indicando la materialización del riesgo de Posibilidad de afectación reputacional por perdida de credibilidad y confianza de las entidades y la ciudadanía, debido a incumplimiento de compromisos en la ejecución y seguimiento a los proyectos en materia TIC  y transformación digital_x000a_- Causas de incumplimiento identificadas_x000a_- Acción formulada en el aplicativo Sistema Integrado de Gestión_x000a_- Plan de trabajo actualizado 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Asesoría Técnica y Proyectos en Materia TIC"/>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Ejecutar las Asesorías Técnicas y Proyectos en materia TIC y Transformación digital"/>
    <s v="Posibilidad de afectación económica (o presupuestal) por sanción de un ente de control o ente regulador, debido a decisiones ajustadas a intereses propios o de terceros en la ejecución de Proyectos en materia TIC y Transformación digital, para obtener dádivas o beneficios"/>
    <x v="1"/>
    <s v="Fraude interno"/>
    <s v="Sí"/>
    <s v="- Amiguismo o clientelismo con el fin de favorecer un tercero para que sin cumplimiento de requisitos se viabilice un Proyecto._x000a_- Desconocimiento o incumplimiento del procedimiento 1210200-PR-306, en especial los puntos de control (actividad 8)._x000a_- Conflicto de intereses._x000a__x000a__x000a__x000a__x000a__x000a__x000a_"/>
    <s v="- Presiones o motivaciones individuales, sociales o colectivas, que inciten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4. Promover procesos de transformación digital en la Secretaría General para aportar a la gestión pública eficiente."/>
    <s v="- -- Ningún trámite y/o procedimiento administrativo_x000a__x000a_"/>
    <s v="- Ningún otro proceso en el Sistema de Gestión de Calidad_x000a__x000a__x000a__x000a_"/>
    <s v="- No aplica_x000a__x000a__x000a__x000a_"/>
    <s v="Muy baja (1)"/>
    <n v="0.2"/>
    <s v="Menor (2)"/>
    <s v="Menor (2)"/>
    <s v="Moderado (3)"/>
    <s v="Leve (1)"/>
    <s v="Leve (1)"/>
    <s v="Menor (2)"/>
    <s v="Catastrófico (5)"/>
    <n v="1"/>
    <s v="Extremo"/>
    <s v="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
    <s v="- 1 El procedimiento 1210200-PR-306 &quot;Asesoría Técnica o Formulación y Ejecución de Proyectos en el Distrito Capital (pc #9) indica que el Profesional asignado, autorizado(a) por el  Jefe de Oficina Alta Consejería Distrital de TIC, trimestralmente realiza seguimiento a la ejecución del Proyecto en materia TIC verifica la ejecución del plan de trabajo y el cronograma de la vigencia relacionados en la formulación del proyecto. La(s) fuente(s) de información utilizadas es(son) El procedimiento 4130000PR-306 y Formato 4130000-FT-1161 &quot;Formulación del Proyecto&quot; y actas 2211600-FT-008 Mesa técnica de seguimiento de proyectos. En caso de evidenciar observaciones, desviaciones o diferencias, Se  realizará la devolución del documento para que se tengan en cuenta las observaciones realizadas  en el control de revisión de este. De lo contrario, se deja como evidencia Formato 4130000-FT-1161 &quot;Formulación del Proyecto&quot; y Acta 2211600-FT-008 Mesa técnica de seguimiento de proyectos.._x000a_- 2 El procedimiento 1210200-PR-306 &quot;Asesoría Técnica o Formulación y Ejecución de Proyectos en el Distrito Capital (PC #11) indica que El asesor de despacho, autorizado(a) por el  Jefe de Oficina Alta Consejería Distrital de TIC, Cada vez que se aprueba el informe parcial/final de un proyecto verifica que el informe parcial/final haya tenido en cuenta los aspectos relevantes, el cumplimiento de  objetivos, evaluación del cronograma de trabajo y el presupuesto entre otros. La(s) fuente(s) de información utilizadas es(son) formato 4130000-FT-1159 &quot;Informe parcial/final del proyecto&quot;. En caso de evidenciar observaciones, desviaciones o diferencias, Se devuelve al profesional asignado por correo electrónico con el fin de que realice los ajustes pertinentes y se devuelve a la actividad 10 del procedimiento. De lo contrario, formato 4130000-FT-1159 &quot;Informe parcial/final del proyecto&quot; y el corre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realiza informe del hecho identificado y remite mediante memorando a las oficinas compet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9.8000000000000004E-2"/>
    <s v="Catastrófico (5)"/>
    <n v="0.75"/>
    <s v="Extremo"/>
    <s v="Se tienen dos actividades que actúan como puntos de control para prevención y detección del riesgo sin embargo, la zona con y sin controles permanece constante, ubicándose en zona extrema (1.5)"/>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4 Aplicativo CHIE) Revisar los formatos asociados al procedimiento, en busca de identificar mejoras que permitan fortalecer la gestión del riesgo._x000a_- (AP# 1085 Aplicativo CHIE) Verificar la implementación de los formatos ajustados._x000a__x000a__x000a__x000a__x000a__x000a__x000a__x000a__x000a_________________x000a__x000a__x000a__x000a__x000a__x000a__x000a__x000a__x000a__x000a__x000a_"/>
    <s v="- Profesionales responsables de Riesgos en la ACDTIC_x000a_- Profesionales responsables de Riesgos en la ACDTIC_x000a__x000a__x000a__x000a__x000a__x000a__x000a__x000a__x000a_________________x000a__x000a__x000a__x000a__x000a__x000a__x000a__x000a__x000a__x000a__x000a_"/>
    <s v="- Reunión de revisión de Formatos._x000a_- Reunión de verificación implementación  de Formatos._x000a__x000a__x000a__x000a__x000a__x000a__x000a__x000a__x000a_________________x000a__x000a__x000a__x000a__x000a__x000a__x000a__x000a__x000a__x000a__x000a_"/>
    <s v="15/03/2022_x000a_01/07/2022_x000a__x000a__x000a__x000a__x000a__x000a__x000a__x000a__x000a_________________x000a__x000a__x000a__x000a__x000a__x000a__x000a__x000a__x000a__x000a__x000a_"/>
    <s v="30/06/2022_x000a_30/12/2022_x000a__x000a__x000a__x000a__x000a__x000a__x000a__x000a__x000a_______________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_x000a_- realiza informe del hecho identificado y remite mediante memorando a las oficinas competentes_x000a__x000a__x000a__x000a__x000a__x000a__x000a__x000a_- Actualizar el mapa de riesgos Asesoría Técnica y Proyectos en Materia TIC"/>
    <s v="- Jefe de Oficina Alta Consejería Distrital de Tecnologías de la Información y las Comunicaciones -TIC-_x000a_- Jefe Oficina de la Alta Consejería Distrital de TIC_x000a__x000a__x000a__x000a__x000a__x000a__x000a__x000a_- Jefe de Oficina Alta Consejería Distrital de Tecnologías de la Información y las Comunicaciones -TIC-"/>
    <s v="-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_x000a_- Memorando e informe_x000a__x000a_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30/11/2021"/>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Elaborar el plan de comunicaciones institucional garantizando el desarrollo de las acciones de comunicación pública identificadas y planeadas para la vigencia, generando bienestar en los servidores públicos y confianza en la en la administración distrital._x0009_"/>
    <s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x v="0"/>
    <s v="Ejecución y administración de procesos"/>
    <s v="Sí"/>
    <s v="- Falta de información sobre factores de satisfacción de servidores y ciudadanía.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_x000a_"/>
    <s v="-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_x000a_"/>
    <s v="- Pérdida de imagen y gobernabilidad externas._x000a_- Hallazgos y requerimientos dentro de las auditorias interna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Menor (2)"/>
    <s v="Menor (2)"/>
    <s v="Menor (2)"/>
    <s v="Menor (2)"/>
    <s v="Menor (2)"/>
    <s v="Moderado (3)"/>
    <s v="Moderado (3)"/>
    <n v="0.6"/>
    <s v="Moderado"/>
    <s v="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
    <s v="- 1 El procedimiento PR-368 Comunicación Corporativa indica que el(la) Asesor(a) del (la) Secretario(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En caso de evidenciar observaciones, desviaciones o diferencias, se envía memorando o correo electrónico a la dependencia remitente para su corrección. De lo contrario, memorando o correo electrónico que indica que las solicitudes serán incluidas dentro del Plan de Comunicaciones Institucional._x000a_- 2 El procedimiento PR-368 Comunicación Corporativa, indica que el(la) Asesor(a) del (la) Secretario(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 envía memorando o correo electrónico a la dependencia remitente para su corrección. De lo contrario, memorando o correo electrónico que indica que las solicitudes emergentes serán incluidas dentro del Plan de Comunicaciones Institucional y se actualiza el mismo._x000a_- 3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 En caso de evidenciar observaciones, desviaciones o diferencias, se envía memorando o correo electrónico a la dependencia remitente para su corrección. De lo contrario, memorando o correo electrónico que indica que las solicitudes serán incluidas dentro del Plan de Comunicaciones Institucion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la) asesor(a) del Secretario(a) General en temas de Comunicaciones, autorizado(a) por el líder de este proceso, cada vez que se identifique la materialización del riesgo, solicita a las dependencias la información para consolidar el Plan de Comunicaciones._x000a_- 2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estructura el Plan de Comunicaciones._x000a_- 3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divulga el Plan de Comunicaciones._x000a_- 4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ejecuta el Plan de Comunicaciones y realizar seguimiento respectiv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0.1008"/>
    <s v="Leve (1)"/>
    <n v="0.18984374999999998"/>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Monitorear las tendencias de búsqueda de la ciudadanía orientando la generación de mensajes institucionales y contenidos de comunicación pública oportunos y de interés a través de las plataformas virtuales que permitan dar a conocer los avances en la gestión, los programas, planes y proyectos de la Administración Distrital._x0009_"/>
    <s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x v="0"/>
    <s v="Ejecución y administración de procesos"/>
    <s v="Sí"/>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La inestabilidad de la conectividad, indisponibilidad de servidores de información y vulnerabilidad en la seguridad informática. _x000a_- Fallas en las comunicaciones. 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Insignificante (1)"/>
    <s v="Mayor (4)"/>
    <s v="Menor (2)"/>
    <s v="Menor (2)"/>
    <s v="Insignificant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
    <s v="- 1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De lo contrario, se envía correo electrónico con recomendaciones remitidas al editor de contenidos para el portal y al coordinador de redes sociales._x000a_- 2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 3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los profesionales de la Oficina Consejería de Comunicaciones (portal web y redes sociales), autorizado(a) por el líder de este proceso, cada vez que se identifique la materialización del riesgo, detecta y desactiva la información publicada erróneamente en las plataformas digitales._x000a_- 2 El mapa de riesgos del proceso de Comunicación Pública indica que los profesionales de la Oficina Consejería de Comunicaciones (redes sociales, editores y la Jefe de la Oficina Consejería de Comunicaciones (en caso de información sensible), autorizado(a) por el Manual Específico de Funciones y Competencias Laborales y el líder de este proceso, cada vez que se identifique la materialización del riesgo, ajusta la información y la presenta al editor para revisión._x000a_- 3 El mapa de riesgos del proceso de Comunicación Pública indica que los profesionales de la Oficina Consejería de Comunicaciones (prensa y redes sociales), autorizado(a) por el líder de este proceso, cada vez que se identifique la materialización del riesgo, publica la información en las plataformas digital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Comunicación Pública"/>
    <s v="- Jefe Oficina Consejería de Comunicaciones_x000a_- Profesionales de la Oficina Consejería de Comunicaciones (portal web y redes sociales)_x000a_- Profesionales de la Oficina Consejería de Comunicaciones (redes sociales, editores)  y Jefe de la Oficina Consejería de Comunicaciones (en caso de información sensible)_x000a_- Profesionales de la Oficina Consejería de Comunicaciones (prensa y redes sociales)_x000a__x000a__x000a__x000a__x000a__x000a_- Jefe Oficina Consejería de Comunicaciones"/>
    <s v="-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a_- Información desactivada de las plataformas digitales_x000a_- Información ajustada para publicación_x000a_- Información publicada nuevamente en las plataformas digitales._x000a_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Realizar el diseño de campañas de comunicación pública para divulgar hacia la ciudadanía, informando sobre las diferentes acciones que realiza la Administración Distrital para el cumplimiento del PDD 2020-2024 aplicando los lineamientos de comunicación establecidos.   "/>
    <s v="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x v="0"/>
    <s v="Ejecución y administración de procesos"/>
    <s v="N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Errores por parte de una Entidad externa al momento de diligenciar la información a divulgar en el formato FT1048 BRIEF._x000a_- Coyunturas políticas que impiden la definición de necesidades de comunicación._x000a_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 No aplica_x000a__x000a__x000a__x000a_"/>
    <s v="Baja (2)"/>
    <n v="0.4"/>
    <s v="Insignificante (1)"/>
    <s v="Mayor (4)"/>
    <s v="Insignificante (1)"/>
    <s v="Insignificante (1)"/>
    <s v="Moderado (3)"/>
    <s v="Mayor (4)"/>
    <s v="Mayor (4)"/>
    <n v="0.8"/>
    <s v="Alto"/>
    <s v="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
    <s v="- 1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De lo contrario, se envía correo electrónico de aceptación de formato brief._x000a_- 2 El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De lo contrario, se envía correo electrónico o se socializa por medio de evidencia de reunión la aprobación de la propuesta de diseño de campaña._x000a_- 3 El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De lo contrario, envía correo electrónico o evidencia de reunión con aprobación del diseño de campaña ._x000a_- 4 El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De lo contrario, se remite correo electrónico o evidencia de reunión con  aprobación de las piezas producidas para divulgación._x000a_- 5 El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De lo contrario, envía correo electrónico o evidencia de reunión con aprobación del diseño de campaña ._x000a_- 6 El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De lo contrario, se remite correo electrónico o evidencia de reunión con  aprobación de las piezas producidas para divulgación.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y el líder de este proceso, cada vez que se identifique la materialización del riesgo, detecta y detiene la divulgación de la campaña o pieza comunicacional._x000a_- 2 El mapa de riesgos del proceso de Comunicación Pública indica que el (la) solicitante de la campaña o pieza comunicacional y los profesionales de la Oficina Consejería de Comunicaciones (Agencia en casa  y audiovisual), autorizado(a) por el líder de este proceso, cada vez que se identifique la materialización del riesgo, ajusta el contenido de la campaña o pieza comunicacional y presenta al equipo de agencia en casa para revisión._x000a_- 3 El mapa de riesgos del proceso de Comunicación Pública indica que el (la) Jefe de la Oficina Consejería de Comunicaciones y los profesionales de la Oficina Consejería de Comunicaciones , autorizado(a) por el Manual Específico de Funciones y Competencias Laborales y el líder de este proceso, cada vez que se identifique la materialización del riesgo, divulga la campaña o pieza comunicacional ajustad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Comunicación Pública"/>
    <s v="- Jefe Oficina Consejería de Comunicaciones_x000a_- Jefe Oficina Consejería de Comunicaciones_x000a_- Solicitante de la campaña y profesionales de la Oficina Consejería de Comunicaciones (Agencia en casa y audiovisual)_x000a_- Profesionales y Jefe de la Oficina Consejería de Comunicaciones_x000a__x000a__x000a__x000a__x000a__x000a_- Jefe Oficina Consejería de Comunicaciones"/>
    <s v="-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_x000a_- Campaña o pieza comunicacional detenida._x000a_- Información de la campaña o pieza comunicacional ajustada para divulgación_x000a_- Campaña o pieza comunicacional ajustada y divulgada._x000a_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Publicar, actualizar y desactivar información de interés para los servidores y la ciudadanía a través de portales y micrositios web de la Secretaria General."/>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x v="0"/>
    <s v="Ejecución y administración de procesos"/>
    <s v="No"/>
    <s v="- Desconocimiento del esquema de publicación de información._x000a_- No se publica adecuadamente la información en la plataforma_x000a_- El esquema de publicación de información se encuentra desactualizado._x000a_- La plataforma que aloja la información presenta fallas técnicas._x000a_- Desarticulación de las dependencias para la definición, aplicación y seguimiento al esquema de publicación.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Hallazgos por parte de un ente de control_x000a_- Posible incumplimiento de la Ley de Transparencia 1712 de 2014_x000a_- Disminución de la interacción de la ciudadanía con el sitio web._x000a__x000a__x000a__x000a__x000a__x000a_"/>
    <s v="3. Consolidar una gestión pública eficiente, a través del desarrollo de capacidades institucionales, para contribuir a la generación de valor público."/>
    <s v="- Consulta del Registro Distrital (Consulta)_x000a_- Publicación de actos o documentos administrativos en el Registro Distrital (Trámite)_x000a_"/>
    <s v="- Procesos misionales y estratégicos misionales en el Sistema de Gestión de Calidad_x000a__x000a__x000a__x000a_"/>
    <s v="- No aplica_x000a__x000a__x000a__x000a_"/>
    <s v="Media (3)"/>
    <n v="0.6"/>
    <s v="Insignificante (1)"/>
    <s v="Moderado (3)"/>
    <s v="Moderado (3)"/>
    <s v="Moderado (3)"/>
    <s v="Moderado (3)"/>
    <s v="Moderado (3)"/>
    <s v="Moderado (3)"/>
    <n v="0.6"/>
    <s v="Moderado"/>
    <s v="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De lo contrario, Correo electrónico con la  Información a publicar, actualizar o desactivar con observaciones  y el Formato No 4204000-FT-1025._x000a_- 2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De lo contrario, el correo electrónico de aceptación u observaciones._x000a_- 3 El procedimiento Publicación de información en los portales y micrositios web de la secretaría general PR-359 indica que equipo de monitoreo del botón de transparencia conformado por profesionales de las Oficinas de Planeación, de Tecnologías de la Información y las Comunicaciones y de la Consejería de Comunicaciones, autorizado(a) por Jefes de Dependencia, mensualmente verifican aleatoriamente que las publicaciones realizadas se encuentren según lo dispuesto en el esquema de publicación y que las evidencias alojadas en la carpeta compartida correspondan a lo publicado en los portales web o micrositios. La(s) fuente(s) de información utilizadas es(son) portales web o micrositios de la Secretaría General, el control de contenidos y el esquema de publicación. En caso de evidenciar observaciones, desviaciones o diferencias, se informa mediante correo a las dependencias responsables de divulgar la información. De lo contrario, cuadros de seguimiento a las publicaciones diligenciado con observaciones o cumplimiento y/o correo electrónico si aplic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la) servidor responsable de la información de la dependencia, autorizado(a) por el líder de este proceso, cada vez que se identifique la materialización del riesgo, publica la información para consulta en los portales y micrositios web de la Secretaría General._x000a_- 2 El mapa de riesgos del proceso de Comunicación Pública indica que los profesionales de las oficinas de Planeación, de tecnologías de la información y las comunicaciones y de la Consejería de Comunicaciones, autorizado(a) por el líder de este proceso, cada vez que se identifique la materialización del riesgo, monitorean el esquema de publicación y generan alertas y recomendaciones para evitar que se presente nuevamente el incumplimiento de la public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mapa de riesgos Comunicación Pública"/>
    <s v="- Jefe Oficina Consejería de Comunicaciones_x000a_- el(la) servidor responsable de la información de la dependencia_x0009__x0009__x000a_- los profesionales de las oficinas de Planeación, de tecnologías de la información y las comunicaciones y de la Consejería de Comunicaciones_x0009__x000a__x000a__x000a__x000a__x000a__x000a__x000a_- Jefe Oficina Consejería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_x000a_- Formatos 1025 de publicación, actualización y desactivación de información._x000a_- Correos electrónicos de alerta y recomendaciones y esquema de publicación_x000a__x000a__x000a__x000a__x000a__x000a__x000a_- Mapa de riesgo  Comunicación Pública, actualizado."/>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Generación y oficialización de los lineamientos en materia de comunicación publica definidos por la Oficina Consejería de Comunicaciones._x000a_Fase (propósito): Descoordinación interinstitucional en la aplicación de los lineamientos dictados en materia de comunicación pública."/>
    <s v="Posibilidad de afectación económica (o presupuestal) por incumplimiento en la generación de lineamientos distritales en materia de comunicación pública, debido a debilidades en la definición, alcance y formalización de los mismos hacia las entidades distritales. "/>
    <x v="0"/>
    <s v="Ejecución y administración de procesos"/>
    <s v="Sí"/>
    <s v="- Reproceso en las actividades de las distintas áreas y malgaste administrativo lo que perjudica los tiempos de entrega _x000a_- Entrega de la información de una manera inadecuada a la ciudadanía_x000a_- Deficiencias en la información entregada a las distintas áreas, lo que generaría una mala comunicación._x000a__x000a_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67 Generación de los lineamientos de comunicación del Distrito para construir ciudad y ciudadanía_x000a__x000a__x000a__x000a_"/>
    <s v="Muy baja (1)"/>
    <n v="0.2"/>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De lo contrario, documentos de obligatorio cumplimiento expedidos (Directivas, Circulares, Resoluciones, entre otros) o la solicitud escrita de oficialización de los lineamientos definidos.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Comunicación Pública indica que el(la) jefe de la Oficina Consejería de Comunicaciones, autorizado(a) por el Manual Específico de Funciones y Competencias Laborales y el líder de este proceso, cada vez que se identifique la materialización del riesgo, identifica los lineamientos en materia de comunicación pública definidos por la dependencia, que no están soportados con documentos de obligatorio cumplimiento._x000a_- 2 El mapa de riesgos del proceso de Comunicación Pública indica que el(la) jefe de la Oficina Consejería de Comunicaciones, autorizado(a) por el Manual Específico de Funciones y Competencias Laborales y el líder de este proceso, cada vez que se identifique la materialización del riesgo, genera y divulga el documento de obligatorio cumplimiento que socialice el (los) lineamiento(s) en materia de comunicación públic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_x000a__x000a__x000a__x000a__x000a__x000a_- Actualizar el mapa de riesgos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_x000a_- comunicaciones escritas o digitales que evidencien la verificación, solicitud y/o expedición de los documentos de obligatorio cumplimiento._x000a_- documentos de obligatorio cumplimiento (actas, resoluciones, circulares)_x000a_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e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Ejecutar las acciones necesarias para la implementación y el seguimiento de los lineamientos distritales en materia de comunicación publica definidos por la Oficina Consejería de Comunicaciones._x0009__x000a_Fase (componente): Falta de adherencia de las entidades del Distrito que impidan la implementación de los lineamientos distritales en materia de comunicación pública."/>
    <s v="Posibilidad de afectación reputacional por falta de adherencia de las entidades del Distrito para la aplicación de lineamientos de comunicación pública, debido a inadecuado acompañamiento y seguimiento a las campañas y/o acciones de comunicación que ellas desarrollan."/>
    <x v="0"/>
    <s v="Ejecución y administración de procesos"/>
    <s v="Sí"/>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Todos los procesos en el Sistema de Gestión de Calidad_x000a__x000a__x000a__x000a_"/>
    <s v="- 7867 Generación de los lineamientos de comunicación del Distrito para construir ciudad y ciudadanía_x000a__x000a__x000a__x000a_"/>
    <s v="Baja (2)"/>
    <n v="0.4"/>
    <s v="Insignificante (1)"/>
    <s v="Mayor (4)"/>
    <s v="Moderado (3)"/>
    <s v="Moderado (3)"/>
    <s v="Menor (2)"/>
    <s v="Menor (2)"/>
    <s v="Mayor (4)"/>
    <n v="0.8"/>
    <s v="Alto"/>
    <s v="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de acuerdo con las solicitudes que llegan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profesional de Agencia en casa de la Consejería de Comunicaciones.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_x000a_- 2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 3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 cada vez que se identifique la materialización del riesgo, remite una comunicación dirigida a la dependencia o entidad solicitando los ajustes necesarios para cumplir con lo indicado en los lineamientos de comunicación pública establecidos._x000a_- 2 El mapa de riesgos del proceso de Comunicación Pública indica que el (la) profesional de la Oficina Consejería de Comunicaciones (agencia en casa), autorizado(a) por el líder de este proceso, cada vez que se identifique la materialización del riesgo, orienta a las entidades distritales en el ajuste de las observaciones realizadas y en la aplicabilidad de los lineamientos de comunicación publica._x000a_- 3 El mapa de riesgos del proceso de Comunicación Pública indica que el (la) Jefe de la Oficina Consejería de Comunicaciones, autorizado(a) por el Manual Específico de Funciones y Competencias Laborales , cada vez que se identifique la materialización del riesgo, identifica que los ajustes solicitados cumplan con lo establecido en los lineamientos de comunicación públic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_x000a_- Remitir una comunicación dirigida a la dependencia o entidad solicitando los ajustes necesarios para cumplir con lo indicado en los lineamientos de comunicación pública establecidos._x0009__x0009_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_x000a_- Actualizar el mapa de riesgos Comunicación Pública"/>
    <s v="- Jefe Oficina Consejería de Comunicaciones_x000a_- el (la) Jefe de la Oficina Consejería de Comunicaciones_x000a_- el (la) profesional de la Oficina Consejería de Comunicaciones (agencia en casa)_x000a_- el (la) Jefe de la Oficina Consejería de Comunicaciones_x000a__x000a__x000a__x000a__x000a__x000a_- Jefe Oficina Consejería de Comunicaciones"/>
    <s v="-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_x000a_- Oficios, Correos electrónicos con observaciones solicitando los ajustes necesarios para cumplir con lo indicado en los lineamientos establecidos_x000a_- Evidencias de reunión, correos electrónicos_x000a_- Oficios, Correos electrónicos con aprobaciones o vistos buenos.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a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Identificar las necesidades e intereses de los ciudadanos en términos de comunicación publica._x000a_Fase (actividad): Desconocimiento de los intereses comunicacionales del ciudadano que genere barreras de identificación y comprensión de mensajes."/>
    <s v="Posibilidad de afectación reputacional por resultados de mediciones de percepción ciudadana no satisfactorias, debido a generación y divulgación de estrategias, mensajes y/o acciones de comunicación pública, desconociendo los intereses comunicacionales del ciudadano."/>
    <x v="0"/>
    <s v="Ejecución y administración de procesos"/>
    <s v="Sí"/>
    <s v="- Desinterés del manejo de la comunicación a la ciudadanía _x000a_- Falta de compromiso en la exactitud de la información _x000a_- Deficiencias en el análisis de la información y su trascendencia estratégica._x000a_- Desconocimiento de la metodología y lineamientos en materia de comunicaciones._x000a_- La información suministrada no atiende los estándares para la gestión de publicación de información._x000a__x000a__x000a__x000a__x000a_"/>
    <s v="- Falta de credibilidad de la información _x000a_- Desinterés de la ciudadanía _x000a__x000a__x000a__x000a__x000a__x000a__x000a__x000a_"/>
    <s v="- Inconformidad de la ciudadanía con la información que se presenta de la gestión del distrito._x000a_- La administración distrital no logra comunicar de manera eficiente y localizada sus acciones de gobierno.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7867 Generación de los lineamientos de comunicación del Distrito para construir ciudad y ciudadanía_x000a__x000a__x000a__x000a_"/>
    <s v="Baja (2)"/>
    <n v="0.4"/>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6 veces en el último año, sin embargo, ante su materialización, podrían presentarse efectos significativos, Imagen institucional perjudicada a nivel regional por hechos que afectan a algunos usuarios o ciudadanos y Reproceso de actividades y aumento de carga operativa."/>
    <s v="- 1 El procedimiento comunicación hacia la ciudadanía PR-369, indica que la(el) jefe de la Oficina y los(as) profesional del equipo administrativo (estadística y apoyo a la supervisión de central de medios) de la Oficina Consejería de Comunicaciones, autorizado(a) por el Manual especifico de funciones y competencias laborales y por la(el) jefe de la Oficina Consejería de Comunicaciones, semestralmente verifica a través del reporte de la central de medios y/o de mediciones de opinión pública, semestralmente se mide que las acciones de comunicación priorizadas por la administración lleguen de manera localizada y de acuerdo a las necesidades y/o intereses del ciudadano, identificando el alcance de las mismas. La(s) fuente(s) de información utilizadas es(son) las acciones de comunicación realizadas, el reporte de central de medios y las mediciones de opinión pública.. En caso de evidenciar observaciones, desviaciones o diferencias, se establecen acciones que permitan fortalecer la identificación y comprensión de mensajes de interés para el ciudadano. De lo contrario, el reporte de central de medios. las mediciones de opinión pública y el análisis de los resultados obtenidos._x000a__x000a__x000a__x000a__x000a__x000a__x000a__x000a__x000a__x000a__x000a__x000a__x000a__x000a__x000a__x000a__x000a__x000a__x000a_"/>
    <s v="- Sin documentar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Si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 cada vez que se identifique la materialización del riesgo, aplicar estrategias que permitan conocer efectivamente los intereses comunicacionales de los ciudadanos ._x000a_- 2 El mapa de riesgos del proceso de Comunicación Pública indica que el (la) Jefe de la Oficina Consejería de Comunicaciones, autorizado(a) por el Manual Específico de Funciones y Competencias Laborales , cada vez que se identifique la materialización del riesgo, divulga a las entidades del distrito los resultados obtenidos de la identificación de los intereses de los ciudadanos y solicitar su aplicación en las estrategias comunicacional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4"/>
    <s v="Menor (2)"/>
    <n v="0.33749999999999997"/>
    <s v="Moderado"/>
    <s v="El proceso estima que el riesgo se ubica en una zona moderada, debido a que los controles establecidos son los adecuados y la calificación de los criterios de documentación no son satisfactorios, ubicando el riesgo en la escala de probabilidad baja, y ante su materialización, podrían disminuirse los efectos, aplicando las acciones de contingenci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53 Aplicativo CHIE) Establecer una actividad de control adicional que permita disminuir la probabilidad de presentarse el riesgo &quot;Posibilidad de afectación reputacional por resultados de mediciones de percepción ciudadana no satisfactorias, debido a generación y divulgación de estrategias, mensajes y/o acciones de comunicación pública, desconociendo los intereses comunicacionales del ciudadano&quot;._x000a__x000a__x000a__x000a__x000a__x000a__x000a__x000a__x000a__x000a_________________x000a__x000a__x000a__x000a__x000a__x000a__x000a__x000a__x000a__x000a__x000a_"/>
    <s v="- Jefe de la Oficina Consejería de Comunicaciones_x000a__x000a__x000a__x000a__x000a__x000a__x000a__x000a__x000a__x000a_________________x000a__x000a__x000a__x000a__x000a__x000a__x000a__x000a__x000a__x000a__x000a_"/>
    <s v="- Procedimiento No. 4140000-PR-369 Comunicación hacia la ciudadanía actualizado._x000a__x000a__x000a__x000a__x000a__x000a__x000a__x000a__x000a__x000a_________________x000a__x000a__x000a__x000a__x000a__x000a__x000a__x000a__x000a__x000a__x000a_"/>
    <s v="02/05/2022_x000a__x000a__x000a__x000a__x000a__x000a__x000a__x000a__x000a__x000a_________________x000a__x000a__x000a__x000a__x000a__x000a__x000a__x000a__x000a__x000a__x000a_"/>
    <s v="30/06/2022_x000a__x000a__x000a__x000a__x000a__x000a__x000a__x000a__x000a__x000a_________________x000a__x000a__x000a__x000a__x000a__x000a__x000a__x000a__x000a__x000a__x000a_"/>
    <s v="- Reportar el riesgo materializado de Posibilidad de afectación reputacional por resultados de mediciones de percepción ciudadana no satisfactorias, debido a generación y divulgación de estrategias, mensajes y/o acciones de comunicación pública, desconociendo los intereses comunicacionales del ciudadano. en el informe de monitoreo a la Oficina Asesora de Planeación._x000a_- Aplicar estrategias que permitan conocer efectivamente los intereses comunicacionales de los ciudadanos _x000a_- Divulgar a las entidades del distrito los resultados obtenidos de la identificación de los intereses de los ciudadanos y solicitar su aplicación en las estrategias comunicacionales._x000a__x000a__x000a__x000a__x000a__x000a__x000a_- Actualizar el mapa de riesgos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reputacional por resultados de mediciones de percepción ciudadana no satisfactorias, debido a generación y divulgación de estrategias, mensajes y/o acciones de comunicación pública, desconociendo los intereses comunicacionales del ciudadano._x000a_- Estrategias que permitan conocer efectivamente los intereses comunicacionales de los ciudadanos _x000a_- Documento que contiene las necesidades comunicacionales de los ciudadanos y solicitud de implementación a todas las entidades del distrito. _x000a_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Asociación de la actividad de control al procedimiento PR-369 comunicación hacia la ciudadanía._x000a_Se formula una acción de tratamiento para fortalecer los controles existente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_x000a_Se define una acción de tratamiento producto de la valoración."/>
    <d v="2022-04-06T00:00:00"/>
    <s v="_x000a__x000a__x000a__x000a_Tratamiento del riesgo"/>
    <s v="Se ajusta la acción de tratamiento para su incorporación a través del Aplicativo CHI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la solicitud de contratación (documentos y estudios previos)._x000a_Fase (propósito): Fortalecer la gestión corporativa, jurídica y la estrategia de comunicación conforme con las necesidades de la operación misional de la Entidad."/>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s v="No"/>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Alta (4)"/>
    <n v="0.8"/>
    <s v="Catastrófico (5)"/>
    <s v="Mayor (4)"/>
    <s v="Mayor (4)"/>
    <s v="Mayor (4)"/>
    <s v="Leve (1)"/>
    <s v="Moderado (3)"/>
    <s v="Catastrófico (5)"/>
    <n v="1"/>
    <s v="Extremo"/>
    <s v="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quot;,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ayor (4)"/>
    <n v="0.75"/>
    <s v="Alto"/>
    <s v="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3 Aplicativo CHIE) Adelantar una socialización a los  enlaces contractuales de las dependencias sobre la estructuración de estudios y documentos previos para adelantar los procesos contractuales con fundamento en los procedimientos internos._x000a_- (AP# 1114 Aplicativo CHIE) Adelantar la actualización de la 4231000-GS-081-Guía para la estructuración de estudios previos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 socialización adelantada_x000a_- Guía para la estructuración de estudios previos-4231000-GS-081 actualizada_x000a__x000a__x000a__x000a__x000a__x000a__x000a__x000a__x000a_________________x000a__x000a__x000a__x000a__x000a__x000a__x000a__x000a__x000a__x000a__x000a_"/>
    <s v="01/07/2022_x000a_01/02/2022_x000a__x000a__x000a__x000a__x000a__x000a__x000a__x000a__x000a_________________x000a__x000a__x000a__x000a__x000a__x000a__x000a__x000a__x000a__x000a__x000a_"/>
    <s v="31/12/2022_x000a_31/08/2022_x000a__x000a__x000a__x000a__x000a__x000a__x000a__x000a__x000a_______________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08-24T00:00:00"/>
    <s v="_x000a__x000a__x000a__x000a_Tratamiento del riesgo"/>
    <s v="Se realiza reprogramación del cumplimiento de la acción 2 &quot;(AP# 114 Aplicativo CHIE) Adelantar la actualización de la 4231000-GS-081-Guía para la estructuración de estudios previos&quot; la cual queda para cumplimiento el 31/08/2022."/>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Realizar la verificación, análisis y selección de las propuestas._x000a_Fase (propósito): Fortalecer la gestión corporativa, jurídica y la estrategia de comunicación conforme con las necesidades de la operación misional de la Entidad."/>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s v="No"/>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edia (3)"/>
    <n v="0.6"/>
    <s v="Mayor (4)"/>
    <s v="Mayor (4)"/>
    <s v="Mayor (4)"/>
    <s v="Leve (1)"/>
    <s v="Leve (1)"/>
    <s v="Moderado (3)"/>
    <s v="Mayor (4)"/>
    <n v="0.8"/>
    <s v="Alto"/>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
    <s v="- 1 Los procedimientos 4231000-PR-284 &quot;Mínima cuantía&quot;, 4231000-PR-339 &quot;Selección Pública de Oferentes&quot;, 4231000-PR-338 &quot;Agregación de Demanda&quot; indica que  Subdirector Financiero, Jefe de la dependencia solicitante y el Director de Contratación, autorizado(a) por Resolución 160 de 2019 &quot;Por la cual se modifica el Manual Especifico de Funciones y Competencias Laborales para los empleos de la planta de personal de la Secretaría General- Alcaldía Mayor de Bogotá,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_x0009_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el acto administrativo de designación del Comité Evaluador con sus soportes._x000a_- 2 Los procedimientos 4231000-PR-284 &quot;Mínima cuantía&quot;, 4231000-PR-339 &quot;Selección Pública de Oferentes&quot;, 4231000-PR-338 &quot;Agregación de Demanda&quot; indica que el Comité Evaluador, autorizado(a) por Resolución 204 de 2020 o aquella que la modifique en lo relacionado con el Comité Evaluador, cada vez que se presenten propuestas al proceso de selección bajo las modalidades de Licitación Pública, Concurso de Méritos, Selección Abreviada y/o Mínima Cuantía  verifica que se cumplan los requisitos definidos en la Invitación Pública o el Pliego de Condiciones definitivo y sus adendas, según sea el caso y elabora el respectivo Informe de Evaluación en SECOP. La(s) fuente(s) de información utilizadas es(son) informe de evaluación publicado en el SECOP. En caso de evidenciar observaciones, desviaciones o diferencias, se debe ajustar el informe de evaluación del proceso de selección y publicarlo en el SECOP. De lo contrario, se procede a seleccionar y/o recomendar la propuesta más favorable por medio de la adjudicación o declaratoria de desierta del proceso o aceptación de ofert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5 Aplicativo CHIE)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 (AP# 1116 Aplicativo CHIE) Realizar una revisión trimestral del 100% de los procesos de selección bajo la modalidad de Licitación Pública, Concurso de Méritos, Selección Abreviada y/o Mínima Cuantía en donde se verifique la debida publicación de los informes de evaluación en el SECOP  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Base de revisión de la publicación en el SECOP del acto administrativo de conformación del Comité Evaluador_x000a_- Base de revisión de la publicación en el SECOP de los informes de evaluación de los procesos de selección _x000a__x000a__x000a__x000a__x000a__x000a__x000a__x000a__x000a_________________x000a__x000a__x000a__x000a__x000a__x000a__x000a__x000a__x000a__x000a__x000a_"/>
    <s v="01/03/2022_x000a_01/03/2022_x000a__x000a__x000a__x000a__x000a__x000a__x000a__x000a__x000a_________________x000a__x000a__x000a__x000a__x000a__x000a__x000a__x000a__x000a__x000a__x000a_"/>
    <s v="15/12/2022_x000a_15/12/2022_x000a__x000a__x000a__x000a__x000a__x000a__x000a__x000a__x000a_______________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Supervisar la ejecución de los contratos y/o convenios, y la conformidad de los productos, servicios y obras contratados para el proceso"/>
    <s v="Posibilidad de afectación económica (o presupuestal) por fallo en firme de detrimento patrimonial por parte de entes de control, debido a supervisión inadecuada de los contratos y/o convenios."/>
    <x v="0"/>
    <s v="Ejecución y administración de procesos"/>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oderado (3)"/>
    <s v="Menor (2)"/>
    <s v="Mayor (4)"/>
    <s v="Menor (2)"/>
    <s v="Moderado (3)"/>
    <s v="Moderado (3)"/>
    <s v="Mayor (4)"/>
    <n v="0.8"/>
    <s v="Alto"/>
    <s v="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1000-PR-195 &quot;Interventoría y/o supervisión&quot;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Aleatoria_x000a_- Aleatori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oderado (3)"/>
    <n v="0.45000000000000007"/>
    <s v="Moderado"/>
    <s v="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8 Aplicativo CHIE) Realizar socializaciones  a los supervisores y apoyos  de los mismos acerca del cumplimiento a lo establecido en el Manual de Supervisión y el manejo de la plataforma SECOP 2 para la publicación de la información de ejecución contractual._x000a_- (AP# 1119 Aplicativo CHIE)  Solicitar trimestralmente a los supervisores de los contratos un informe que dé cuenta del cumplimiento de la obligación de publicar en el SECOP II la ejecución de los contratos o convenios a su cargo y generar un reporte que dé cuenta del cumplimiento de revisión de lo publicado en el SECOP 2 por parte del supervisor.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x000a_________________x000a__x000a__x000a__x000a__x000a__x000a__x000a__x000a__x000a__x000a__x000a_"/>
    <s v="01/02/2022_x000a_12/02/2022_x000a__x000a__x000a__x000a__x000a__x000a__x000a__x000a__x000a_________________x000a__x000a__x000a__x000a__x000a__x000a__x000a__x000a__x000a__x000a__x000a_"/>
    <s v="15/12/2022_x000a_31/12/2022_x000a__x000a__x000a__x000a__x000a__x000a__x000a__x000a__x000a_________________x000a__x000a__x000a__x000a__x000a__x000a__x000a__x000a__x000a__x000a__x000a_"/>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
    <d v="2021-05-05T00:00:00"/>
    <s v="_x000a__x000a_Análisis de controles_x000a__x000a_"/>
    <s v="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d v="2021-09-10T00:00:00"/>
    <s v="Identificación del riesgo_x000a__x000a_Análisis de controles_x000a__x000a_"/>
    <s v="Se ajustó el análisis de los controles preventivos y detectivos respecto a la actividad No 1 respectivamente en el sentido que se agregó una evidencia esencial para el control  como lo es el &quot; certificado de cumplimiento- formato 4220000-FT431&quot; y se condicionan las mismas frente a su presentación con la expresión &quot;si a ello hubiere lugar&quot;._x000a_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los estudios y documentos previos._x000a_Fase (propósito): Fortalecer la gestión corporativa, jurídica y la estrategia de comunicación conforme con las necesidades de la operación misional de la Entidad."/>
    <s v="Posibilidad de afectación reputacional por pérdida de la confianza ciudadana en la gestión contractual de la Entidad, debido a decisiones ajustadas a intereses propios o de terceros durante la etapa precontractual con el fin de celebrar un contrato"/>
    <x v="1"/>
    <s v="Fraude interno"/>
    <s v="No"/>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uy baja (1)"/>
    <n v="0.2"/>
    <s v="Catastrófico (5)"/>
    <s v="Mayor (4)"/>
    <s v="Mayor (4)"/>
    <s v="Moderado (3)"/>
    <s v="Leve (1)"/>
    <s v="Catastrófico (5)"/>
    <s v="Catastrófico (5)"/>
    <n v="1"/>
    <s v="Extremo"/>
    <s v="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asigna nuevos profesionales para reevaluar el proceso de selección técnica, jurídica y financieramente, con el fin que adelanten un análisis a fin de tomar decisiones respecto a adelantar o no, un nuevo proceso de contratación.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0.5625"/>
    <s v="Extremo"/>
    <s v="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3 Aplicativo CHIE) Adelantar una socialización a los  enlaces contractuales de las dependencias sobre la estructuración de estudios y documentos previos para adelantar los procesos contractuales con fundamento en los procedimientos internos._x000a_- (AP# 1114 Aplicativo CHIE) Adelantar la actualización de la 4231000-GS-081-Guía para la estructuración de estudios previos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 socialización adelantada_x000a_- Guía para la estructuración de estudios previos-4231000-GS-081 actualizada_x000a__x000a__x000a__x000a__x000a__x000a__x000a__x000a__x000a_________________x000a__x000a__x000a__x000a__x000a__x000a__x000a__x000a__x000a__x000a__x000a_"/>
    <s v="01/07/2022_x000a_01/02/2022_x000a__x000a__x000a__x000a__x000a__x000a__x000a__x000a__x000a_________________x000a__x000a__x000a__x000a__x000a__x000a__x000a__x000a__x000a__x000a__x000a_"/>
    <s v="31/12/2022_x000a_31/08/2022_x000a__x000a__x000a__x000a__x000a__x000a__x000a__x000a__x000a_________________x000a__x000a__x000a__x000a__x000a__x000a__x000a__x000a__x000a__x000a__x000a_"/>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Mapa de riesg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08-24T00:00:00"/>
    <s v="_x000a__x000a__x000a__x000a_"/>
    <s v="Se realiza reprogramación del cumplimiento de la acción 2 &quot;(AP# 114 Aplicativo CHIE) Adelantar la actualización de la 4231000-GS-081-Guía para la estructuración de estudios previos&quot; la cual queda para cumplimiento el 31/08/2022."/>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Supervisar la ejecución de los contratos y/o convenios, y la conformidad de los productos, servicios y obras contratados para el proceso."/>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x v="1"/>
    <s v="Fraude interno"/>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Catastrófico (5)"/>
    <s v="Mayor (4)"/>
    <s v="Mayor (4)"/>
    <s v="Moderado (3)"/>
    <s v="Leve (1)"/>
    <s v="Catastrófico (5)"/>
    <s v="Catastrófico (5)"/>
    <n v="1"/>
    <s v="Extremo"/>
    <s v="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2211200-FT-422), b) certificados de cumplimiento (22112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2211200-FT-422) y soportes del mismo, certificado de cumplimiento (2211200-FT-431)(si a ello hubiere lugar)  publicados en el SECOP . En caso de evidenciar observaciones, desviaciones o diferencias, se registra en la base de datos del estado de las liquidaciones de contratos o convenios y proyecta el memorando para devolver al supervisor solicitando las correcciones, ajustes y aclaraciones que correspondan y/o requerirá la documentación adicional o faltante. De lo contrario, se procede liquidar el contrato o convenio por medio de acta de liquidación o acta de terminación anticipada por mutuo acuerdo y de liquidación (2211200-FT-242 y 2211200-FT-241 respectivamente) y realiza el cargue de la misma y del informe parcial/final  de supervisión de contrato o convenio (4231000-FT-964 en el SECOP.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Catastrófico (5)"/>
    <n v="0.5625"/>
    <s v="Extremo"/>
    <s v="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0 Aplicativo CHIE)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0/11/2022_x000a__x000a__x000a__x000a__x000a__x000a__x000a__x000a__x000a__x000a_________________x000a__x000a__x000a__x000a__x000a__x000a__x000a__x000a__x000a__x000a__x000a_"/>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Análisis antes de controles_x000a_Análisis de controles_x000a_Análisis después de controles_x000a_Tratamiento del riesgo"/>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d v="2021-02-22T00:00:00"/>
    <s v="Identificación del riesgo_x000a__x000a__x000a__x000a_"/>
    <s v="_x000a_Teniendo en cuenta el perfil del proyecto de inversión  7873,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Adelantar el proceso de liquidación de contratos y/o convenios"/>
    <s v="Posibilidad de afectación reputacional por sanción disciplinaria por parte de entes de Control, debido a  la supervisión inadecuada para adelantar el proceso de liquidación de los contratos o convenios que así lo requieran"/>
    <x v="0"/>
    <s v="Ejecución y administración de procesos"/>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aplicación de guías, manuales y procedimientos por parte de las áreas técnicas enfocados a la estructuración y/o revisión de documentos en la etapa precontractual, contractual y postcontractual_x000a_- Falta de conocimiento en el manejo de las herramientas contractuales existentes para adelantar los procesos y hacer seguimiento a los contratos que celebre la entidad.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Cambio constante de las plataformas establecidas para llevar a cabo procesos de contratación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oderado (3)"/>
    <s v="Menor (2)"/>
    <s v="Mayor (4)"/>
    <s v="Leve (1)"/>
    <s v="Leve (1)"/>
    <s v="Moderado (3)"/>
    <s v="Mayor (4)"/>
    <n v="0.8"/>
    <s v="Alto"/>
    <s v="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
    <s v="- 1 El procedimiento 42321000-PR-022 &quot;Liquidación de contrato/convenio&quot; indica que Profesional de la Dirección de Contratación, autorizado(a) por  el Director de Contratación, trimestralmente solicita a las dependencias de la Secretaría General de la Alcaldía Mayor de Bogotá D.C. información sobre el estado contratos o convenios pendientes por liquidar, recordando el plazo limite en que se debe realizar dicho trámite. La(s) fuente(s) de información utilizadas es(son) base de contratos o convenios pendientes por liquidar relacionados por las dependencias de acuerdo a memorando remitido sobre el seguimiento de contratos a liquidar. En caso de evidenciar observaciones, desviaciones o diferencias, emite observaciones en la base de contratos o convenios que requieren ser liquidados. De lo contrario, se continua el seguimiento trimestral en la base de contratos o convenios que requieren ser liquidados  requeridos a través de memorando remitido sobre el seguimiento de contratos a liquidar.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2211200-FT-422), b) certificados de cumplimiento (22112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2211200-FT-422) y soportes del mismo, certificado de cumplimiento (2211200-FT-431)(si a ello hubiere lugar)  publicados en el SECOP . En caso de evidenciar observaciones, desviaciones o diferencias, se registra en la base de datos del estado de las liquidaciones de contratos o convenios y proyecta el memorando para devolver al supervisor solicitando las correcciones, ajustes y aclaraciones que correspondan y/o requerirá la documentación adicional o faltante. De lo contrario, se procede liquidar el contrato o convenio por medio de acta de liquidación o acta de terminación anticipada por mutuo acuerdo y de liquidación (2211200-FT-242 y 2211200-FT-241 respectivamente) y realiza el cargue de la misma y del informe parcial/final  de supervisión de contrato o convenio (4231000-FT-964 en el SECOP.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1 Aplicativo CHIE) Adelantar mesas bimestrales con los enlaces de las áreas ordenadoras del gasto a fin de realizar seguimiento a la liquidación de los contratos en los tiempos establecidos por la norma y resolver dudas respecto a este tema.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reuniones adelantadas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Mapa de riesg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el cumplimiento de los requisitos de perfeccionamiento y ejecución contractual"/>
    <s v="Posibilidad de afectación económica (o presupuestal) por fallos judiciales y/o sanciones de entes de control, debido a incumplimiento legal en la aprobación del perfeccionamiento y ejecución contractual"/>
    <x v="0"/>
    <s v="Ejecución y administración de procesos"/>
    <s v="No"/>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oderado (3)"/>
    <s v="Moderado (3)"/>
    <s v="Mayor (4)"/>
    <s v="Leve (1)"/>
    <s v="Leve (1)"/>
    <s v="Menor (2)"/>
    <s v="Mayor (4)"/>
    <n v="0.8"/>
    <s v="Alto"/>
    <s v="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1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 2 El procedimiento 4231000-PR-347 &quot;Gestión de Garantías Contractuales&quot; indica que el profesional de la Dirección de Contratación, autorizado(a) por el Director/a de Contratación, cada vez que se requiera tramitar una póliza de garantías contractuales para  garantizar la disponibilidad y asignación de los recursos financieros al contrato o modificación suscrita, debe revisar la existencia del Registro Presupuestal en el expediente contractual (cuando haya lugar a ello) y que cumpla con lo descrito en la lista de verificación de garantías contractuales 4231000-FT-960. La(s) fuente(s) de información utilizadas es(son) El registro presupuestal del contrato o convenio ( si a ello hubiere lugar) y/o garantías cargadas por el contratista en el SECOP. En caso de evidenciar observaciones, desviaciones o diferencias, se rechaza la garantía contractual en el SECOP. De lo contrario, Se genera el acta de aprobación de garantías 2211200-FT-814 debidamente aprobada y cargada en la plataforma  SECOP._x000a_- 3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oderado (3)"/>
    <n v="0.60000000000000009"/>
    <s v="Moderado"/>
    <s v="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2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AP# 1123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_______________x000a__x000a__x000a__x000a__x000a__x000a__x000a__x000a__x000a__x000a__x000a_"/>
    <s v="- Director de Contratación_x000a_- Director de Contratación_x000a__x000a__x000a__x000a__x000a__x000a__x000a__x000a__x000a_________________x000a__x000a__x000a__x000a__x000a__x000a__x000a__x000a__x000a__x000a__x000a_"/>
    <s v="-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x000a__x000a_________________x000a__x000a__x000a__x000a__x000a__x000a__x000a__x000a__x000a__x000a__x000a_"/>
    <s v="12/02/2022_x000a_12/02/2022_x000a__x000a__x000a__x000a__x000a__x000a__x000a__x000a__x000a_________________x000a__x000a__x000a__x000a__x000a__x000a__x000a__x000a__x000a__x000a__x000a_"/>
    <s v="31/12/2022_x000a_31/12/2022_x000a__x000a__x000a__x000a__x000a__x000a__x000a__x000a__x000a_______________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Mapa de riesg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d v="2021-09-10T00:00:00"/>
    <s v="Identificación del riesgo_x000a__x000a__x000a__x000a_"/>
    <s v="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r>
  <r>
    <s v="Control Disciplinario"/>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Adelantar los procesos disciplinarios de conformidad con las etapas procesales fijadas por la Ley 734 de 2002"/>
    <s v="Posibilidad de afectación económica (o presupuestal) por fallo judicial en contra de los intereses de la entidad, debido a errores (fallas o deficiencias) en el trámite de los procesos disciplinarios"/>
    <x v="0"/>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No se cuenta con   equipos asignados a todos los/as servidores/as. Los equipos (su mayoría) no cuentan con los dispositivos requeridos para operar bajo las nuevas condiciones de trabajo (micrófonos, cámaras, entre otros)._x000a_- Falta de personal para priorizar los procesos disciplinarios que llevan largo tiempo en la dependencia y/o asuntos próximos a vencerse._x000a_- Fallas en la interpretación de los términos previstos para la aplicación de los procedimientos ordinario y verbal._x000a_- Dificultad en la implementación de la normatividad disciplinaria por modificación de legislación._x000a_- Errores (fallas o deficiencias) en la conformación del expediente disciplinario._x000a__x000a__x000a_"/>
    <s v="- Cambios en las plataformas tecnológicas que no interactúen con las anteriores, generando posibles perdidas de información._x000a_- Dificultad en la transición para adaptar los procedimientos al nuevo código general disciplinario, el cual exige la utilización de medios tecnológicos para su ejecución._x000a__x000a__x000a__x000a__x000a__x000a__x000a__x000a_"/>
    <s v="- Sanciones de orden legal y pecuniaria a la entidad por indebida aplicación de la ley 734 de 2002 o ley disciplinaria vigente._x000a_- Insatisfacción frente al desarrollo del proceso disciplinario de conformidad con la ley 734 de 2002 o ley disciplinaria vigente._x000a_- Beneficio al sujeto disciplinable en el trámite del proceso disciplinari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Menor (2)"/>
    <s v="Menor (2)"/>
    <s v="Leve (1)"/>
    <s v="Leve (1)"/>
    <s v="Menor (2)"/>
    <s v="Menor (2)"/>
    <n v="0.4"/>
    <s v="Moderado"/>
    <s v="El proceso estima que el riesgo se ubica en una zona moderado, debido a que la frecuencia con la que se realizó la actividad clave asociada al riesgo se presentó 87 veces en el último año, sin embargo, ante su materialización, podrían presentarse efectos significativos, en el pago de indemnizaciones por acciones legales en los procesos disciplinarios."/>
    <s v="- 1 El Procedimiento Proceso Disciplinario Ordinario 2210113-PR-007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2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3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4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5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6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7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8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Preventivo_x000a_- Preventivo_x000a_- Detectivo_x000a_- Detectivo_x000a__x000a__x000a__x000a__x000a__x000a__x000a__x000a__x000a__x000a__x000a__x000a_"/>
    <s v="25%_x000a_25%_x000a_25%_x000a_25%_x000a_25%_x000a_2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40%_x000a_40%_x000a_30%_x000a_30%_x000a__x000a__x000a__x000a__x000a__x000a__x000a__x000a__x000a__x000a__x000a__x000a_"/>
    <s v="- 1 El mapa de riesgos del proceso de Control Disciplinario indica que el Jefe y el Profesional de la Oficina de Control Interno Disciplinario, autorizado(a) por el Manual Específico de Funciones y Competencias Laborales y el líder de este proceso, cada vez que se identifique la materialización del riesgo, proyecta y suscribe la decisión que subsane la falla o error presentado._x000a_- 2 El mapa de riesgos del proceso de Control Disciplinario indica que el Jefe de la Oficina de Control Interno Disciplinario, autorizado(a) por el Manual Específico de Funciones y Competencias Laborales, cada vez que se identifique la materialización del riesgo, envía comunicación a la Oficina Asesora Jurídica con el fin de analizar si hay lugar a iniciar alguna acción judicial en contra del funcionario que eventualmente haya dado lugar al fallo que condenó a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3716863999999999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_x000a_- Analizar la falla o error presentado (causas y consecuencias)._x000a_- Proyectar y suscribir la decisión que subsane la falla o error presentado._x000a_- Comunicar a la Oficina Asesora Jurídica con el fin de analizar si hay lugar a iniciar alguna acción judicial en contra del funcionario que eventualmente haya dado lugar al fallo que condenó a la Entidad._x000a__x000a__x000a__x000a__x000a__x000a_- Actualizar el mapa de riesgos Control Disciplinario"/>
    <s v="- Jefe Oficina de Control Interno Disciplinario_x000a_- Profesional y Jefe de la Oficina de Control Interno Disciplinario_x000a_- Profesional y Jefe de la Oficina de Control Interno Disciplinario_x000a_- Jefe de la Oficina de Control Interno Disciplinario_x000a__x000a__x000a__x000a__x000a__x000a_- Jefe Oficina de Control Interno Disciplinario"/>
    <s v="- Reporte de monitoreo indicando la materialización del riesgo de Posibilidad de afectación económica (o presupuestal) por fallo judicial en contra de los intereses de la entidad, debido a errores (fallas o deficiencias) en el trámite de los procesos disciplinarios_x000a_- Acta de reunión de con el análisis y plan de acción a seguir para subsanar el correspondiente error._x000a_- Auto o decisión subsanando el error y/o falla procedimental._x000a_- Memorando comunicando a la Oficina Asesora Jurídica.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Control Disciplinario"/>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Adelantar los procesos disciplinarios de conformidad con las etapas procesales fijadas por la Ley 734 de 2002"/>
    <s v="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x v="0"/>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Los expedientes no cuentan con la custodia adecuada y/o descuido de los/as servidores/as en el manejo de la información reservada._x000a__x000a__x000a__x000a__x000a__x000a__x000a_"/>
    <s v="- Ataques informáticos a la Infraestructura de la entidad. 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enor (2)"/>
    <s v="Menor (2)"/>
    <s v="Leve (1)"/>
    <s v="Leve (1)"/>
    <s v="Leve (1)"/>
    <s v="Menor (2)"/>
    <n v="0.4"/>
    <s v="Moderado"/>
    <s v="El proceso estima que el riesgo se ubica en una zona moderado, debido a que la frecuencia con la que se realizó la actividad clave asociada al riesgo se presentó 87 veces al año, sin embargo, ante su materialización, podrían presentarse efectos significativos, en la imagen de la Entidad a nivel local."/>
    <s v="- 1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2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Control Disciplinario indica que el Jefe de la Oficina de Control Interno Disciplinario, autorizado(a) por el Manual Específico de Funciones y Competencias Laborales, cada vez que se identifique la materialización del riesgo, adelanta las actuaciones disciplinarias en contra del funcionario que reveló la información reservada._x000a_- 2 El mapa de riesgos del proceso de Control Disciplinario indica que el Jefe de la Oficina de Control Interno Disciplinario, autorizado(a) por el Manual Específico de Funciones y Competencias Laborales, cada vez que se identifique la materialización del riesgo, reasigna el expediente disciplinario a otro profesional de la Oficina de Control Interno Disciplinario, con el fin de continuar con el proces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58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Interno Disciplinario, con el fin de continuar con el proceso._x000a__x000a__x000a__x000a__x000a__x000a__x000a_- Actualizar el mapa de riesgos Control Disciplinario"/>
    <s v="- Jefe Oficina de Control Interno Disciplinario_x000a_- Jefe de la Oficina de Control Interno Disciplinario_x000a_- Jefe de la Oficina de Control Interno Disciplinario_x000a__x000a__x000a__x000a__x000a__x000a__x000a_- Jefe Oficina de Control Interno Disciplinario"/>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_x000a_- Auto de indagación preliminar o investigación disciplinaria en contra del funcionario que reveló la información reservada_x000a_- Acta de reparto reasignando el expediente disciplinario a otro profesional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Control Disciplinario"/>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Evaluar las quejas o informes e iniciar proceso ordinario o verbal según proceda"/>
    <s v="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x v="1"/>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Falta de personal para priorizar los procesos disciplinarios que llevan largo tiempo en la dependencia y/o asuntos próximos a vencerse._x000a_- Presentarse una situación de conflicto de interés y no manifestarlo._x000a_- Dificultad en la implementación de la normatividad disciplinaria por modificación de legislación._x000a__x000a__x000a__x000a__x000a_"/>
    <s v="-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_x000a_"/>
    <s v="- Configuración y decreto de la prescripción y/o caducidad de la acción disciplinaria._x000a_- Daño a la imagen institucional por impunidad disciplinaria._x000a_- Investigación disciplinaria por parte del ente de control correspondiente por eventual impunidad disciplinaria.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oderado (3)"/>
    <s v="Moderado (3)"/>
    <s v="Leve (1)"/>
    <s v="Menor (2)"/>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2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Control Disciplinario indica que el Jefe de la Oficina de Control Interno Disciplinario, autorizado(a) por el Manual Específico de Funciones y Competencias Laborales, cada vez que se identifique la materialización del riesgo, adelanta las actuaciones disciplinarias pertinentes en contra del funcionario que dio lugar a la configuración de la prescripción y/o caducidad._x000a_- 2 El mapa de riesgos del proceso de Control Disciplinario indica que el Jefe de la Oficina de Control Interno Disciplinario, autorizado(a) por el Manual Específico de Funciones y Competencias Laborales, cada vez que se identifique la materialización del riesgo, reasigna el expediente disciplinario a otro profesional de la Oficina de Control Interno Disciplinario, con el fin de tramitar las actuaciones derivadas de la declaratoria de prescripción y/o caduc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9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6 Aplicativo CHIE) Actualizar los procedimientos verbal y ordinario conforme a la normatividad del nuevo Código General Disciplinario._x000a_- (AP# 1077 Aplicativo CHIE) Definir e implementar una estrategia de divulgación, en materia preventiva disciplinaria, dirigida a los funcionarios y colaboradores de la Secretaría General._x000a_- (AP# 1078 Aplicativo CHIE) Realizar informes cuatrimestrales sobre acciones preventivas y materialización de riesgos de corrupción, que contengan los riesgos de esta naturaleza susceptibles de materializarse o presentados, así como las denuncias de posibles actos de corrupción recibidas en el periodo._x000a__x000a__x000a__x000a__x000a__x000a__x000a__x000a_________________x000a__x000a__x000a__x000a__x000a__x000a__x000a__x000a__x000a__x000a__x000a_"/>
    <s v="- Jefe de la Oficina de Control Interno Disciplinario_x000a_- Jefe de la Oficina de Control Interno Disciplinario_x000a_- Jefe de la Oficina de Control Interno Disciplinario_x000a__x000a__x000a__x000a__x000a__x000a__x000a__x000a_________________x000a__x000a__x000a__x000a__x000a__x000a__x000a__x000a__x000a__x000a__x000a_"/>
    <s v="- Procedimientos verbal y ordinario actualizados._x000a_- Estrategia de divulgación definida e implementada._x000a_- Informes cuatrimestrales sobre acciones preventivas, materialización de riesgos de corrupción y denuncias de posibles actos de corrupción recibidas en el período._x000a__x000a__x000a__x000a__x000a__x000a__x000a__x000a_________________x000a__x000a__x000a__x000a__x000a__x000a__x000a__x000a__x000a__x000a__x000a_"/>
    <s v="01/03/2022_x000a_14/02/2022_x000a_29/04/2022_x000a__x000a__x000a__x000a__x000a__x000a__x000a__x000a_________________x000a__x000a__x000a__x000a__x000a__x000a__x000a__x000a__x000a__x000a__x000a_"/>
    <s v="30/08/2022_x000a_30/11/2022_x000a_31/12/2022_x000a__x000a__x000a__x000a__x000a__x000a__x000a__x000a_______________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a la Oficina Asesora de Planeación en el informe de monitoreo en caso que tenga fallo._x000a_- Adelantar las actuaciones disciplinarias pertinentes en contra del funcionario que dio lugar a la configuración de la prescripción y/o caducidad._x000a_- Reasignar el expediente disciplinario a otro profesional de la Oficina de Control Interno Disciplinario, con el fin de tramitar las actuaciones derivadas de la declaratoria de prescripción y/o caducidad._x000a__x000a__x000a__x000a__x000a__x000a__x000a_- Actualizar el mapa de riesgos Control Disciplinario"/>
    <s v="- Jefe Oficina de Control Interno Disciplinario_x000a_- Jefe Oficina de Control Interno Disciplinario._x000a_- Jefe Oficina de Control Interno Disciplinario._x000a__x000a__x000a__x000a__x000a__x000a__x000a_- Jefe Oficina de Control Interno Disciplinario"/>
    <s v="- Notificación realizada d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reporte de monitoreo a la Oficina Asesora de Planeación en caso que el riesgo tenga fallo definitivo._x000a_- Investigación disciplinaria en contra del funcionario que dio lugar a la configuración de la prescripción y/o caducidad._x000a_- Acta de reparto reasignando el expediente disciplinario a otro profesional, autos y comunicaciones de las actuaciones derivadas de la declaratoria de prescripción y/o caducidad.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d v="2021-12-02T00:00:00"/>
    <s v="Identificación del riesgo_x000a_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d v="2022-07-06T00:00:00"/>
    <s v="_x000a__x000a__x000a__x000a_Tratamiento del riesgo"/>
    <s v="Se realiza la reprogramación de la acción 1076 del aplicativo CHIE a través del memorando 3-2022-19012 del 6 de julio de 2022, teniendo en cuenta que para culminar la actualización de los procedimientos que están asociados al Proceso de Control Disciplinario contenida en la Acción 1076 de la Herramienta CHIE, es indispensable contar con la emisión y publicación de los Decretos y Resoluciones que formalizarán la modificación a la estructura organizacional de la Secretaría General, lo cual se encuentra en trámite desde el mes de febrero de 2022 como se explicó en el referido memorando 3-2022-19012 dirigido a la Oficina Asesora de Planeación, en el cual se solicitó la reprogramación de la acción 1076 en la Herramienta CHIE para el día 30 de agosto de 2022, según el análisis de la matriz del Procedimiento de Gestión del Cambio."/>
    <s v=""/>
    <s v="_x000a__x000a__x000a__x000a_"/>
    <s v=""/>
    <s v=""/>
    <s v="_x000a__x000a__x000a__x000a_"/>
    <s v=""/>
  </r>
  <r>
    <s v="Direccionamiento Estratégico"/>
    <s v="Orientar  estratégicamente  a  la  Secretaría  General  en  la  planeación,  ejecución,  seguimiento  y  monitoreo  de  planes,  programas, proyectos,  procesos  y  políticas  con  miras  al  cumplimiento  de  la  misión,  visión,  plan  de  desarrollo  distrital  y  objetivos  institucionales."/>
    <s v="Inicia  con  la  revisión  de  las  directrices  del  nivel  nacional  y  distrital  en  materia  de  planeación,  continúa  con  la  definición  y/o actualización  de  las  directrices  estratégicas  internas  y  continúa  con  el  seguimiento  y  monitoreo  a  la  implementación  de  los  planes, programas, proyectos de inversión, procesos, políticas y el seguimiento a la ejecución presupuestal y finaliza con la implementación de acciones para asegurar el cumplimiento normativo y el tratamiento de los hallazgos, no conformidades y prevención de riesgos."/>
    <s v="Jefe Oficina Asesora de Planeación"/>
    <s v="Estratégico"/>
    <s v="Definir lineamientos y directrices para la formulación y seguimiento de la plataforma estratégica, Plan estratégico sectorial, Plan estratégico institucional y Plan de acción institucional.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s v="Sí"/>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Baja (2)"/>
    <n v="0.4"/>
    <s v="Mayor (4)"/>
    <s v="Moderado (3)"/>
    <s v="Mayor (4)"/>
    <s v="Moderado (3)"/>
    <s v="Moderado (3)"/>
    <s v="Mayor (4)"/>
    <s v="Mayor (4)"/>
    <n v="0.8"/>
    <s v="Alto"/>
    <s v="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
    <s v="- 1 El procedimiento formulación y seguimiento al plan de acción institucional (2210111-PR-182), actividad 6, indica que los profesionales de la Oficina Asesora de Planeación , autorizado(a) por el (la)    Jefe    de    la    Oficina    asesora    de Planeación, trimestral o según la necesidad revisan la información insumo para el seguimiento del plan de acción institucional verificando la consistencia de 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y el Plan de acción institucional con seguimiento consolidado. En caso de evidenciar observaciones, desviaciones o diferencias, deberán verificarse en su fuente primaria de   información   y   realizar   el   respectivo ajuste . De lo contrario, Se continúa con la siguiente actividad Presentar el seguimiento al plan de acción institucional_x000a__x000a_Queda como evidencia el documento de seguimiento al plan de acción institucional, Evidencia Reunión 2213100-FT-449 de revisión al seguimiento del plan de acción institucional y/o correo de validación por parte de la Jefe de la Oficina Asesora de Planeación.._x000a_- 2 El procedimiento gestión del riesgo (2210111-PR-214), actividad 12 indica que el profesional de   la   Oficina   Asesora   de   Planeación, autorizado(a) por el   Jefe   de   la   Oficina Asesora de Planeación, Una vez recibidos los resultados del monitoreo a la gestión de riesgos realiza el análisis de la consistencia de    la    información    y    las    evidencias aportadas,      verificando      que      cumpla metodológicamente con lo establecido en la Política  de  administración  del  Riesgo,  las orientaciones  de  este  procedimiento  y  la Guía  para  la  Administración  de  riesgos  de gestión,     corrupción     y     proyectos     de inversión  (4202000-GS-079). La(s) fuente(s) de información utilizadas es(son)  los resultados del monitoreo a la gestión de riesgos. En caso de evidenciar observaciones, desviaciones o diferencias,  se   informan mediante correo electrónico anexando el formato   Retroalimentación   al   reporte   de monitoreo de riesgos (gestión de procesos y corrupción) (4202000-FT-1157). De lo contrario, Finaliza el procedimiento.  Quedan como evidencias,  Correo con observaciones o conformidad anexando el formato Retroalimentación al reporte de monitoreo de riesgos Retroalimentación al reporte de monitoreo de riesgos (gestión de procesos y corrupción) 4202000-FT-1157._x000a_- 3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4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5 El procedimiento formulación, programación y seguimiento a los proyectos de inversión (4202000-PR-348) actividad 21, indica que Los profesionales de la Oficina Asesora de Planeación, autorizado(a) por el (la)    Jefe    de    la    Oficina    asesora    de Planeación , de acuerdo con el cronograma establecido  revisan       la       información cuantitativa   y   cualitativa   registrada, así como los soportes, de acuerdo con los criterios establecidos. La(s) fuente(s) de información utilizadas es(son) los soportes de cumplimiento remitidos por los        proyectos, las        herramientas presupuestales, hoja   de   programación   y reporte   del   formato   FT-1006. En caso de evidenciar observaciones, desviaciones o diferencias, se    solicitan    ajustes    o precisiones   en   la   información   mediante correo   electrónico. De lo contrario, continua con la siguiente actividad registrar información en los sistemas dispuestos por planeación_x000a__x000a_Queda como evidencia Correo electrónico con observaciones Memorando 2211600-FT-011 de retroalimentación._x000a_- 6 El procedimiento Elaboración e implementación del plan institucional de participación ciudadana (4202000-PR-378) , actividad 6 indica que  los profesionales de la Oficina Asesora de Planeación, autorizado(a) por  él (la)    Jefe    de    la    Oficina    asesora    de Planeación, Bimestralmente (actividades) y cuatrimestralmente (avance y cumplimiento del plan)  revisa     y consolida   la   información   reportada.     . La(s) fuente(s) de información utilizadas es(son) el   producto definido      inicialmente      y      la      fecha programada. En caso de evidenciar observaciones, desviaciones o diferencias, se remite por correo electrónico para que las dependencias      realicen      los      ajustes pertinentes.. De lo contrario, elabora un informe con    las    actividades    de    participación realizadas        en        el        bimestre        y cuatrimestralmente   un   informe   que   de muestra del avance del Plan Institucional de Participación Ciudadana._x000a__x000a_Quedan como evidencias: Memorando,   solicitando   el   reporte   de , memorando,   solicitando   el   reporte   de actividades  de  participación  del  bimestre, reporte de actividades de participación en la   herramienta   dispuesta   por   la   Oficina Asesora   de   Planeación, informe    bimestral    de    actividades    de  participación    del    Plan    Institucional    de  Participación    Ciudadana, informe  cuatrimestral  de  cumplimiento  del Plan      Institucional      de      Participación Ciudadana, correo  electrónico  solicitando  ajustes  al reporte  de  actividades  de  participación  (si se  evidencian  observaciones).._x000a_- 7 El procedimiento Gestión de políticas públicas Distritales de competencia de la Secretaria General (4210000-PR-370), actividad 11 indica que Jefe de dependencia tema que lidera la política Jefe de la dependencia responsable de productos de la política, autorizado(a) por el manual de funciones , trimestralmente  reporta a la Oficina Asesora de Planeación, el avance en la ejecución de los productos   y    acciones, en    las    fechas    o    ciclos establecidos    dentro    de    la    vigencia._x000a_ El equipo de políticas públicas de la Oficina Asesora     de     Planeación     realiza     una retroalimentación al reporte de avance en el que se podrán hacer observaciones y solicitar ajustes a la información presentada por parte de la dependencia líder_x000a_ . La(s) fuente(s) de información utilizadas es(son) herramientas de     seguimiento     dispuestos     por     la Secretaría     Distrital     de     Planeación. En caso de evidenciar observaciones, desviaciones o diferencias, la   dependencia   líder   debe   realizar   los ajustes requeridos y remitir a la Oficina Asesora    de    Planeación    a    través    de memorando electrónico la versión definitiva de las fichas de seguimiento.. De lo contrario,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_x000a__x000a_Queda como evidencias Plan de seguimiento a la política pública Informes de seguimiento a la política pública Memorando 2211600-FT-011 de comunicación de retroalimentación y/o de radicación de las fichas de seguimiento ajustadas.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Detectivo_x000a_- Preventivo_x000a_- Detectivo_x000a_- Preventivo_x000a_- Detectivo_x000a_- Detectivo_x000a__x000a__x000a__x000a__x000a__x000a__x000a__x000a__x000a__x000a__x000a__x000a__x000a_"/>
    <s v="25%_x000a_15%_x000a_25%_x000a_15%_x000a_2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30%_x000a_40%_x000a_30%_x000a_40%_x000a_30%_x000a_30%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0744639999999995E-2"/>
    <s v="Menor (2)"/>
    <n v="0.33750000000000002"/>
    <s v="Bajo"/>
    <s v="Se determina la probabilidad de ocurrencia de este riesgo como  &quot;muy baja&quot;, teniendo en cuenta que se definieron 7 controles (3 preventivos) (4 detectivos)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Presentar los  avances en la ejecución de la planeación institucional y presupuestal al Comité Institucional de Gestión y Desempeño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Mapa de riesg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ó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s v=""/>
    <s v="_x000a__x000a__x000a__x000a_"/>
    <s v=""/>
  </r>
  <r>
    <s v="Direccionamiento Estratégico"/>
    <s v="Orientar  estratégicamente  a  la  Secretaría  General  en  la  planeación,  ejecución,  seguimiento  y  monitoreo  de  planes,  programas, proyectos,  procesos  y  políticas  con  miras  al  cumplimiento  de  la  misión,  visión,  plan  de  desarrollo  distrital  y  objetivos  institucionales."/>
    <s v="Inicia  con  la  revisión  de  las  directrices  del  nivel  nacional  y  distrital  en  materia  de  planeación,  continúa  con  la  definición  y/o actualización  de  las  directrices  estratégicas  internas  y  continúa  con  el  seguimiento  y  monitoreo  a  la  implementación  de  los  planes, programas, proyectos de inversión, procesos, políticas y el seguimiento a la ejecución presupuestal y finaliza con la implementación de acciones para asegurar el cumplimiento normativo y el tratamiento de los hallazgos, no conformidades y prevención de riesgos."/>
    <s v="Jefe Oficina Asesora de Planeación"/>
    <s v="Estratégico"/>
    <s v="Definir lineamientos y directrices para la formulación y seguimiento de la plataforma estratégica, Plan estratégico sectorial, Plan estratégico institucional y Plan de acción institucional.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s v="Posibilidad de afectación reputacional por Pérdida de credibilidad de los grupos de valor y partes interesadas, debido a errores fallas o deficiencias  en  la formulación y actualización de la planeación institucional"/>
    <x v="0"/>
    <s v="Ejecución y administración de procesos"/>
    <s v="Sí"/>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uy baja (1)"/>
    <n v="0.2"/>
    <s v="Mayor (4)"/>
    <s v="Moderado (3)"/>
    <s v="Mayor (4)"/>
    <s v="Moderado (3)"/>
    <s v="Mayor (4)"/>
    <s v="Mayor (4)"/>
    <s v="Mayor (4)"/>
    <n v="0.8"/>
    <s v="Alto"/>
    <s v="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
    <s v="- 1 El procedimiento formulación y seguimiento al plan de acción institucional (2210111-PR-182), actividad 2, indica que los profesionales de la Oficina Asesora de Planeación , autorizado(a) por el (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as bases     de     datos     que     contienen     la programación de metas e indicadores que miden   el   avance   del   Plan   Distrital   de Desarrollo, la   gestión   presupuestal, la Gestión Institucional, los Planes Integrados y de Adecuación del MIPG y el Plan de acción institucional consolidado. En caso de evidenciar observaciones, desviaciones o diferencias, deberán verificarse en su fuente primaria de   información   y   realizar   el   respectivo ajuste. De lo contrario, se continúa con la siguiente actividad de  disponer a consulta el plan de acción institucional y recibir los aportes u observaciones. _x000a__x000a_Queda como evidencia la matriz de plan de acción institucional  y evidencia Reunión 2213100-FT-449 de revisión del plan de acción consolidado._x000a__x000a_._x000a_- 2 El procedimiento gestión del riesgo (2210111-PR-214), actividad 8  indica que el profesional de   la   Oficina   Asesora   de   Planeación, autorizado(a) por el   Jefe   de   la   Oficina Asesora de Planeación, una vez recibida la aprobación del mapa de riesgos revisa que el  documento  cumpla  metodológicamente con   lo   establecido   en   la   Política   de Administración        del        Riesgo,        las orientaciones del procedimiento Gestión del riesgo  (2210111-PR-214)  y  la  Guía  para  la Administración    de    riesgos    de    gestión, corrupción    y    proyectos    de    inversión(4202000-GS-079).  . La(s) fuente(s) de información utilizadas es(son) el mapa de riesgos aprobado. En caso de evidenciar observaciones, desviaciones o diferencias, se   realiza   reunión   para   comunicar   los ajustes requeridos al equipo de trabajo y regresa   a   la   actividad   Nro.   2   de   este procedimiento. De lo contrario,  continua con la siguiente actividad consolidar el mapa de riesgos institucional, quedan como evidencias,  Evidencia   de   reunión (2213100-FT-449) indicando las observaciones presentadas o el   correo   electrónico   de   conformidad   al mapa   de   riesgos._x000a_- 3 El procedimiento anteproyecto de presupuesto (2211400-PR-027), actividad 6, indica que los profesionales de la Oficina Asesora de  Planeación, autorizado(a) por el (la)    Jefe    de    la    Oficina    asesora    de Planeación    , anualmente revisa la información de los documentos enviados por los gerentes de proyectos y responsables    de    rubro y verifica    su coherencia   con   el   Plan   de   Desarrollo Distrital, los lineamientos de la entidad. La(s) fuente(s) de información utilizadas es(son) los documentos de proyectos de inversión. En caso de evidenciar observaciones, desviaciones o diferencias,    se   solicitarán   aclaraciones   por correo   electrónico. De lo contrario, continua con la actividad (7) presentar el anteproyecto preliminar del presupuesto para aprobación._x000a_- 4 El procedimiento formulación, programación y seguimiento a los proyectos de inversión (4202000-PR-348) actividad 4, indica que Los profesionales de la Oficina Asesora de Planeación, autorizado(a) por el (la)    Jefe    de    la    Oficina    asesora    de Planeación , cada cuatro años o según necesidad revisan los instrumentos para la formulación   de   proyectos   de   inversión, verificando que guarden coherencia con las apuestas    del    plan    de    desarrollo, los intereses   y   necesidades   de   la   Entidad. La(s) fuente(s) de información utilizadas es(son)  la   alineación   con   el   Plan   Distrital   de Desarrollo. En caso de evidenciar observaciones, desviaciones o diferencias, se remiten a los proyectos de inversión mediante correo electrónico. De lo contrario, continua con la siguiente actividad viabilizar el proyecto de inversión y registrar en el sistema respectivo. _x000a_Queda  como evidencia, correo electrónico con observaciones o informando el registro del proyecto de inversión. Fichas de proyecto en las herramientas dispuestas por la Secretaría Distrital de Planeación._x000a_- 5 El procedimiento formulación, programación y seguimiento a los proyectos de inversión (4202000-PR-348) actividad 11, indica que Los profesionales de la Oficina Asesora de Planeación, autorizado(a) por el (la)    Jefe    de    la    Oficina    asesora    de Planeación , cada año o según necesidad  verifican   que   la   metodología haya   sido   aplicada   correctamente   y   la coherencia   de   la   información. La(s) fuente(s) de información utilizadas es(son) las fichas de proyecto de inversión y el Plan Distrital de Desarrollo. En caso de evidenciar observaciones, desviaciones o diferencias, las remite mediante correo electrónico. De lo contrario, continua con la siguiente actividad revisar, actualizar y socializar la metodología para la programación  y seguimiento de los proyectos de inversión para la vigencia._x000a__x000a_Queda como evidencia Correo electrónico con observaciones Memorando 2211600-FT-011 De respuesta a la radicación de las hojas de vida de metas o indicadores._x000a_- 6 El procedimiento formulación, programación y seguimiento a los proyectos de inversión (4202000-PR-348) actividad 15, indica que Los profesionales de la Oficina Asesora de Planeación, autorizado(a) por el (la)    Jefe    de    la    Oficina    asesora    de Planeación , cada año o cuando se requiera verifican que la programación de   la   vigencia   sea   coherente   con   los criterios   establecidos.. La(s) fuente(s) de información utilizadas es(son) las fichas de proyecto de inversión y el Plan Distrital de Desarrollo y las fichas de hoja de vida de metas e indicadores. En caso de evidenciar observaciones, desviaciones o diferencias, las remite mediante correo electrónico. De lo contrario, continua con la siguiente actividad elaborar y enviar cronograma de seguimiento y monitoreo a los proyectos de inversión _x000a__x000a_Queda como evidencia Correo electrónico con observaciones Memorando 2211600-FT-011 De respuesta a la radicación de la programación._x000a_- 7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8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9 El procedimiento Elaboración e implementación del plan institucional de participación ciudadana (4202000-PR-378) , actividad 1 indica que  los profesionales de la Oficina Asesora de Planeación, autorizado(a) por  el (la)    Jefe    de    la    Oficina    asesora    de Planeación, anualmente y/o cuando sea necesario definen  los  objetivos,  el  alcance,  el  marco  legal,  los canales   de   acceso   a   la   información y comunicación,           las orientaciones metodológicas      para la formulación ,monitoreo,  seguimiento  y  evaluación  del Plan       institucional       de       participación ciudadana. La(s) fuente(s) de información utilizadas es(son) los resultados de Plan Institucional de participación   ciudadana   de   la   vigencia anterior, de   los   autodiagnósticos   de   la política de Participación Ciudadana y del FURAG. En caso de evidenciar observaciones, desviaciones o diferencias, se ajusta la versión preliminar del Plan. De lo contrario, se  continúa con la siguiente actividad de definir las actividades de participación ciudadana .Queda como evidencia la versión preliminar del Plan institucional de participación ciudadana.._x000a_- 10 El procedimiento Gestión de políticas públicas Distritales de competencia de la Secretaria General (4210000-PR-370), actividad 2 indica que el (la) Jefe Oficina Asesora de Planeación y los  Profesionales de la Oficina Asesora de Planeación, autorizado(a) por Comité institucional de gestión y desempeño_x000a__x000a_Manual de funciones, Cada vez que se requiera revisa que el documento de análisis de la necesidad y la problemática cumpla con requisitos técnicos y normativos que están establecidos en la guía metodológica de formulación   de   políticas   públicas   de   la Secretaría   Distrital   de   Planeación. Si el documento es adecuado y cumple con los    requisitos    se    presenta    al    Comité Institucional de Gestión y Desempeño para su aprobación. La(s) fuente(s) de información utilizadas es(son)  guía metodológica de formulación   de   políticas   públicas   de   la Secretaría   Distrital   de   Planeación. En caso de evidenciar observaciones, desviaciones o diferencias, se devuelve a la dependencia líder de la política pública para que realicen los ajustes necesarios. De lo contrario, Continua con la siguiente actividad presentar el análisis de la necesidad y la problemática para aprobación del Comité Institucional de Gestión y Desempeño.  _x000a_Queda como evidencia el documento de análisis de la necesidad y la problemática revisado Correo electrónico con solicitud de ajustes._x000a__x000a__x000a__x000a__x000a__x000a__x000a__x000a__x000a__x000a_"/>
    <s v="- Documentado_x000a_- Documentado_x000a_- Documentado_x000a_- Documentado_x000a_- Documentado_x000a_- Documentado_x000a_- Documentado_x000a_- Documentado_x000a_- Documentado_x000a_- Documentado_x000a__x000a__x000a__x000a__x000a__x000a__x000a__x000a__x000a__x000a_"/>
    <s v="- Continua_x000a_- Continua_x000a_- Continua_x000a_- Continua_x000a_- Continua_x000a_- Continua_x000a_- Continua_x000a_- Continua_x000a_- Continua_x000a_- Continua_x000a__x000a__x000a__x000a__x000a__x000a__x000a__x000a__x000a__x000a_"/>
    <s v="- Con registro_x000a_- Con registro_x000a_- Con registro_x000a_- Con registro_x000a_- Con registro_x000a_- Con registro_x000a_- Con registro_x000a_- Con registro_x000a_- Con registro_x000a_- Con registro_x000a__x000a__x000a__x000a__x000a__x000a__x000a__x000a__x000a__x000a_"/>
    <s v="- Preventivo_x000a_- Detectivo_x000a_- Preventivo_x000a_- Preventivo_x000a_- Detectivo_x000a_- Detectivo_x000a_- Detectivo_x000a_- Detectivo_x000a_- Detectivo_x000a_- Preventivo_x000a__x000a__x000a__x000a__x000a__x000a__x000a__x000a__x000a__x000a_"/>
    <s v="25%_x000a_15%_x000a_25%_x000a_25%_x000a_15%_x000a_15%_x000a_15%_x000a_15%_x000a_15%_x000a_25%_x000a__x000a__x000a__x000a__x000a__x000a__x000a__x000a__x000a__x000a_"/>
    <s v="- Manual_x000a_- Manual_x000a_- Manual_x000a_- Manual_x000a_- Manual_x000a_- Manual_x000a_- Manual_x000a_- Manual_x000a_- Manual_x000a_- Manual_x000a__x000a__x000a__x000a__x000a__x000a__x000a__x000a__x000a__x000a_"/>
    <s v="15%_x000a_15%_x000a_15%_x000a_15%_x000a_15%_x000a_15%_x000a_15%_x000a_15%_x000a_15%_x000a_15%_x000a__x000a__x000a__x000a__x000a__x000a__x000a__x000a__x000a__x000a_"/>
    <s v="40%_x000a_30%_x000a_40%_x000a_40%_x000a_30%_x000a_30%_x000a_30%_x000a_30%_x000a_30%_x000a_40%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0494620800000003E-3"/>
    <s v="Menor (2)"/>
    <n v="0.33750000000000002"/>
    <s v="Bajo"/>
    <s v="Se determina la probabilidad de ocurrencia de este riesgo como  &quot;muy baja&quot;, teniendo en cuenta que se definieron 10 controles (4 preventivos) (6 detectivos)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ir  una estrategia de comunicación para informar la situación y las decisiones tomadas o acciones emprendidas para subsanarlas.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Memorando de solicitud de ajustes de la planeación institucional_x000a_- Evidencia de reunión de revisión o retroalimentación al proceso, proyecto o política _x000a_- Evidencia de la estrategia de comunicación implementada_x000a__x000a__x000a__x000a__x000a__x000a_- Mapa de riesg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r>
  <r>
    <s v="Elaboración de Impresos y Registro Distrital"/>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x v="1"/>
    <s v="Fraude interno"/>
    <s v="No"/>
    <s v="- Posible vulnerabilidad en los controles de utilización de infraestructura y del recurso humano._x000a_- Falta de transparencia en las actuaciones._x000a__x000a__x000a__x000a__x000a__x000a__x000a__x000a_"/>
    <s v="- Tendencia a la personalización de productos, los cuales no se elaboran en la Subdirección de Imprenta Distrital._x000a_- Intención de soborno de terceros a funcionarios del Subdirección de Imprenta Distrital, para la realización de trabajos de impresión de artes gráficas, ajenos a la administración distrital._x000a_- Presiones o motivaciones individuales, sociales o colectivas, que inciten a la realizar conductas contrarias al deber ser._x000a__x000a__x000a__x000a__x000a__x000a__x000a_"/>
    <s v="- Reducción de disponibilidades de recursos técnicos, intelectuales y materiales para el cumplimiento de la demanda oficial de servicios._x000a_- La buena reputación de la Subdirección de Imprenta Distrital y por consiguiente la Secretaría General de la Alcaldía Mayor de Bogotá, D.C., se vería afectada, lo cual generaría desconfianza ante las partes interesadas.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uy baja (1)"/>
    <n v="0.2"/>
    <s v="Leve (1)"/>
    <s v="Menor (2)"/>
    <s v="Menor (2)"/>
    <s v="Leve (1)"/>
    <s v="Leve (1)"/>
    <s v="Menor (2)"/>
    <s v="Moderado (3)"/>
    <n v="0.6"/>
    <s v="Moderado"/>
    <s v="El proceso estima que el riesgo se ubica en una zona moderada, debido a que el riesgo no se ha materializado en los últimos cuatro años, sin embargo, ante su materialización, podrían presentarse los efectos significativos, señalados en la encuesta del Departamento Administrativo de la Función Pública._x0009_"/>
    <s v="- 1 El procedimiento producción de artes gráficas para entidades Distritales 4211200-PR-098 indica que el Profesional Universitario (Producción), autorizado(a) por el (la) Subdirector(a) Técnico(a) de la Imprenta Distrital, cada vez que elabora un trabajo de artes gráficas verifica y relaciona los datos del trabajo solicitado así como las especificaciones técnicas del mismo en la orden de producción. La(s) fuente(s) de información utilizadas es(son) la solicitud de trabajos de artes gráficas con sus soportes y la respuesta de viabilidad a la misma. En caso de evidenciar observaciones, desviaciones o diferencias, se notifica al Subdirector(a) de la Imprenta Distrital en reunión semanal de seguimiento a producción y se registran en el formato &quot;Reunión producción Imprenta Distrital&quot; 2213300-FT-836. De lo contrario, se genera la respectiva orden de producción en el sistema EMLAZE._x000a_- 2 El procedimiento producción de artes gráficas para entidades Distritales 4211200-PR-098 indica que el Profesional Universitario (Producción), autorizado(a) por el (la) Subdirector(a) Técnico(a) de la Imprenta Distrital, cada vez que ejecuta el cierre de una orden de producción compara los resultados de utilización de recursos para el cumplimiento de la orden de producción, con respecto a los planeados en su emisión. La(s) fuente(s) de información utilizadas es(son) el registro de contador de tiros o equivalentes de cada máquina (Impresoras y CTP) y la trazabilidad respectiva de cada orden de producción generada en el sistema EMLAZE. En caso de evidenciar observaciones, desviaciones o diferencias, notifica al Subdirector(a) de la Imprenta Distrital en reunión semanal de seguimiento a producción y se registra en el formato &quot;Reunión producción Imprenta Distrital&quot;, 2213300-FT-836. De lo contrario, se realiza el cierre de la respectiva orden de producción en el sistema EMLAZ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laboración de impresos y Registro Distrital indica que el (la) Subdirector(a) Técnico(a) de la Imprenta Distrital, autorizado(a) por el Manual de funciones vigente, cada vez que se identifique la materialización del riesgo realizará divulgación interna de los resultados del fallo, con el fin de concientizar al personal de las consecuencias de los errores._x000a_- 2 El mapa de riesgos del proceso Elaboración de impresos y Registro Distrital indica que el (la) Subdirector(a) Técnico(a) de la Imprenta Distrital, autorizado(a) por el Manual de funciones vigente, cada vez que se identifique la materialización del riesgo realizará un análisis de la casuística de la materialización del riesgo para mejorar o implementar nuevos controles que prevean su recurrenci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33749999999999997"/>
    <s v="Moderado"/>
    <s v="El proceso estima que el riesgo se ubica en una zona moderad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7 Aplicativo CHIE) Realizar análisis de los actuales puntos de control del procedimiento de producción de artes gráficas para entidades distritales y su vulnerabilidad para con posibilidad de materialización del riesgo._x000a__x000a__x000a__x000a__x000a__x000a__x000a__x000a__x000a__x000a_________________x000a__x000a__x000a__x000a__x000a__x000a__x000a__x000a__x000a__x000a__x000a_"/>
    <s v="- El (la) Subdirector(a) Técnico(a) de la Imprenta Distrital_x000a__x000a__x000a__x000a__x000a__x000a__x000a__x000a__x000a__x000a_________________x000a__x000a__x000a__x000a__x000a__x000a__x000a__x000a__x000a__x000a__x000a_"/>
    <s v="- Informe de resultados del análisis.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a la Oficina Asesora de Planeación en el informe de monitoreo en caso que tenga fallo._x000a_- Ejecutar las acciones inherentes a la Subdirección de Imprenta Distrital, determinadas en el fallo,_x000a__x000a__x000a__x000a__x000a__x000a__x000a__x000a_- Actualizar el mapa de riesgos Elaboración de Impresos y Registro Distrital"/>
    <s v="- Subdirector(a) de Imprenta Distrital_x000a_- Subdirector(a) de Imprenta Distrital_x000a__x000a__x000a__x000a__x000a__x000a__x000a__x000a_- Subdirector(a) de Imprenta Distrital"/>
    <s v="- Notificación realizada d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reporte de monitoreo a la Oficina Asesora de Planeación en caso que el riesgo tenga fallo definitivo._x000a_- Plan de acción para el cumplimiento del fallo._x000a__x000a__x000a__x000a_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proyecto de inversión._x000a_Fila 126, 127, 128, 142 y 143 : Cambio de ejecución a &quot;Siempre&quot;_x000a_Fila 189: Cambio a &quot;Reducir&quot;_x000a_Fila 214,215,215, 224y 225: Se borra contenido inicial  por cambio de solidez._x000a_"/>
    <d v="2021-12-13T00:00:00"/>
    <s v="Identificación del riesgo_x000a_Análisis antes de controles_x000a_Análisis de controles_x000a_Análisis después de controles_x000a_Tratamiento del riesgo"/>
    <s v="Se ajustó la identificación del riesgo._x000a_Se ajustó la redacción y evaluación de los controles según los criterios definidos._x000a_Se incluyeron los controles correctivos._x000a_Se ajustaron las acciones de contingencia._x000a_Se definieron las acciones de tratamiento a implementar en la vigencia 2022._x000a_Se actualizó el contexto de la gestión del proceso._x000a_El riesgo se fusionó con el riesgo de corrupción denominado “Desvío de recursos físicos o económicos para la elaboración de trabajos de artes gráficas dirigidos a personas u organismos que no hacen parte de la Administración Distrital, con el fin de obtener dádivas o beneficio a nombre propio”. "/>
    <s v=""/>
    <s v="_x000a__x000a__x000a__x000a_"/>
    <s v=""/>
    <s v=""/>
    <s v="_x000a__x000a__x000a__x000a_"/>
    <s v=""/>
    <s v=""/>
    <s v="_x000a__x000a__x000a__x000a_"/>
    <s v=""/>
    <s v=""/>
    <s v="_x000a__x000a__x000a__x000a_"/>
    <s v=""/>
    <s v=""/>
    <s v="_x000a__x000a__x000a__x000a_"/>
    <s v=""/>
  </r>
  <r>
    <s v="Elaboración de Impresos y Registro Distrital"/>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económica (o presupuestal) por realización de compras relacionadas con la reposición de materia primas o insumos, debido a errores (fallas o deficiencias de calidad) en la impresión de artes gráficas para las entidades del Distrito Capital"/>
    <x v="0"/>
    <s v="Ejecución y administración de procesos"/>
    <s v="No"/>
    <s v="- Recursos de infraestructura tecnológica misional dependiente de otras esferas._x000a_- Dificultad en la articulación de actividades comunes a las dependencias._x000a_- Desconocimiento de las demás dependencias, sobre las particularidades de la Subdirección de Imprenta Distrital_x000a__x000a__x000a__x000a__x000a__x000a__x000a_"/>
    <s v="- Cambios de características técnicas del producto por parte de los usuarios._x000a_- Cambios en el diseño del producto por parte de los usuarios._x000a__x000a__x000a__x000a__x000a__x000a__x000a__x000a_"/>
    <s v="- Ajustes presupuestales para la asunción de las responsabilidades institucionales._x000a_- Afectación del cumplimiento de plazos de entrega de productos terminados.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00 veces en el último año, sin embargo, ante su materialización, podrían presentarse efectos significativos en la ejecución presupuestal relacionados con la realización de compras para la reposición de materias primas e insumos."/>
    <s v="- 1 El procedimiento producción de artes gráficas para entidades Distritales 4211200-PR-098 indica que el Profesional Universitario (Producción), autorizado(a) por el (la) Subdirector(a) Técnico(a) de la Imprenta Distrital, cada vez que ejecuta una operación productiva sujeta de verificación compara las características técnicas definidas en el trabajo solicitado con las obtenidas en el punto de avance del proceso productivo. La(s) fuente(s) de información utilizadas es(son) orden de producción. En caso de evidenciar observaciones, desviaciones o diferencias, dejando el registro respectivo en el formato establecido de liberación y/o producto no conforme, según corresponda. De lo contrario, libera producto para dar continuidad al proceso, dejando el registro respectivo en el formato establecido._x000a_- 2 El procedimiento producción de artes gráficas para entidades Distritales 4211200-PR-098 indica que el Profesional Universitario (Producción), autorizado(a) por el (la) Subdirector(a) Técnico(a) de la Imprenta Distrital, cada vez que realice la valoración para la liberación de productos verifica la conformidad del producto con las características técnicas. La(s) fuente(s) de información utilizadas es(son) el formato de registro de liberación de producto. En caso de evidenciar observaciones, desviaciones o diferencias, relacionadas con no conformidades que impliquen reposición de material, tramita la solicitud formal de adquisición de materias primas o insumos ante la Subdirección de Servicios Administrativos mediante memorando. De lo contrario, se procede a entregar el producto a la Subdirección de Servicios Administrativos mediante remisión 2213300-FT-123 emitida en el sistema EMLAZ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laboración de impresos y Registro Distrital indica que el Profesional Universitario (Producción), autorizado(a) por el (la) Subdirector(a) Técnico(a) de la Imprenta Distrital, cada vez que se identifique la materialización del riesgo hace uso del inventario de seguridad de materias primas e insumos, para adicionarlos a la orden de producción en caso de estar aún abierta._x000a_- 2 El mapa de riesgos del proceso Elaboración de impresos y Registro Distrital indica que el Profesional Universitario (Producción), autorizado(a) por el (la) Subdirector(a) Técnico(a) de la Imprenta Distrital, cada vez que se identifique la materialización del riesgo genera una nueva orden de producción incluyendo el material de reposición.._x000a_- 3 El mapa de riesgos del proceso Elaboración de impresos y Registro Distrital indica que el Profesional Universitario (Inventarista), autorizado(a) por el (la) Subdirector(a) Técnico(a) de la Imprenta Distrital, cada vez que se identifique la materialización del riesgo analizar y ajustar, si aplica, el inventario mínimo de materias primas e insumos, necesarios para la producción de artes gráfic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realización de compras relacionadas con la reposición de materia primas o insumos, debido a errores (fallas o deficiencias de calidad) en la impresión de artes gráficas para las entidades del Distrito Capital en el informe de monitoreo a la Oficina Asesora de Planeación._x000a_- Hacer uso del inventario de seguridad de materias primas e insumos, para adicionarlos a la orden de producción en caso de estar aún abierta_x000a_- Generar una nueva orden de producción incluyendo el material de reposición._x000a_- Analizar y ajustar, si aplica, el inventario mínimo de materias primas e insumos, necesarios para la producción de artes gráficas._x000a__x000a__x000a__x000a__x000a__x000a_- Actualizar el mapa de riesgos Elaboración de Impresos y Registro Distrital"/>
    <s v="- Subdirector(a) de Imprenta Distrital_x000a_- Profesional Universitario (Producción)_x000a_- Profesional Universitario (Producción)_x000a_- Profesional Universitario (Inventarios)_x000a__x000a__x000a__x000a__x000a__x000a_- Subdirector(a) de Imprenta Distrital"/>
    <s v="- Reporte de monitoreo indicando la materialización del riesgo de Posibilidad de afectación económica (o presupuestal) por realización de compras relacionadas con la reposición de materia primas o insumos, debido a errores (fallas o deficiencias de calidad) en la impresión de artes gráficas para las entidades del Distrito Capital_x000a_- Orden de Producción_x000a_- Orden de Producción_x000a_- Acta y actualización de EMLAZE_x000a__x000a_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Se cambia proyecto de inversión fila 60_x000a_Se cambia frecuencia de la ejecución del control ubicado en fila 131._x000a_Cambio automático en valoración del riego fila 176_x000a_Se cambia opción de manejo a &quot;aceptar&quot; fila 189_x000a_Fila 219 Se cambia fecha de terminación_x000a_Se elimina acción 3 de la AC32 - 2020. "/>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_x000a_El riesgo se unificó con el riesgo de gestión de procesos denominado “Interrupciones en la elaboración de impresos”"/>
    <s v=""/>
    <s v="_x000a__x000a__x000a__x000a_"/>
    <s v=""/>
    <s v=""/>
    <s v="_x000a__x000a__x000a__x000a_"/>
    <s v=""/>
    <s v=""/>
    <s v="_x000a__x000a__x000a__x000a_"/>
    <s v=""/>
    <s v=""/>
    <s v="_x000a__x000a__x000a__x000a_"/>
    <s v=""/>
    <s v=""/>
    <s v="_x000a__x000a__x000a__x000a_"/>
    <s v=""/>
  </r>
  <r>
    <s v="Elaboración de Impresos y Registro Distrital"/>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s v="No"/>
    <s v="- Dificultad en la articulación de actividades comunes a las dependencias._x000a_- La imagen institucional se ve afectada ante los usuarios que utilizan el servicio, si este no se presta adecuadamente. (pendiente a hoy)_x000a__x000a__x000a__x000a__x000a__x000a__x000a__x000a_"/>
    <s v="- Fallas en las comunicaciones. _x000a_- Cambios de características técnicas del producto por parte de los usuarios._x000a_- Cambios en el diseño del producto por parte de los usuarios._x000a__x000a__x000a__x000a__x000a__x000a__x000a_"/>
    <s v="- Pérdida de credibilidad institucional_x000a_- Desbalance de línea en planta de producción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
    <s v="- 1 El procedimiento producción de artes gráficas para entidades Distritales 4211200-PR-098 indica que el Profesional Universitario (Producción), autorizado(a) por el (la) Subdirector(a) Técnico(a) de la Imprenta Distrital, cada vez que se formalice la elaboración del trabajo por parte del usuario solicitante revisa y realiza programación de producción en el módulo de planeación del sistema EMLAZE. La(s) fuente(s) de información utilizadas es(son) la cuantificación de insumos y materias primas, así como formalización de elaboración del trabajo solicitado. En caso de evidenciar observaciones, desviaciones o diferencias, utilizarla aplicación Planner disponible  que sustituyan temporalmente el módulo del sistema EMLAZE. De lo contrario, registra la programación respectiva en el sistema EMLAZE._x000a_- 2 El procedimiento producción de artes gráficas para entidades Distritales 4211200-PR-098 indica que el Profesional Universitario (Producción), autorizado(a) por el (la) Subdirector(a) Técnico(a) de la Imprenta Distrital, cada vez que se formalice la elaboración del trabajo por parte del usuario solicitante verifica la disponibilidad de planta en el módulo de planeación del sistema EMLAZE, para concertar fecha de entrega del producto terminado. La(s) fuente(s) de información utilizadas es(son) la cuantificación y la programación realizada en el sistema EMLAZE. En caso de evidenciar observaciones, desviaciones o diferencias, se notifica al Subdirector(a) de la Imprenta Distrital en reunión semanal de seguimiento a producción, se registran en el formato &quot;Reunión producción Imprenta Distrital&quot; 2213300-FT-836 y si las condiciones de incumplimiento se mantienen, se procede a reprogramar nueva fecha de entrega. De lo contrario, se mantiene la programación establecida dentro de la orden de producción._x000a_- 3 El procedimiento producción de artes gráficas para entidades Distritales 4211200-PR-098 indica que el Profesional Universitario (Producción), autorizado(a) por el (la) Subdirector(a) Técnico(a) de la Imprenta Distrital, semanalmente verifica el estado de la maquinaria y equipo. La(s) fuente(s) de información utilizadas es(son) registro de limpieza  maquinaria y el cronograma de mantenimiento. En caso de evidenciar observaciones, desviaciones o diferencias, se notifica al Subdirector(a) de la Imprenta Distrital en reunión semanal de seguimiento a producción para que se tomen las acciones correctivas necesarias y se registran en el formato &quot;Reunión producción Imprenta Distrital&quot; 2213300-FT-836. De lo contrario, se mantiene la disponibilidad de maquina para su utilización en la ejecución del programa de producción en el sistema EMLAZ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Elaboración de impresos y Registro Distrital indica que el Profesional Universitario (Producción), autorizado(a) por el (la) Subdirector(a) Técnico(a) de la Imprenta Distrital, cada vez que se identifique la materialización del riesgo informa al usuario solicitante la reprogramación de entrega realizada al trabajo acordado._x000a_- 2 El mapa de riesgos del proceso Elaboración de impresos y Registro Distrital indica que el Profesional Universitario (Producción), autorizado(a) por el (la) Subdirector(a) Técnico(a) de la Imprenta Distrital, cada vez que se identifique la materialización del riesgo de ser procedente, gestiona la ejecución de mantenimientos correctivos de la maquinaria._x000a_- 3 El mapa de riesgos del proceso Elaboración de impresos y Registro Distrital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mapa de riesgos Elaboración de Impresos y Registro Distrital"/>
    <s v="- Subdirector(a) de Imprenta Distrital_x000a_- Subdirector(a) de Imprenta Distrital_x000a_- Subdirector(a) de Imprenta Distrital_x000a_- Profesional Universitario (Producción)_x000a_- Profesional Universitario (Producción)_x000a_- Profesional Universitario (Producción)_x000a__x000a__x000a__x000a_- Subdirector(a) de Imprenta Distrital"/>
    <s v="-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_x000a_Fila 239: Se borra AC 32 - 2020_x000a_Fila 240: Se complementa nomenclatura de AP_x000a_Fila 241: Se complementa nomenclatura de AP"/>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s v=""/>
    <s v="_x000a__x000a__x000a__x000a_"/>
    <s v=""/>
    <s v=""/>
    <s v="_x000a__x000a__x000a__x000a_"/>
    <s v=""/>
    <s v=""/>
    <s v="_x000a__x000a__x000a__x000a_"/>
    <s v=""/>
    <s v=""/>
    <s v="_x000a__x000a__x000a__x000a_"/>
    <s v=""/>
    <s v=""/>
    <s v="_x000a__x000a__x000a__x000a_"/>
    <s v=""/>
  </r>
  <r>
    <s v="Elaboración de Impresos y Registro Distrital"/>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_x000a_Publicar los actos y documentos administrativos en el Registro Distrital._x000a_"/>
    <s v="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s v="No"/>
    <s v="- Recursos de infraestructura tecnológica misional dependiente de otras esferas._x000a_- Desconocimiento de las demás dependencias, sobre las particularidades de la Subdirección de Imprenta Distrital._x000a__x000a__x000a__x000a__x000a__x000a__x000a__x000a_"/>
    <s v="- Ataques informáticos a la Infraestructura de la entidad._x000a_- Fallas en las comunicaciones. _x000a__x000a__x000a__x000a__x000a__x000a__x000a__x000a_"/>
    <s v="- Posibles sanciones legales para la Secretaría General de la Alcaldía Mayor de Bogotá D.C._x000a_- Afectar a la entidad emisora del acto o documento administrativo o la ciudadanía, al divulgar información errónea sobre decisiones de la Administración Distrital._x000a_- La buena reputación de la Subdirección de Imprenta Distrital y por consiguiente la Secretaría General de la Alcaldía Mayor de Bogotá, D.C., se vería afectada, lo cual generaría desconfianza ante las partes interesadas._x000a_- Sanciones para los funcionarios o servidores que intervienen en el proceso._x000a__x000a__x000a__x000a__x000a__x000a_"/>
    <s v="3. Consolidar una gestión pública eficiente, a través del desarrollo de capacidades institucionales, para contribuir a la generación de valor público."/>
    <s v="- Publicación de actos o documentos administrativos en el Registro Distrital (Trámite)_x000a_- Consulta del Registro Distrital (Consulta)_x000a_"/>
    <s v="- Ningún otro proceso en el Sistema de Gestión de Calidad_x000a__x000a__x000a__x000a_"/>
    <s v="- No aplica_x000a__x000a__x000a__x000a_"/>
    <s v="Media (3)"/>
    <n v="0.6"/>
    <s v="Leve (1)"/>
    <s v="Menor (2)"/>
    <s v="Menor (2)"/>
    <s v="Leve (1)"/>
    <s v="Moderado (3)"/>
    <s v="Menor (2)"/>
    <s v="Moderado (3)"/>
    <n v="0.6"/>
    <s v="Moderado"/>
    <s v="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
    <s v="- 1 El procedimiento 2213300-PR-097 &quot;Publicación del Registro Distrital&quot; indica que el Operario o Técnico operativo, autorizado(a) por el (la) Subdirector(a) Técnico(a) de la Imprenta Distrital, cada vez que solicitan publicación de un acto o documento administrativo verifica que las solicitudes de publicación cumplan los requisitos establecidos.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en la información ingresada o en los archivos soporte, se procede a devolverla vía correo electrónico, informando la causa desde el Sistema de Información del Registro Distrital - SIRD. De lo contrario, se incluye el acto o documento administrativo en la diagramación del archivo de diseño del Registro Distrital que se evidencia con el archivo PDF de la carátula del ejemplar._x000a_- 2 El procedimiento 2213300-PR-097 &quot;Publicación del Registro Distrital&quot; indica que el Profesional especializado (Abogado), autorizado(a) por el (la) Subdirector(a) Técnico(a) de la Imprenta Distrital, cada vez que se elabora un ejemplar del Registro Distrital revisa diagramación del Registro Distrital y lo confronta con los documentos recibidos. La(s) fuente(s) de información utilizadas es(son)  la solicitud de publicación y su diagramación. En caso de evidenciar observaciones, desviaciones o diferencias, devuelve mediante correo electrónico la diagramación para su corrección o ajuste. De lo contrario, envía correo electrónico al Subdirector(a) Técnico(a) de la Imprenta Distrital, para su aprobación._x000a_- 3 El procedimiento 2213300-PR-097 &quot;Publicación del Registro Distrital&quot; indica que el (la) Subdirector(a) Técnico(a) de la Imprenta Distrital, autorizado(a) por Manual específico de funciones y competencias laborales, cada vez que se publica un Registro Distrital revisa y aprueba el ejemplar, mediante correo electrónico. La(s) fuente(s) de información utilizadas es(son) archivo electrónico del Registro Distrital y soporte de la liberación del producto terminado (ejemplar)  por parte del profesional especializado (Abogado). En caso de evidenciar observaciones, desviaciones o diferencias, ordena realizar los ajustes pertinentes vía correo electrónico. De lo contrario, aprueba mediante correo electrónico, la publicación oficial del ejemplar de Registro Distrit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Elaboración de impresos y Registro Distrital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y el ejemplar del Registro Distrital emitido._x000a_- 2 El mapa de riesgos del proceso Elaboración de impresos y Registro Distrital indica que el Técnico operativo, autorizado(a) por el (la) Subdirector(a) Técnico(a) de la Imprenta Distrital, cada vez que se identifique la materialización del riesgo publica el acto o documento administrativo y el ejemplar del Registro Distrital corregidos en el sistema de información del Registro Distrital - SIRD o en el medio establecido para tal fin._x000a_- 3 El mapa de riesgos del proceso Elaboración de impresos y Registro Distrital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Menor (2)"/>
    <n v="0.25312499999999999"/>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mapa de riesgos Elaboración de Impresos y Registro Distrital"/>
    <s v="- Subdirector(a) de Imprenta Distrital_x000a_- Subdirector(a) de Imprenta Distrital_x000a_- Subdirector(a) de Imprenta Distrital_x000a_- Subdirector(a) de Imprenta Distrital_x000a_- Técnico Operativo_x000a_- Subdirector(a) de Imprenta Distrital_x000a__x000a__x000a__x000a_- Subdirector(a) de Imprenta Distrital"/>
    <s v="-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Se modifica proyecto de inversión."/>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s v=""/>
    <s v="_x000a__x000a__x000a__x000a_"/>
    <s v=""/>
    <s v=""/>
    <s v="_x000a__x000a__x000a__x000a_"/>
    <s v=""/>
    <s v=""/>
    <s v="_x000a__x000a__x000a__x000a_"/>
    <s v=""/>
    <s v=""/>
    <s v="_x000a__x000a__x000a__x000a_"/>
    <s v=""/>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Formular el Plan Estratégico de Tecnologías de la Información y las Comunicaciones"/>
    <s v="Posibilidad de afectación reputacional por hallazgos de auditoria Interna o externa, debido a decisiones erróneas o no acertadas en la formulación del Plan Estratégico de Tecnologías de la Información y las Comunicaciones"/>
    <x v="0"/>
    <s v="Ejecución y administración de procesos"/>
    <s v="Sí"/>
    <s v="- No se cuenta con la información clara, completa y de calidad oportuna para la formulación del PETI._x000a_- Metodología para la formulación del PETI para la entidad no se encuentra alineada con la ultima versión del MINTIC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 Reclamaciones o quejas de los usuarios ante la entidad, que implican investigaciones internas disciplinarias._x000a_- Hallazgos de auditoria Interna o externa_x000a_- Imagen institucional afectada localmente por hechos que afectan a pocos usuarios o ciudadanos._x000a__x000a__x000a__x000a__x000a_"/>
    <s v="4. Promover procesos de transformación digital en la Secretaría General para aportar a la gestión pública eficiente."/>
    <s v="- -- Ningún trámite y/o procedimiento administrativo_x000a__x000a_"/>
    <s v="- Procesos misionales en el Sistema de Gestión de Calidad_x000a_- Procesos de apoyo operativo en el Sistema de Gestión de Calidad_x000a__x000a__x000a_"/>
    <s v="- No aplica_x000a__x000a__x000a__x000a_"/>
    <s v="Muy baja (1)"/>
    <n v="0.2"/>
    <s v="Menor (2)"/>
    <s v="Menor (2)"/>
    <s v="Menor (2)"/>
    <s v="Menor (2)"/>
    <s v="Menor (2)"/>
    <s v="Leve (1)"/>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s v="- 1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que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 De lo contrario, se aprobarán los avances de las actividades primera y segunda fase de construcción de PETI y se procederá a llevar a cabo las actividades de tercera y cuarta fase. Evidencia de Reunión 2213100-FT-449 Aprobación Fase I y II  o Memorando electrónico 2211600-FT-011 Aprobación Fase I y II o Correo electrónico Aprobación Fase I y II._x000a_- 2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tercera y cuarta fase de construcción de PETI y se procederá a llevar a cabo la socialización ante el Comité Institucional de Gestión y Desempeño._x000a_Evidencia de Reunión 2213100-FT-449 Aprobación Fase III y IV  o Memorando electrónico 2211600-FT-011 Aprobación Fase III y IV o Correo electrónico Aprobación Fase III y IV._x000a_- 3 Elaboración y Seguimiento de PETI basado en la AE(PR-116) PC#8 indica que El Jefe de la Oficina TIC y Comité Institucional de Gestión y Desempeño, autorizado(a) por manual de funciones, Cuando se apruebe el PETI Cada vez que se actualic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 Acta 2211600-FT-008 Comité Institucional de Gestión y Desempeño Aprobación PETI y/o Correo Electrónico con observaciones presentadas ante el Comité Institucional de Gestión y Desempeñ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elabora el análisis de las imprecisiones tomadas en la formulación  y define  la propuesta de ajustes al PETI para su revisión, aprobación y posterior Publicación y socialización.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A. del cuadrante (1,2)"/>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auditoria Interna o externa, debido a decisiones erróneas o no acertadas en la formulación del Plan Estratégico de Tecnologías de la Información y las Comunicaciones en el informe de monitoreo a la Oficina Asesora de Planeación._x000a_- _x000a_Análisis de las imprecisiones tomadas en la formulación   y definir los ajustes del PETI _x000a__x000a_- Realizar la propuesta de ajustes al PETI _x000a_- Presentación de los cambios efectuados al PETI para su revisión y aprobación _x000a_- Publicación y socialización del PETI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Posibilidad de afectación reputacional por hallazgos de auditoria Interna o externa, debido a decisiones erróneas o no acertadas en la formulación del Plan Estratégico de Tecnologías de la Información y las Comunicaciones_x000a_- Correo con observaciones_x000a_- Propuesta PETI_x000a_- PETI Actualizado_x000a_- Registros de socialización de socialización y publicación del PETI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Realizar seguimiento al PETI y a la ejecución del Plan del subsistema de gestión de seguridad de la información"/>
    <s v="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x v="0"/>
    <s v="Fallas tecnológicas"/>
    <s v="No"/>
    <s v="- Falta de rigurosidad en la aplicación de los lineamientos para el levantamiento de activos de información. _x000a_- Inadecuada aplicación de los principios de seguridad de la información en los activos de información definidos al proceso._x000a_- Falla en los equipos que soportan Infraestructura tecnológica._x000a_- Ataques cibernéticos._x000a_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terrupción en la prestación de servicios tecnológicos y de atención a la ciudadanía. _x000a_- Pérdida y uso inadecuado de información y datos sensibles de la Secretaría General._x000a_- Daños o destrucción de activos que afectan el patrimonio de la Entidad._x000a_- Quejas o reclamaciones por la mala definición en el  sistema de seguridad de la información en la protección de datos._x000a_- Pérdida y uso inadecuado de información y datos sensibles de la Secretaría General._x000a_- Vulneración de los controles de seguridad de la información.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Leve (1)"/>
    <s v="Menor (2)"/>
    <s v="Leve (1)"/>
    <s v="Moderado (3)"/>
    <s v="Menor (2)"/>
    <s v="Leve (1)"/>
    <s v="Moderado (3)"/>
    <n v="0.6"/>
    <s v="Moderado"/>
    <s v="La valoración del riesgo antes de control quedó en escala de probabilidad por frecuencia &quot;MUY BAJA&quot; y continúa de impacto MODERADO, toda vez que afecta los aspectos: financiero bajo, indisponibilidad de la información lo que lo continúa ubicando al riesgo en zona resultante  MODERADO."/>
    <s v="- 1 Activos de información (PR-187) -PC #9: indica que El Oficial de Seguridad de la Información, autorizado(a) por El Jefe de la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de  inventario y clasificación de activos de información (2213200-GS-004)”. . La(s) fuente(s) de información utilizadas es(son) Registro de información del formato 2213200-FT-367 “Identificación, Valoración y Planes de Tratamiento a los Activos de Información”. En caso de evidenciar observaciones, desviaciones o diferencias, se informará mediante memorando electrónico al responsable del proceso, para que se realice los ajustes correspondientes. . De lo contrario, el Oficial de Seguridad de la Información procederá a almacenar la última versión del formato 2213200-FT-367 “Identificación, Valoración y Planes de Tratamiento a los Activos de Información&quot;  en la carpeta digital de la OTIC el registro de Identificación, valoración y planes de tratamiento de los Activos de información 2213200-FT-367, el Memorando 2211600-FT-011 solicitud de ajustes y Carpeta digital de la OTIC._x000a_- 2 Activos de información (PR-187)  - PC#13: indica que El Oficial de Seguridad de la Información, autorizado(a) por El Jefe de la Oficina de Tecnologías de la Información y las Comunicaciones, cuatrimestralmente verifica las evidencias de la aplicación de los controles definidos por responsable del proceso o responsable designado.. La(s) fuente(s) de información utilizadas es(son) Registro de “Identificación, Valoración y Planes de Tratamiento a los Activos de Información”2213200-FT-367 y las evidencias de los controles.. En caso de evidenciar observaciones, desviaciones o diferencias, en la aplicación de los controles se remitirá la retroalimentación a la dependencia con el fin de que se realice los respectivos ajustes en próximo ejercicio de identificación de riesgos.. De lo contrario, se informara a la dependencia la conformidad de la aplicación de los controles, _x000a_el registro de Identificación, valoración y planes de tratamiento de los Activos de información 2213200-FT-367 y Memorando 2211600-FT-011 Retroalimentación aplicación a controles y/o Carpeta Digital de la OTIC._x000a_- 3 Activos de información (PR-187)  -PC#14: indica que Oficial de Seguridad de la Información , autorizado(a) por El Jefe de la Oficina de Tecnologías de la Información y las Comunicaciones, cuatrimestralmente verifica el cumplimiento de las actividades que componen el plan de tratamiento definido para el riesgo y las evidencias correspondientes.. La(s) fuente(s) de información utilizadas es(son) Registro de información del formato 2213200-FT-367 “Identificación, Valoración y Planes de Tratamiento a los Activos de Información” y las evidencias que dan cuenta de la ejecución de las acciones.. En caso de evidenciar observaciones, desviaciones o diferencias, en la aplicación de los controles, el Jefe de la OTIC remite memorando electrónico al responsable del proceso con la retroalimentación y fechas concretas para su implementación.. De lo contrario, se dará por cumplida la implementación del plan de tratamiento por parte de la dependencia responsable. el registro de Identificación, valoración y planes de tratamiento de los Activos de información 2213200-FT-367 y el Memorando 2211600-FT-011 Retroalimentación de seguimiento al Plan de Tratamien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define un cronograma extra que permita la verificación del registro de  los activos de información, se presenta para la aprobación y posterior ejecución y hacer seguimiento al cumplimiento del mismo.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8799999999999991E-2"/>
    <s v="Moderado (3)"/>
    <n v="0.44999999999999996"/>
    <s v="Moderado"/>
    <s v="La valoración del riesgo después de controles quedó en MUY BAJA  y de  impacto continua en MODERADO, toda vez que se incluyeron actividades de control con solidez fuerte lo que minimiza la materialización del riesgo, y lo ubica en  zona resultante MODERADO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6 Aplicativo CHIE) Sensibilizar a integrantes del proceso con el fin de fortalecer la aplicación de controles._x000a__x000a__x000a__x000a__x000a__x000a__x000a__x000a__x000a__x000a_________________x000a__x000a_- (AP# 1086 Aplicativo CHIE) Sensibilizar a integrantes del proceso con el fin de fortalecer la aplicación de controles._x000a__x000a__x000a__x000a__x000a__x000a__x000a__x000a__x000a_"/>
    <s v="- Jefe de la OTIC_x000a__x000a__x000a__x000a__x000a__x000a__x000a__x000a__x000a__x000a_________________x000a__x000a_- Jefe de la OTIC_x000a__x000a__x000a__x000a__x000a__x000a__x000a__x000a__x000a_"/>
    <s v="- Registros de Sensibilización a los integrantes del proceso_x000a__x000a__x000a__x000a__x000a__x000a__x000a__x000a__x000a__x000a_________________x000a__x000a_- Registros de Sensibilización a los integrantes del proceso_x000a__x000a__x000a__x000a__x000a__x000a__x000a__x000a__x000a_"/>
    <s v="28/02/2022_x000a__x000a__x000a__x000a__x000a__x000a__x000a__x000a__x000a__x000a_________________x000a__x000a_28/02/2022_x000a__x000a__x000a__x000a__x000a__x000a__x000a__x000a__x000a_"/>
    <s v="30/05/2022_x000a__x000a__x000a__x000a__x000a__x000a__x000a__x000a__x000a__x000a_________________x000a__x000a_30/05/2022_x000a__x000a__x000a__x000a__x000a__x000a__x000a__x000a__x000a_"/>
    <s v="- Reportar el riesgo materializad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Realizar seguimiento al PETI y a la ejecución del Plan del subsistema de gestión de seguridad de la información"/>
    <s v="Posibilidad de afectación reputacional por inadecuado seguimiento a las actividades, debido a errores (fallas o deficiencias) en el seguimiento y retroalimentación a los avances de proyectos de alto componente TIC definidos en el PETI"/>
    <x v="0"/>
    <s v="Ejecución y administración de procesos"/>
    <s v="Sí"/>
    <s v="- La información para realizar el seguimiento al PETI es insuficiente y/o inoportuna_x000a_- La retroalimentación no es clara, precisa y detallada frente al seguimiento_x000a__x000a__x000a__x000a__x000a__x000a__x000a__x000a_"/>
    <s v="- Constante cambio en la normatividad y exceso de la misma._x000a__x000a__x000a__x000a__x000a__x000a__x000a__x000a__x000a_"/>
    <s v="- Incumplimiento de metas de los proyectos de inversión  con componente TIC._x000a_- Afectación de la imagen de las dependencias que involucran componentes TIC´s ante  la  Secretaría General._x000a_- Posibles Hallazgos de auditorias_x000a__x000a_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Menor (2)"/>
    <s v="Menor (2)"/>
    <s v="Menor (2)"/>
    <s v="Leve (1)"/>
    <s v="Leve (1)"/>
    <s v="Menor (2)"/>
    <s v="Menor (2)"/>
    <n v="0.4"/>
    <s v="Bajo"/>
    <s v="La valoración antes de controles calificó en MUY BAJA  toda vez que existe una probabilidad MENOR  que suceda. _x000a_El impacto arrojó MENOR  toda vez que impacta  la imagen y metas de la oficina sumado a que es de corrupción. Lo anterior dejó el riesgo en zona resultante como BAJO."/>
    <s v="- 1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se registra el avance, las causas de desviación y acciones de mejora, en la herramienta de seguimiento PETI, las cuales deben ser remitidas por memorando electrónico a la Oficina TIC. . De lo contrario, se remite el formato de seguimiento trimestral mediante memorando electrónico. Memorando 2211600-FT-011 Remitiendo seguimiento trimestral y Seguimiento Trimestral PETI 4204000-FT-1138._x000a_- 2 Elaboración y Seguimiento de PETI basado en la AE (PR- 116) PC# 13 indica que El Profesional designado , autorizado(a) por El Jefe de la Oficina de Tecnologías de la Información y las Comunicaciones, trimestralmente verifica el registro de avance del PETI por parte de los Gestores Técnicos..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 mediante memorando electrónico el registro del avance  en la ejecución del PETI, así como la justificación de las desviaciones si se presentan en su ejecución. De lo contrario,  el profesional designado solicita al Jefe de la Oficina TIC la publicación del seguimiento al PETI en la página web de la Secretaría General, conforme al procedimiento 4204000-PR-359 “Publicación de Información en los Portales y Micrositios Web de la Secretaría Genera Seguimiento Trimestral PETI 4204000-FT-1138, Memorando electrónico 2211600-FT-011 Retroalimentación Resultado de evaluación y/o Evidencia de Reunión  2213100-FT-449 Retroalimentación Resultado de evalu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se efectúa la revisión de las inconsistencias identificadas en el seguimiento o retroalimentación al PETI, solicitando mediante memorando a las dependencias los ajustes al seguimiento del plan de acción del PETI y se procede a realizar los ajustes al  Seguimiento y retroalimentación trimestral de PETI_x0009_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La evaluación después de controles continúa en &quot;MUY BAJA dentro de la escala de probabilidad dada la solidez de los controles. No obstante el impacto continúa MENOR  dado  la solidez de los controles es fuerte, lo que deja en zona resultante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adecuado seguimiento a las actividades, debido a errores (fallas o deficiencias) en el seguimiento y retroalimentación a los avances de proyectos de alto componente TIC definidos en el PETI en el informe de monitoreo a la Oficina Asesora de Planeación._x000a_- Revisar las inconsistencias identificadas en el seguimiento o retroalimentación al PETI._x000a_- Solicitar mediante memorando a las dependencias los ajustes al seguimiento del plan de acción del PETI_x000a_- Realizar los ajustes al  Seguimiento y retroalimentación trimestral de PETI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inadecuado seguimiento a las actividades, debido a errores (fallas o deficiencias)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
    <s v="Se ajustan las actividades de control, conforme a la última actualización efectuada al procedimiento 2213200-PR-116 “Elaboración y seguimiento del plan estratégico de TI basado en la arquitectura empresarial de TI”."/>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Desarrollar la gestión de soluciones tecnológicas"/>
    <s v="Posibilidad de afectación reputacional por hallazgos de auditoría interna o externa, debido a supervisión inadecuada en el desarrollo de soluciones tecnológicas"/>
    <x v="0"/>
    <s v="Ejecución y administración de procesos"/>
    <s v="N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Insatisfacción por parte de los usuarios internos y externos._x000a_- Afectación de la imagen de las dependencias que involucran componentes TIC´s ante  la  Secretaría General._x000a_- Posibles Hallazgos de auditorias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Baja (2)"/>
    <n v="0.4"/>
    <s v="Leve (1)"/>
    <s v="Menor (2)"/>
    <s v="Menor (2)"/>
    <s v="Menor (2)"/>
    <s v="Menor (2)"/>
    <s v="Menor (2)"/>
    <s v="Menor (2)"/>
    <n v="0.4"/>
    <s v="Moderado"/>
    <s v="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
    <s v="- 1  Análisis, Diseño, desarrollo e implementación de soluciones (PR-106) PC#3  indica que Profesional de la Oficina TIC asignado, autorizado(a) por El Jefe de la Oficina de Tecnologías de la Información y las Comunicaciones,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el requerimiento o solicitud tecnológica se solicita aclaración a la dependencia solicitante mediante memorando, correo o evidencia de reunión.. De lo contrario,  se responderá a la dependencia solicitante mediante memorando electrónico (2211600-FT-011) o correo electrónico describiendo las razones de dicha evaluación mediante el diligenciamiento del formato “Clasificación y Pre-evaluación Solicitud de requerimientos” (4204000-FT-519).Correo electrónico o Memorando 2211600- FT-011 solicitando aclaración o Evidencia de reunión 2213100-FT-449 de aclaración de requerimiento. y/o Memorando 2211600- FT-011 indicando no viabilidad o viabilidad parcial y Clasificación y Pre-evaluación Solicitud de requerimientos (4204000-FT-519) y Sistema de Gestión de Servicios.._x000a_- 2  Análisis, Diseño, desarrollo e implementación de soluciones (PR-106) PC#5 indica que Profesional de la Oficina TIC asignado, autorizado(a) por El Jefe de la Oficina de Tecnologías de la Información y las Comunicaciones, Cada vez que se realice el seguimiento de la solución o requerimiento hará el seguimiento a la solución o requerimiento tecnológico según la clasificación de la solución o requerimiento. La(s) fuente(s) de información utilizadas es(son) la ficha técnica, los avances reportados al PETI o los informes en cumplimiento del cronograma de actividades._x000a_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_x000a__x000a_Si se trata de un requerimiento tecnológico  sujeto a un plan de trabajo o cronograma de actividades, los avances se deben registrar en los informes mensuales de supervisión de los contratistas que estén desarrollando el requerimiento.. En caso de evidenciar observaciones, desviaciones o diferencias, en el seguimiento a la solicitud o requerimiento se solicita aclaración al responsable de reportar el avance mediante memorando o correo electrónico para que realice los ajustes correspondientes.. De lo contrario, el profesional de la Oficina TIC asignado realizará esta actividad periódicamente hasta que se dé por terminada la solución tecnológica, el requerimiento tecnológico sujeto a un plan de trabajo o cronograma de actividades, sujeto a ficha técnica o el requerimiento._x000a__x000a_No se podrá cerrar el seguimiento hasta cumplir con la ficha técnica o bien hasta finalizar el cronograma de trabajo Informe de ejecución del contractual 2211200-FT-422 o Acta de Inicio del contrato/convenio 2211200-FT-239 Carpeta oficial SECOP II o Memorando 2211600- FT-011 o Correo electrónico solicitando aclaración en el avance.._x000a_- 3  Análisis, Diseño, desarrollo e implementación de soluciones (PR-106) PC#7 indica que Profesional de la OTIC asignado, autorizado(a) por El Jefe de la Oficina de Tecnologías de la Información y las Comunicaciones , Cada vez que se solicite el ingreso al cuarto  de medios verifica que la documentación recibida cumpla con los criterios según la clasificación de la solución o requerimiento tecnológico.. La(s) fuente(s) de información utilizadas es(son) documentos entregados comparados con los que contiene la Metodología para el Desarrollo y Mantenimiento de Sistemas de Información 4204000-OT-006 o la ficha técnica según sea el caso.. En caso de evidenciar observaciones, desviaciones o diferencias, diferencias o documentos incompletos, se informa mediante memorando electrónico para solicitar la subsanación en el menor tiempo posible mediante memorando electrónico 2211600-FT-011. . De lo contrario, el profesional de la Oficina TIC asignado procederá a dar ingreso al cuarto de medios. Memorando 2211600-FT-011 solicitando la subsanación..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realiza la revisión de las inconsistencias identificadas en la supervisión de la solución tecnológica y la reporta a la Oficina de Contratos para efectuar los ajustes pertinentes y realiza las gestiones necesarias con el fin de generar el cambio de delegado de la supervisión o suspender, reiniciar o terminar el contrato_x0009_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La valoración del riesgo después de controles quedó en escala de probabilidad MUY BAJA y en impacto MENOR, toda vez que se incluyeron actividades de control con solidez fuerte, lo que minimiza la materialización del riesgo. Continúa ubicado en zona resultante BAJO_x0009__x0009__x0009__x0009__x0009__x0009__x0009__x0009__x0009__x0009__x0009_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auditoría interna o externa, debido a supervisión inadecu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hallazgos de auditoría interna o externa, debido a supervisión inadecu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_x000a_Se eliminan las acciones asociadas a los procedimiento de auditoria interna de calidad y de gestión_x000a_"/>
    <d v="2021-09-03T00:00:00"/>
    <s v="_x000a__x000a_Análisis de controles_x000a__x000a_"/>
    <s v="_x000a_Se ajustan las actividades de control conforme a la ultima actualización efectuada del PR-106 Análisis, diseño, desarrollo e implementación de soluciones publicado el 14 julio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Formular el Plan Estratégico  de Tecnologías de la Información y las Comunicaciones "/>
    <s v="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x v="1"/>
    <s v="Ejecución y administración de procesos"/>
    <s v="Sí"/>
    <s v="- Conflicto de intereses._x000a_- Desatención a las observaciones encontradas, requisitos legales y técnicos establecidos en la formulación en los proyectos establecidos para la definición del PETI_x000a_- Falta de Transparencia en las actuaciones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Leve (1)"/>
    <s v="Menor (2)"/>
    <s v="Menor (2)"/>
    <s v="Menor (2)"/>
    <s v="Menor (2)"/>
    <s v="Menor (2)"/>
    <s v="Mayor (4)"/>
    <n v="0.8"/>
    <s v="Alto"/>
    <s v="La valoración del riesgo antes de control quedó en escala de probabilidad de frecuencia de posible a MUY BAJA. Se recalifica el impacto del riesgo dando como resultado: disminución en el impacto de catastrófico a MAYOR. En consecuencia bajó de zona resultante Extrema a zona ALTA._x0009__x0009_"/>
    <s v="- 1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 Evidencia de Reunión 2213100-FT-449 Aprobación Fase I y II  o Memorando electrónico 2211600-FT-011 Aprobación Fase I y II o Correo electrónico Aprobación Fase I y II._x000a_- 2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 Evidencia de Reunión 2213100-FT-449 Aprobación Fase III y IV  o Memorando electrónico 2211600-FT-011 Aprobación Fase III y IV o Correo electrónico Aprobación Fase III y IV._x000a_- 3 Elaboración y Seguimiento de PETI basado en la AE(PR-116) PC#8 indica que Comité Institucional de Gestión y Desempeño y el Jefe de la Oficina TIC , autorizado(a) por manual de funciones, Cuando se aprueb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En caso contrario se aprueba el documento PETI y se procede a solicitar su publicación para su posterior socialización y ejecución Acta 2211600-FT-008 Comité Institucional de Gestión y Desempeño Aprobación PETI y/o Correo Electrónico con observaciones presentadas ante el Comité Institucional de Gestión y Desempeño._x000a_- 4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En caso contrario se remite el formato de seguimiento trimestral mediante memorando electrónico a la Oficina TIC Memorando 2211600-FT-011_x000a_Remitiendo seguimiento trimestral y Seguimiento Trimestral PETI 4204000-FT-1138._x000a_- 5 Elaboración y Seguimiento de PETI basado en la AE (PR- 116) PC# 13 indica que El Profesional designado , autorizado(a) por El Jefe de la Oficina de Tecnologías de la Información y las Comunicaciones, trimestralmente verifica el registro de avance del PETI.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 De lo contrario, En caso contrario el profesional designado por la Oficina TIC solicita la publicación del seguimiento en la página web de la Secretaría General, conforme al procedimiento 4204000-PR-359 “Publicación de Información en los Portales y Micrositios Web de la Secretaría General”. Evidencia de Reunión  2213100-FT-449 Retroalimentación Resultado de evaluación y/o Correo Retroalimentación Resultado de evaluación  y Seguimiento Trimestral PETI 4204000-FT-1138 .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se Verifica el alcance del presunto hecho del área solicitante, luego de esto se procede a notificar el rechazo de la solicitud para redefinir el proyecto en caso de que considere de carácter estratégico y finalmente se ajusta el PETI.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60000000000000009"/>
    <s v="Alto"/>
    <s v="La valoración del riesgo después de controles quedó en escala de probabilidad MUY BAJA y el impacto bajo de catastrófico a MAYOR. En consecuencia deja el riesgo en zona resultante ALT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6 Aplicativo CHIE) Sensibilizar a integrantes de los procesos con el fin de fortalecer la aplicación de controles en los proceso_x000a__x000a__x000a__x000a__x000a__x000a__x000a__x000a__x000a__x000a_________________x000a__x000a_- (AP# 1086 Aplicativo CHIE) Sensibilizar a integrantes de los procesos con el fin de fortalecer la aplicación de controles en los proceso_x000a__x000a__x000a__x000a__x000a__x000a__x000a__x000a__x000a_"/>
    <s v="- Jefe de la OTIC_x000a__x000a__x000a__x000a__x000a__x000a__x000a__x000a__x000a__x000a_________________x000a__x000a_- Jefe de la OTIC_x000a__x000a__x000a__x000a__x000a__x000a__x000a__x000a__x000a_"/>
    <s v="- Sensibilización a los integrantes del proceso_x000a__x000a__x000a__x000a__x000a__x000a__x000a__x000a__x000a__x000a_________________x000a__x000a_- Sensibilización a los integrantes del proceso_x000a__x000a__x000a__x000a__x000a__x000a__x000a__x000a__x000a_"/>
    <s v="28/02/2022_x000a__x000a__x000a__x000a__x000a__x000a__x000a__x000a__x000a__x000a_________________x000a__x000a_28/02/2022_x000a__x000a__x000a__x000a__x000a__x000a__x000a__x000a__x000a_"/>
    <s v="30/05/2022_x000a__x000a__x000a__x000a__x000a__x000a__x000a__x000a__x000a__x000a_________________x000a__x000a_30/05/2022_x000a__x000a__x000a__x000a__x000a__x000a__x000a__x000a__x000a_"/>
    <s v="- Reportar 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a la Oficina Asesora de Planeación en el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crea y registra la  acción preventiva Nro. 3. de 2021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12-15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Evaluación del Sistema de Control Interno"/>
    <s v="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
    <s v="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
    <s v="Jefe Oficina de Control Interno"/>
    <s v="Control"/>
    <s v="Desarrollar la fase de planeación y preparación de la auditoria interna (de gestión o de la calidad), evaluación, reportes o informes de ley o seguimiento."/>
    <s v="Posibilidad de afectación reputacional por la no detección de desviaciones críticas en la muestra establecida para las unidades auditables, debido a errores en la aplicación de los controles claves del proceso auditor"/>
    <x v="0"/>
    <s v="Ejecución y administración de procesos"/>
    <s v="No"/>
    <s v="- Errores en la aplicación de controles claves del procedimiento de auditoria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auditoria interna de gest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oderado (3)"/>
    <s v="Menor (2)"/>
    <s v="Leve (1)"/>
    <s v="Leve (1)"/>
    <s v="Menor (2)"/>
    <s v="Moderado (3)"/>
    <n v="0.6"/>
    <s v="Moderado"/>
    <s v="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
    <s v="- 1 El procedimiento de Auditorías Internas de Gestión PR-006  indica que el Jefe de la Oficina de Control Interno, autorizado(a) por el  Manual Específico de Funciones y Competencias Laborales, para cada auditoria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indica por email las observaciones del informe con respecto al programa de trabajo. De lo contrario, se acepta por email el informe respectivo._x000a_- 2 El procedimiento de Auditorías Internas de Gestión PR-006  indica que el Jefe de la Oficina de Control Interno, autorizado(a) por el  Manual Específico de Funciones y Competencias Laborales, para cada auditoria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indica por email las observaciones del informe con respecto al programa de trabajo. De lo contrario, se acepta por email el informe respectivo._x000a_- 3 La Resolución 130 de 2019 indica que el Jefe de la Oficina de Control Interno, autorizado(a) por el  Manual Específico de Funciones y Competencias Laborales, semanalmente se revisa inquietudes acerca de cómo debe llevarse o cómo se está llevando cada auditoria. La(s) fuente(s) de información utilizadas es(son) la propuesta de Programa de Trabajo. En caso de evidenciar observaciones, desviaciones o diferencias, se plantean soluciones por parte del Jefe de la OCI. De lo contrario, se ratifica el correcto enfoque de la auditoria por parte del Jefe de la OCI.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de evaluación del sistema de control interno indica que el Jefe de la Oficina de Control Interno, autorizado(a) por el  Manual Específico de Funciones y Competencias Laborales, cada vez que se identifique la materialización del riesgo aplica acciones de mejora en el proceso auditor._x000a_- 2 El procedimiento de Auditorías Internas de Gestión PR-006  indica que el Jefe de la Oficina de Control Interno, autorizado(a) por el  Manual Específico de Funciones y Competencias Laborales, cada vez que se identifique la materialización del riesgo ajustar el contenido del informe de auditoria, de acuerdo a las objeciones válidas del líder del proceso audita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_x000a_- Generar Plan de mejoramiento para la OCI_x000a_- Ajustar el informe de auditoria, según las objeciones válidas del líder del proceso auditado_x000a__x000a__x000a__x000a__x000a__x000a__x000a_- Actualizar el mapa de riesgos Evaluación del Sistema de Control Interno"/>
    <s v="- Jefe Oficina de Control Interno_x000a_- Jefe de la Oficina de Control Interno_x000a_- Jefe de la Oficina de Control Interno_x000a__x000a__x000a__x000a__x000a__x000a__x000a_- Jefe Oficina de Control Interno"/>
    <s v="-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_x000a_- Plan de mejoramiento_x000a_- Informe ajustado_x000a__x000a__x000a__x000a__x000a__x000a__x000a_- Mapa de riesgo  Evaluación del Sistema de Control Interno, actualizado."/>
    <d v="2021-12-03T00:00:00"/>
    <s v="Identificación del riesgo_x000a_Análisis antes de controles_x000a_Análisis de controles_x000a_Análisis después de controles_x000a_Tratamiento del riesgo"/>
    <s v="Se actualiza el contexto de la gestión del proceso._x000a_Se identifica un riesgo único de gestión con la nueva estructura de identificación del riesgo._x000a_Se evalúa la probabilidad por exposición._x000a_Se evalúa el impacto._x000a_Se redacta y evalúa la acción de control._x000a_Se define controles correctivos._x000a_Se define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
    <s v="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
    <s v="Jefe Oficina de Control Interno"/>
    <s v="Control"/>
    <s v="Desarrollar la fase de ejecución de la auditoria interna (de gestión o de la calidad), evaluación, reportes o informes de ley o seguimiento."/>
    <s v="Posibilidad de afectación reputacional por uso indebido de información privilegiada para beneficio propio o de un tercero, debido a debilidades en el proceder ético del auditor"/>
    <x v="1"/>
    <s v="Ejecución y administración de procesos"/>
    <s v="No"/>
    <s v="- Debilidades en el proceder ético del auditor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de la labor de la Oficina de Control Interno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Moderado (3)"/>
    <s v="Mayor (4)"/>
    <s v="Mayor (4)"/>
    <s v="Insignificante (1)"/>
    <s v="Insignificante (1)"/>
    <s v="Moderado (3)"/>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uditorías Internas de Gestión PR-006  indica que el Jefe de la Oficina de Control Interno, autorizado(a) por el  Manual Específico de Funciones y Competencias Laboral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para su ajuste. De lo contrario, queda como evidencia el Programa de Trabajo y la documentación de papeles de trabajo 4201000-FT-1026. ._x000a_- 2 El procedimiento de Auditorías Internas de Gestión PR-006 indica que el Jefe de la Oficina de Control Interno, autorizado(a) por el  Manual Específico de Funciones y Competencias Laboral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De lo contrario, queda como evidencia el compromiso ético firmad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evaluación del sistema de control interno indica que el Jefe de la Oficina de Control Interno, autorizado(a) por el  Manual Específico de Funciones y Competencias Laborales, cada vez que se identifique la materialización del riesgo retira al auditor del trabajo que está realizando, si durante esa auditoria se materializa 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1999999999999995E-2"/>
    <s v="Mayor (4)"/>
    <n v="0.60000000000000009"/>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9 Aplicativo CHIE) Realizar dos talleres internos de fortalecimiento de la ética del auditor._x000a__x000a__x000a__x000a__x000a__x000a__x000a__x000a__x000a__x000a_________________x000a__x000a__x000a__x000a__x000a__x000a__x000a__x000a__x000a__x000a__x000a_"/>
    <s v="- Jefe de la Oficina de Control Interno_x000a__x000a__x000a__x000a__x000a__x000a__x000a__x000a__x000a__x000a_________________x000a__x000a__x000a__x000a__x000a__x000a__x000a__x000a__x000a__x000a__x000a_"/>
    <s v="- 2 talleres internos realizados._x000a__x000a__x000a__x000a__x000a__x000a__x000a__x000a__x000a__x000a_________________x000a__x000a__x000a__x000a__x000a__x000a__x000a__x000a__x000a__x000a__x000a_"/>
    <s v="01/04/2022_x000a__x000a__x000a__x000a__x000a__x000a__x000a__x000a__x000a__x000a_________________x000a__x000a__x000a__x000a__x000a__x000a__x000a__x000a__x000a__x000a__x000a_"/>
    <s v="30/09/2022_x000a__x000a__x000a__x000a__x000a__x000a__x000a__x000a__x000a__x000a_________________x000a__x000a__x000a__x000a__x000a__x000a__x000a__x000a__x000a__x000a__x000a_"/>
    <s v="-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_x000a_- Retirar al auditor del trabajo que está realizando, si durante esa auditoria se materializa el riesgo_x000a__x000a__x000a__x000a__x000a__x000a__x000a__x000a_- Actualizar el mapa de riesgos Evaluación del Sistema de Control Interno"/>
    <s v="- Jefe Oficina de Control Interno_x000a_- Jefe de la Oficina de Control Interno_x000a__x000a__x000a__x000a__x000a__x000a__x000a__x000a_- Jefe Oficina de Control Interno"/>
    <s v="-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_x000a_- Comunicación de la reasignación_x000a__x000a__x000a__x000a__x000a__x000a__x000a__x000a_- Mapa de riesgo  Evaluación del Sistema de Control Interno, actualizado."/>
    <d v="2019-01-31T00:00:00"/>
    <s v="Identificación del riesgo_x000a_Análisis antes de controles_x000a_Análisis de controles_x000a_Análisis después de controles_x000a_Tratamiento del riesgo"/>
    <s v="Creación del mapa de riesgos.  "/>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_x000a_"/>
    <d v="2020-09-01T00:00:00"/>
    <s v="Identificación del riesgo_x000a__x000a_Análisis de controles_x000a__x000a_"/>
    <s v="Se ajusta la tipología del riesgo pasando de operativo a cumplimiento._x000a_Se incluye la actividad de control para &quot;&quot;revisar la suscripción y/o renovación del compromiso de ética por parte del auditor"/>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d v="2021-12-03T00:00:00"/>
    <s v="Identificación del riesgo_x000a__x000a__x000a__x000a_Tratamiento del riesgo"/>
    <s v="Se redefine el riesgo, según la guía del DAFP._x000a_Se define una acción de tratamiento._x000a_Este riesgo absorbe el riesgo de corrupción: &quot;Decisiones ajustadas a intereses propios o de terceros al Omitir la comunicación de hechos irregulares conocidos por la Oficina de Control Interno, para obtener beneficios a los que no haya lugar&quot;"/>
    <s v=""/>
    <s v="_x000a__x000a__x000a__x000a_"/>
    <s v=""/>
    <s v=""/>
    <s v="_x000a__x000a__x000a__x000a_"/>
    <s v=""/>
    <s v=""/>
    <s v="_x000a__x000a__x000a__x000a_"/>
    <s v=""/>
    <s v=""/>
    <s v="_x000a__x000a__x000a__x000a_"/>
    <s v=""/>
    <s v=""/>
    <s v="_x000a__x000a__x000a__x000a_"/>
    <s v=""/>
  </r>
  <r>
    <s v="Fortalecimiento de la Administración y la Gestión Pública Distrital"/>
    <s v="Fortalecer  la  administración  y  la  gestión  pública  distrital  a  través  de  políticas,  lineamientos,  estrategias,  cursos  o  diplomados  de formación,  estudios  e  investigaciones  orientadas  a  la  modernización  y  mejora  institucional."/>
    <s v="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
    <s v="Director Distrital de Desarrollo Institucional"/>
    <s v="Misional"/>
    <s v="Diseñar y ejecutar los cursos y/o diplomados de formación para las servidoras y servidores públicos_x000a_Fase (componente) Fortalecer la gestión y desempeño para generar valor púbico en nuestros grupos de interés. Fase (actividad): .Desarrollar acciones para la sostenibilidad y mejoramiento del desempeño y la gestión pública_x000a_distrital."/>
    <s v="Posibilidad de afectación reputacional por no lograr fortalecer la administración y la gestión pública distrital, debido a deficiencias al planificar, diseñar y/o ejecutar los cursos y/o diplomados de formación"/>
    <x v="0"/>
    <s v="Ejecución y administración de procesos"/>
    <s v="Sí"/>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as estrategias a diseñar de manera que aporten al fortalecimiento de la gestión distrital y sean útiles para las entidades._x000a_- Necesidad permanente de actualización de los contenidos temáticos de los cursos y/o diplomados de formación._x000a_- Cambios internos (administrativos y rotación de personal) que impacta la continuidad en la implementación de las estrategias y la transferencia del conocimiento._x000a_- La plataforma actual donde se desarrollan las ofertas de formación virtual en ocasiones presenta fallas o inconsistencias._x0009__x000a_- Falta de seguimiento al cumplimiento del plan de trabajo o cronograma de los cursos y/o diplomados de formación _x000a_- Falencias u omisiones al momento de revisar los contenidos de las estrategias. _x000a__x000a__x000a_"/>
    <s v="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en las entidades distritales.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3. Consolidar una gestión pública eficiente, a través del desarrollo de capacidades institucionales, para contribuir a la generación de valor público."/>
    <s v="- Inscripción programas de formación virtual para servidores públicos del Distrito Capital (OPA)_x000a__x000a_"/>
    <s v="- Procesos misionales en el Sistema de Gestión de Calidad_x000a__x000a__x000a__x000a_"/>
    <s v="- 7868 Desarrollo institucional para una gestión pública eficiente_x000a__x000a__x000a__x000a_"/>
    <s v="Baja (2)"/>
    <n v="0.4"/>
    <s v="Leve (1)"/>
    <s v="Menor (2)"/>
    <s v="Leve (1)"/>
    <s v="Menor (2)"/>
    <s v="Menor (2)"/>
    <s v="Menor (2)"/>
    <s v="Menor (2)"/>
    <n v="0.4"/>
    <s v="Moderado"/>
    <s v="En cuanto a la probabilidad se obtiene una valoración baja, dado que en el año 2021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
    <s v="- 1 El procedimiento: Administración de los programas de formación distrital  indica que el Director(a), Subdirector(a) Técnico(a) de Desarrollo Institucional o Subsecretario(a) Técnico(a), autorizado(a) por Director(a) de Desarrollo Institucional o Subsecretario(a) Técnico(a), anualmente revisa y aprueba el documento de oferta académica. La(s) fuente(s) de información utilizadas es(son) el documento de oferta académica. En caso de evidenciar observaciones, desviaciones o diferencias, lo devuelve para realizar los ajustes que correspondan. De lo contrario, se aprueba la oferta académica y se registra en las actas o evidencias de reunión._x000a_- 2 El procedimiento: Administración de los programas de formación distrital  indica que el Director(a) y/o Subdirector(a) Técnico de Desarrollo Institucional., autorizado(a) por Director(a) de Desarrollo Institucional o Subsecretario(a) Técnico(a), cada vez que se requiera un proceso contractual  valida los documentos precontractuales. La(s) fuente(s) de información utilizadas es(son) los documentos precontractuales. En caso de evidenciar observaciones, desviaciones o diferencias, los devuelve para realizar los ajustes que correspondan. De lo contrario, envía oficio firmado a la Dirección de Contratación._x000a_- 3 El procedimiento: Administración de los programas de formación distrital  indica que el Director(a) y/o Subdirector(a) Técnico de Desarrollo Institucional., autorizado(a) por Director(a) de Desarrollo Institucional o Subsecretario(a) Técnico(a), mensualmente  realiza seguimiento al plan de trabajo establecido en los subcomités de autocontrol y/o en mesas de trabajo periódicas. En estos seguimientos se identifican las causas que pueden generar posibles incumplimientos al plan. La(s) fuente(s) de información utilizadas es(son) los informes de avance. En caso de evidenciar observaciones, desviaciones o diferencias, se realizan los ajustes pertinentes. De lo contrario, se registra el avance satisfactorio en las actas o evidencias de reunión._x000a_- 4 El procedimiento: Administración de los programas de formación distrital  indica que el Director(a) y/o Subdirector(a) Técnico de Desarrollo Institucional., autorizado(a) por Director(a) de Desarrollo Institucional o Subsecretario(a) Técnico(a), cuando haya un contrato o convenio en ejecución, realiza seguimiento al cumplimiento del cronograma del contrato o convenio. La(s) fuente(s) de información utilizadas es(son) los informes de ejecución. En caso de evidenciar observaciones, desviaciones o diferencias, solicita los ajustes o acciones necesarias al contratista. De lo contrario, se registra el avance satisfactorio en las actas o evidencias de reunión._x000a_- 5 El procedimiento: Administración de los programas de formación distrital  indica que el Profesional Especializado(a) de la Subdirección Técnica de Desarrollo Institucional., autorizado(a) por Subdirector(a) Técnico de Desarrollo Institucional, cada vez que se lleve a cabo la etapa de inscripción de un curso y/o diplomado en los casos que los cursos tengan establecidos requisitos que restringen la inscripción, verifica que los inscritos cumplan con los requisitos establecidos y que cuenten con los soportes correspondientes. La(s) fuente(s) de información utilizadas es(son) formularios de inscripción recibidos. En caso de evidenciar observaciones, desviaciones o diferencias, se envía la notificación por correo electrónico, donde se le informa al aspirante que no fue admitido, de acuerdo con los requisitos establecidos en la oferta académica.  . De lo contrario, se consolida el listado definitivo de matriculados por entidad.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de la administración y la gestión pública Distrital  indica que Profesional Universitario de la Subdirección Técnica de Desarrollo Institucional., autorizado(a) por Subdirector(a) Técnico de Desarrollo Institucional, cada vez que se identifique la materialización del riesgo se gestionan de acuerdo con lo establecido en el Protocolo - Respuesta a usuarios programa de formación soy 10 aprende 4211000-OT-077.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1103999999999993E-2"/>
    <s v="Menor (2)"/>
    <n v="0.30000000000000004"/>
    <s v="Bajo"/>
    <s v="Se determina una probabilidad  Muy baja (1)  teniendo en cuenta que se realiza seguimiento mensual y un impacto menor (2)  Una vez se apliquen los controles establecidos en el procedimiento los cursos y/o diplomados de formación cumplirán su fin. 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Se reporta a la Dirección de Contratos el incumplimiento de las obligaciones contractuales._x000a_- Reprograma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 Actualizar el mapa de riesgos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 Director Distrital de Desarrollo Institucional"/>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Memorando informando la novedad. _x000a_- Curso reprogramado _x000a_- Curso ajustado_x000a_- Fallas de la plataforma solucionadas o gestionadas. _x000a__x000a__x000a__x000a__x000a_- Mapa de riesgo  Fortalecimiento de la Administración y la Gestión Pública Distrital, actualizado."/>
    <s v="07/19/2018"/>
    <s v="Identificación del riesgo_x000a_Análisis antes de controles_x000a_Análisis de controles_x000a_Análisis después de controles_x000a_Tratamiento del riesgo"/>
    <s v="Creación mapa de riesgos "/>
    <s v="8/05/20218"/>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 _x000a_Se ajustaron los controles al riesgo y se realizó su respectiva calificación. _x000a_Se realizó el análisis después de controles teniendo en cuenta la valoración obtenida con los controles definidos. _x000a_Se actualizó el plan de contingencia para el riesgo identificado. _x000a_Se definió como opción de tratamiento aceptar el riesgo"/>
    <s v=""/>
    <s v="_x000a__x000a__x000a__x000a_"/>
    <s v=""/>
    <s v=""/>
    <s v="_x000a__x000a__x000a__x000a_"/>
    <s v=""/>
    <s v=""/>
    <s v="_x000a__x000a__x000a__x000a_"/>
    <s v=""/>
    <s v=""/>
    <s v="_x000a__x000a__x000a__x000a_"/>
    <s v=""/>
    <s v=""/>
    <s v="_x000a__x000a__x000a__x000a_"/>
    <s v=""/>
  </r>
  <r>
    <s v="Fortalecimiento de la Administración y la Gestión Pública Distrital"/>
    <s v="Fortalecer  la  administración  y  la  gestión  pública  distrital  a  través  de  políticas,  lineamientos,  estrategias,  cursos  o  diplomados  de formación,  estudios  e  investigaciones  orientadas  a  la  modernización  y  mejora  institucional."/>
    <s v="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
    <s v="Director Distrital de Desarrollo Institucional"/>
    <s v="Misional"/>
    <s v="Construir y orientar la implementación de estrategias para el fortalecimiento de la administración y la gestión pública distrital_x000a_Fase (componente) Fortalecer la gestión y desempeño para generar valor púbico en nuestros grupos de interés. Fase (actividad): .Desarrollar acciones para la sostenibilidad y mejoramiento del desempeño y la gestión pública_x000a_distrital."/>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s v="Sí"/>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os cursos y/o diplomados a diseñar de manera que aporten al fortalecimiento de la gestión distrital y sean útiles para los usuarios._x000a_- Cambios internos (administrativos y rotación de personal) que impacta la continuidad en la implementación de las estrategias y la transferencia del conocimiento._x000a_- Falencias u omisiones al momento de revisar los contenidos de las estrategias. _x000a_- Falta de seguimiento a la adecuada y oportuna ejecución del plan de trabajo de las estrategias. _x000a__x000a__x000a__x000a__x000a_"/>
    <s v="_x000a_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7868 Desarrollo institucional para una gestión pública eficiente_x000a__x000a__x000a__x000a_"/>
    <s v="Muy baja (1)"/>
    <n v="0.2"/>
    <s v="Leve (1)"/>
    <s v="Menor (2)"/>
    <s v="Leve (1)"/>
    <s v="Menor (2)"/>
    <s v="Menor (2)"/>
    <s v="Menor (2)"/>
    <s v="Menor (2)"/>
    <n v="0.4"/>
    <s v="Bajo"/>
    <s v="En cuanto a la probabilidad se obtiene una valoración baja, dado que en el año 2021 se llevaron a cabo 10 estrategias, y en cuanto al impacto se obtiene una valoración menor, dado que puede verse afectada la imagen institucional a nivel regional por hechos que afectan a algunos usuarios o ciudadanos."/>
    <s v="- 1 El procedimiento: definición, estructuración, desarrollo y evaluación de estrategias indica que el Director y/o Subdirector Técnico de Desarrollo Institucional, autorizado(a) por el Director(a) de Desarrollo Institucional o Subsecretario(a) Técnico(a), anualmente revisa que el documento  técnico de estrategia elaborado cumpla con los aspectos establecidos en el procedimiento. La(s) fuente(s) de información utilizadas es(son) documento técnico de estrategia. En caso de evidenciar observaciones, desviaciones o diferencias, lo devuelve para realizar los ajustes que correspondan. De lo contrario, se aprueba la estrategia y se registra en el acta o evidencia de reunión._x000a_- 2 El procedimiento: definición, estructuración, desarrollo y evaluación de estrategias indica que el Director y/o Subdirector Técnico de Desarrollo Institucional, autorizado(a) por el Director(a) de Desarrollo Institucional o Subsecretario(a) Técnico(a), mensualmente  realiza seguimiento al plan de trabajo establecido para las estrategias, en los subcomités de autocontrol y/o en mesas de trabajo periódicas. En estos seguimientos se identifican las causas que pueden generar posibles incumplimientos al plan. La(s) fuente(s) de información utilizadas es(son) los informes de avance de las estrategias. En caso de evidenciar observaciones, desviaciones o diferencias, se realizan los ajustes pertinentes. De lo contrario, se registra el avance satisfactorio en las actas o evidencias de reun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Fortalecimiento de la administración y la gestión pública Distrital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_x000a__x000a__x000a__x000a__x000a__x000a__x000a__x000a__x000a_"/>
    <s v="- Documentado_x000a__x000a__x000a__x000a__x000a__x000a__x000a__x000a__x000a_"/>
    <s v="- Continua_x000a__x000a__x000a__x000a__x000a__x000a__x000a__x000a__x000a_"/>
    <s v="- Si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1999999999999995E-2"/>
    <s v="Menor (2)"/>
    <n v="0.30000000000000004"/>
    <s v="Bajo"/>
    <s v="Se determina una probabilidad  Muy baja (1) y un impacto menor (2)  Una vez se apliquen los controles establecidos en el procedimiento las estrategias cumplirán su fin. 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 mesas de trabajo para revisar el documento técnico de la estrategia frente a los parámetros establecidos e informe a los respectivos profesionales_x0009__x0009__x0009__x000a__x000a__x000a__x000a__x000a__x000a__x000a__x000a_- Actualizar el mapa de riesgos Fortalecimiento de la Administración y la Gestión Pública Distrital"/>
    <s v="- Director Distrital de Desarrollo Institucional_x000a_- el Director(a) y/o Subdirector(a) Técnico (a) de Desarrollo Institucional _x000a__x000a__x000a__x000a__x000a__x000a__x000a__x000a_- Director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trategia aprobado, Evidencia de reunión y Registro de asistencia_x000a__x000a__x000a__x000a__x000a__x000a__x000a__x000a_- Mapa de riesg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 _x000a_Se ajustaron los controles al riesgo y se realizó su respectiva calificación. _x000a_Se realizó el análisis después de controles teniendo en cuenta la valoración obtenida con los controles definidos. _x000a_Se actualizó el plan de contingencia para el riesgo identificado. _x000a_Se definió como opción de tratamiento aceptar el riesgo"/>
    <s v=""/>
    <s v="_x000a__x000a__x000a__x000a_"/>
    <s v=""/>
    <s v=""/>
    <s v="_x000a__x000a__x000a__x000a_"/>
    <s v=""/>
    <s v=""/>
    <s v="_x000a__x000a__x000a__x000a_"/>
    <s v=""/>
    <s v=""/>
    <s v="_x000a__x000a__x000a__x000a_"/>
    <s v=""/>
    <s v=""/>
    <s v="_x000a__x000a__x000a__x000a_"/>
    <s v=""/>
    <s v=""/>
    <s v="_x000a__x000a__x000a__x000a_"/>
    <s v=""/>
  </r>
  <r>
    <s v="Gestión de Recursos Físicos"/>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Preparar y generar la cuenta mensual de almacén con destino a la Subdirección Financiera"/>
    <s v="Posibilidad de afectación reputacional por sanción de un ente de control o regulador , debido a errores (fallas o deficiencias) en la generación de la cuenta mensual de almacén con destino a la Subdirección Financiera"/>
    <x v="0"/>
    <s v="Ejecución y administración de procesos"/>
    <s v="No"/>
    <s v="- Dificultad en la articulación de actividades comunes a las dependencias._x000a_- Los comprobantes de ingreso y egreso de bienes y consolidados que se requieren para preparar y generar la cuenta de almacén  no son oportunos, suficientes, claros, completos o de calidad._x000a_- La información de entrada que se requiere para desarrollar las actividades no es completa o de calidad._x000a_- Omisión o incumplimiento de procedimientos para agilizar trámites._x000a__x000a__x000a__x000a__x000a__x000a_"/>
    <s v="- Fallas  en software. _x000a_- Las herramientas tecnológicas son insuficientes para atender las necesidades del proceso (Hardware: Equipos y herramientas. Software, sistemas de información aplicativos y soluciones ofimáticas es insuficiente.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Baja (2)"/>
    <n v="0.4"/>
    <s v="Leve (1)"/>
    <s v="Leve (1)"/>
    <s v="Mayor (4)"/>
    <s v="Menor (2)"/>
    <s v="Moderado (3)"/>
    <s v="Menor (2)"/>
    <s v="Mayor (4)"/>
    <n v="0.8"/>
    <s v="Alto"/>
    <s v="La valoración antes de controles por exposición tuvo como resultado &quot;baja&quot; sin embargo, en la escala de impacto quedó en &quot;mayor&quot; en consecuencia la zona resultante del riesgo quedo en zona &quot;Alta&quot;."/>
    <s v="- 1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en la información, el técnico operativ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_x000a_- 2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en la información registrada se solicitará mediante correo electrónico o memorando al funcionario o contratista el ajuste correspondiente, el cual debe ser atendido de manera prioritaria. De lo contrario, los listados de informes de la cuenta mensual de almacén son aprobados por el (la) Subdirector (a) de Servicios Administrativos con el fin de remitir a la Subdirección Financier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diferencias presentadas en la información de la cuenta mensual de almacén, remitidas por la Subdirección Financiera.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_x000a_- 3 El mapa de riesgos del proceso Gestión de Recursos Físicos indica que Subdirector (a) de Servicios Administrativos, autorizado(a) por Manual de Funciones y Competencias Laborales, cada vez que se identifique la materialización del riesgo remite la cuenta con los ajustes requeri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en el SAI_x000a_- Correo con solicitud soporte del sistema de Información SAI a OTIC_x000a_- Documentos revisados y escaneados en el SAI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Cuenta Mensual de almacén,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e Recursos Físicos"/>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Gestionar los recursos necesarios para el ingreso a bodega y registro en los inventarios de los bienes objeto de solicitud."/>
    <s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x v="1"/>
    <s v="Fraude interno"/>
    <s v="No"/>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Muy baja (1)"/>
    <n v="0.2"/>
    <s v="Menor (2)"/>
    <s v="Menor (2)"/>
    <s v="Mayor (4)"/>
    <s v="Leve (1)"/>
    <s v="Moderado (3)"/>
    <s v="Menor (2)"/>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4) PR-148 &quot;Ingreso o entrada de bienes&quot;:  indica que El supervisor (a) delegado por el documento correspondiente y/o jefe de dependencia, autorizado(a) por Manual de Funciones Vigente, cada vez que se reciban bienes en bodega o sitio verifica, constata, coteja las características, especificaciones técnicas y funcionamiento de elementos de acuerdo con el contrato u orden de compra las cantidades de bienes establecidas correspondan al momento de ser entregado por el proveedor o contratista. Así mismo el auxiliar administrativo y/o Profesional Universitario y/o técnico operativo autorizado por el (la) Subdirector (a) de servicios Administrativos, verifica que las cantidades correspondan a la documentación allegada. La(s) fuente(s) de información utilizadas es(son) acordes a los documentos soporte que se nombran en las condiciones generales del procedimiento PR-148 Ingreso o Entrada de Bienes, según el tipo de ingreso. En caso de evidenciar observaciones, desviaciones o diferencias, se suspenderá la actividad y se acordará nuevamente una fecha para el recibo de los bienes, derivado del motivo de la suspensión se generará un correo electrónico o un memorando (según corresponda), dirigido al solicitante del ingreso indicando las observaciones para poder continuar con la actividad,. De lo contrario, se continua con las actividad del procedimiento diligenciando el formato Recepción  de Bienes en Bodega o en Sitio 4233100-FT-1129 y/o Entrega de Insumos y/o materias Primas por terceros 4233100-FT-1173 (cuando aplique)._x000a_- 2 Actividad (7) PR-148 &quot;Ingreso o entrada de bienes&quot;:  indica que El auxiliar Administrativo y/o Profesional Universitario y/o Técnico Operativo , autorizado(a) por El (la) Subdirector (a) de Servicios Administrativos , cada vez que se requiera  verifica, revisa, coteja que se cumpla el soporte documental.  . La(s) fuente(s) de información utilizadas es(son) acordes a los documentos soporte que se nombran en las condiciones generales del procedimiento PR-148 Ingreso o Entrada de Bienes, según el tipo de ingreso. En caso de evidenciar observaciones, desviaciones o diferencias, o si la información presenta inconsistencias, el  auxiliar Administrativo y/o Profesional Universitario y/o Técnico Operativo  procederá a proyectar memorando electrónico para firma del Subdirector(a) de Servicios Administrativos informando las razones por las cuales se hace la devolución remitiendo los documentos a la dependencia solicitante para su modificación o aclaración.. De lo contrario, De cumplir con los requisitos establecidos procede a ingresar los elementos según corresponda Queda como evidencia: memorando de remisión del ingreso al supervisor del contrato._x000a_- 3 Actividad (8) PR-148 &quot;Ingreso o entrada de bienes&quot;:  indica que Auxiliar Administrativo y/o Profesional Universitario y/o Técnico Operativo , autorizado(a) por el (la)Subdirector(a) de servicios administrativos, cada vez que se requiera verificara la asignación de placas en los bienes, una vez el consecutivo del sistema arroje los números de placa según corresponda, realiza impresión de las mismas registrando el detalle en base de datos en Excel dispuesto para dicho fin._x000a_Una vez realizada esta tarea, el delegado plaquetea los bienes verificando, cotejando, revisando que los números asignados se coloquen al elemento que corresponda según características y demás información registrada en el Sistema de Información de inventarios en un plazo máximo de 15 días hábiles. La(s) fuente(s) de información utilizadas es(son) se encuentra en el Sistema de inventarios SAI y la base de datos en Excel de seguimiento de impresión de placas en la cual se registra la información correspondiente a la ubicación física de la misma en el bien.. En caso de evidenciar observaciones, desviaciones o diferencias, se informarán al funcionario responsable para los respectivos ajustes a través de correo electrónico. De lo contrario, En caso contrario, se archivan los registros correspondientes como evidencia del paqueteo del bien._x000a_- 4 Actividad (9) PR-236 &quot;Egreso o salida definitiva de bienes&quot;:  indica que El profesional especializado , autorizado(a) por el (la) Subdirector(a) de servicios administrativos , cada vez que se requiera coordinará la organización de los listados de acuerdo con los lineamientos mencionados según &quot;Listado de Elementos Para Baja&quot; de las condiciones generales, junto a los memorandos de conceptos y demás información relacionada. La(s) fuente(s) de información utilizadas es(son) el listado de bienes para baja, documentos necesarios para formalizar baja de bienes según lo nombrado en las condiciones generales. En caso de evidenciar observaciones, desviaciones o diferencias, se requieran los ajustes al profesional universitario, para presentar en una próxima reunión o a través de correo electrónico según indicaciones el (la) subdirector (a) de Servicios Administrativos.. De lo contrario, el (la) Subdirector (a) de Servicios Administrativos aprueba la información presentada quedando como registro en la evidencia de reunión._x000a_- 5 Actividad (12) PR-236 &quot;Egreso o salida definitiva de bienes&quot;:  indica que El Comité Técnico de Sostenibilidad Contable , autorizado(a) por Resolución 494 de 2019 –Comité Institucional de Gestión y de 2019 –Comité Institucional de Gestión y Desempeño , cada vez que se requiera verifica, coteja y analiza la información presentada (bienes para baja) si lo considera necesario.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 lo contrario, el comité aprueba las consideraciones propuestas respecto a los elementos para baja lo cual quedará consignada en el acta de dicho comité que también de indicar cual será el destino final de los bienes de acuerdo con la normatividad vigente para los casos que corresponda._x000a_- 6 Actividad (28) PR-236 &quot;Egreso o salida definitiva de bienes&quot;:  indica que Profesional universitario y/o, Técnico Administrativo y/o, Técnico Operativo y/o, Auxiliar Administrativo y/o contratista , autorizado(a) por el (la) Subdirector(a) de servicios administrativos, cada vez que se requiera con base en el reporte de hurto, pérdida del o los bienes o caso fortuito y la copia de la denuncia, verifica, coteja la información presentada y procede a trasladar con comprobante de egreso el bien o los bienes a la bodega de responsabilidad. La(s) fuente(s) de información utilizadas es(son) el reporte de perdida, hurto o caso fortuito, el sistema de información de inventarios. En caso de evidenciar observaciones, desviaciones o diferencias, solicita los ajustes correspondientes a través de correo electrónico. De lo contrario, procede a realizar los ajustes de actualización en el sistema de información de inventarios de la entidad dejando como evidencia documentos originados por el Sistema de Información Inventarios SAI.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Preventivo_x000a_- Detectivo_x000a__x000a__x000a__x000a__x000a__x000a__x000a__x000a__x000a__x000a__x000a__x000a__x000a__x000a_"/>
    <s v="25%_x000a_25%_x000a_1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40%_x000a_30%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inconsistencias presentadas.._x000a_- 2 El mapa de riesgos del proceso Gestión de Recursos Físicos indica que Subdirector (a) de Servicios Administrativos, autorizado(a) por Manual de Funciones y Competencias Laborales, cada vez que se identifique la materialización del riesgo realiza reporte al responsable del proceso.._x000a_- 3 El mapa de riesgos del proceso Gestión de Recursos Físicos indica que Subdirector (a) de Servicios Administrativos, autorizado(a) por Manual de Funciones y Competencias Laborales, cada vez que se identifique la materialización del riesgo realiza las gestiones pertinentes para corregir las inconsistencias presentad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8176E-2"/>
    <s v="Mayor (4)"/>
    <n v="0.33750000000000002"/>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2 Aplicativo CHIE) Socializar el procedimiento 2211500-PR-148 Ingreso o Entrada de Bienes, 2211500-PR-235 Control y Seguimiento de Bienes, 2211500-PR 233 Movimiento de Bienes y 2211500-PR-236 Egreso o Salida Definitiva de Bienes a los supervisores y/o jefes de dependencia y/o delegados con el fin de dar a conocer los lineamientos que deben tener en cuenta para el ingreso, control y salida de bienes de los inventarios de la Secretaría General de la Alcaldía Mayor de Bogotá._x000a__x000a__x000a__x000a__x000a__x000a__x000a__x000a__x000a__x000a_________________x000a__x000a__x000a__x000a__x000a__x000a__x000a__x000a__x000a__x000a__x000a_"/>
    <s v="- Profesional Especializado y Contratista_x000a__x000a__x000a__x000a__x000a__x000a__x000a__x000a__x000a__x000a_________________x000a__x000a__x000a__x000a__x000a__x000a__x000a__x000a__x000a__x000a__x000a_"/>
    <s v="- Listado conformado con la información de los Gestores de dependencia delegados por los jefes de pendencia para el año 2022.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29/07/2022_x000a__x000a__x000a__x000a__x000a__x000a__x000a__x000a__x000a__x000a_________________x000a__x000a__x000a__x000a__x000a__x000a__x000a__x000a__x000a__x000a__x000a_"/>
    <s v="-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_x000a_- Evidencia de reunión o acta de revisión._x000a_- Reporte de inconsistencias_x000a_- Documentos con las gestiones efectuadas.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d v="2021-09-13T00:00:00"/>
    <s v="_x000a__x000a__x000a__x000a_Tratamiento del riesgo"/>
    <s v="Se actualiza mapa de riesgos incluyendo las acciones preventivas vigentes #819 y #820 registradas en la herramienta CHIE."/>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ingreso y/o salida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r>
  <r>
    <s v="Gestión de Recursos Físicos"/>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Seguimiento y control de la información de los bienes de propiedad de la entidad"/>
    <s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x v="1"/>
    <s v="Fraude interno"/>
    <s v="No"/>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de corrupción._x000a_- Inoportunidad para reporte a las aseguradoras.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Muy baja (1)"/>
    <n v="0.2"/>
    <s v="Menor (2)"/>
    <s v="Menor (2)"/>
    <s v="Mayor (4)"/>
    <s v="Menor (2)"/>
    <s v="Moderado (3)"/>
    <s v="Menor (2)"/>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7) PR-235 &quot;Control y Seguimiento de Bienes&quot;:  indica que El (la) subdirector (a) de servicios Administrativos, autorizado(a) por manual de funciones, mínimo una vez cada dos años revisa el Plan de Trabajo elaborado y verifica que cumpla las condiciones necesarias para ejecutar la Toma Física de Inventarios. La(s) fuente(s) de información utilizadas es(son) el Plan de trabajo de Toma Física de Inventarios. En caso de evidenciar observaciones, desviaciones o diferencias, se devolverá el documento para los respectivos ajustes registrándolo en correo electrónico o evidencia de reunión. De lo contrario, se aprueba el plan de trabajo presentado dejando como evidencia  correo electrónico o evidencia de reunión.._x000a_- 2 Actividad (12) PR-235 &quot;Control y Seguimiento de Bienes&quot;:  indica que El (la) Profesional Universitario , autorizado(a) por autorizado por el (la) Subdirector(a) de Servicios Administrativos, Cada vez que se realiza una toma física de inventarios revisa que todas las sedes programadas hayan sido visitadas, también revisa que la totalidad de las sedes o dependencias cuenten con todos los registros completos con respecto a la consignación de información y firmas de los responsables de los bienes y de los auxiliares administrativos que realizó la actividad de verificación, con el fin de garantizar que se completó de manera integral lo planeado en la toma física de inventarios y procesar los registros generados de la toma física realizada.. La(s) fuente(s) de información utilizadas es(son) Evidencias de Reunión y las actas de la toma física de inventarios generadas en el ejercicio de toma física. En caso de evidenciar observaciones, desviaciones o diferencias, realiza devolución y/o solicita los ajustes necesarios a los auxiliares administrativos o contratistas que realizaron la verificación de elementos a través de correo electrónico. De lo contrario, se organiza la información y con los registros completos se elabora El &quot;Informe de Cierre Preliminar de Toma Física de Inventarios&quot; dentro de los 30 días calendario siguientes, para la toma de decisiones según sea el caso y se envía al (la) Subdirector (a) de Servicios Administrativos dejando como evidencia correo electrónico del envío._x000a_- 3 Actividad (17) PR-235 &quot;Control y Seguimiento de Bienes&quot;:  indica que El (la) Subdirector (a) de Servicios Administrativos, autorizado(a) por manual de funciones, cada vez que se requiera realiza presentación del Informe Final de Toma Física de Inventarios en el Comité Técnico de Sostenibilidad del Sistema Contable de la entidad para la toma decisiones que haya a lugar. La(s) fuente(s) de información utilizadas es(son) el informe de Final de Toma Física de Inventarios. En caso de evidenciar observaciones, desviaciones o diferencias, según verificación por parte de los integrantes del comité, solicitan las aclaraciones y/o ajustes en el momento y quedara como registro la evidencia de reunión del Comité Técnico de Sostenibilidad Contable para presentar con las correcciones solicitadas según como determine la mesa. De lo contrario, se aprueban las consideraciones presentadas en el Comité para proceder a los ajustes de inventario que correspondan será consignado en la evidencia de reunión del comité._x000a_- 4 Actividad (18) PR-235 &quot;Control y Seguimiento de Bienes&quot;:  indica que El profesional Universitario y/o Contratista , autorizado(a) por el (la) Subdirector (a) de Servicios Administrativos , cada vez que se requiera identifica los ajustes que requiera el inventario según evidencia de reunión del Comité Técnico de Sostenibilidad Contable, el Profesional Especializado revisa que los ajustes identificados sean los correctos con respecto a valores y cantidades. La(s) fuente(s) de información utilizadas es(son) es la evidencia de reunión del Comité Técnico de Sostenibilidad Contable, los soportes contables de los movimientos para ajuste. En caso de evidenciar observaciones, desviaciones o diferencias, se solicita ajuste de los soportes mediante correo electrónico al responsable. De lo contrario, se firman los soportes y se pasan para aprobación del (la) subdirector (a) de servicios Administrativos._x000a_- 5 Actividad (24) PR-235 &quot;Control y Seguimiento de Bienes&quot;:  indica que Auxiliar Administrativo y/o Técnico operativo , autorizado(a) por el (la) Subdirector (a) de Servicios Administrativos , mensualmente verifica los elementos o bienes que se encuentran registrados con ubicaciones fuera de la entidad a través del sistema de información de inventarios de la entidad con el fin de con el fin de identificar los elementos que cuentan con un periodo superior a 30 días calendario, una vez identificados envía correo electrónico a los responsables de los bienes. La(s) fuente(s) de información utilizadas es(son) Sistema de Información SAI. En caso de evidenciar observaciones, desviaciones o diferencias, se solicitará mediante correo electrónico o memorando al funcionario o contratista solicitando la ubicación y existencia del elemento, así como la justificación para extender el plazo de autorización de 30 días calendario iniciales. De lo contrario, se determina el seguimiento como conforme a los parámetros establecidos con respecto a ubicación y existencia del elemento dejando como evidencia el Sistema de Información de Inventarios SAI actualizad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Detectivo_x000a_- Preventivo_x000a_- Preventivo_x000a_- Detectivo_x000a__x000a__x000a__x000a__x000a__x000a__x000a__x000a__x000a__x000a__x000a__x000a__x000a__x000a__x000a_"/>
    <s v="25%_x000a_1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30%_x000a_40%_x000a_40%_x000a_30%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2 El mapa de riesgos del proceso Gestión de Recursos Físicos indica que Subdirector (a) de Servicios Administrativos, autorizado(a) por Manual de Funciones y Competencias Laborales, cada vez que se identifique la Materialización del Riesgo solicita el informe de modo, tiempo y lugar de los hechos relacionados con el presunto desvío de recursos físicos o económicos evidenciados durante el seguimiento y control de la verificación realizada hacia los bienes de propiedad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1167999999999999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7 Aplicativo CHIE) Elaborar y consolidar el listado de gestores de inventarios 2022 según delegación realizada por los jefes de dependencia._x000a_- (AP# 1112 Aplicativo CHIE) Socializar los procedimientos PR235 Control y Seguimiento de Bienes, PR 233 Movimiento de Bienes y PR236 Egreso o Salida Definitiva de Bienes, a los gestores de inventarios delegados por los jefes de dependencia con el fin dar a conocer los lineamientos en materias de inventarios con respecto al control y seguimiento de bienes de la Secretaría General de la Alcaldía Mayor de Bogotá._x000a__x000a__x000a__x000a__x000a__x000a__x000a__x000a__x000a_________________x000a__x000a__x000a__x000a__x000a__x000a__x000a__x000a__x000a__x000a__x000a_"/>
    <s v="- Profesional Especializado y Contratista_x000a_- Profesional Universitario_x000a__x000a__x000a__x000a__x000a__x000a__x000a__x000a__x000a_________________x000a__x000a__x000a__x000a__x000a__x000a__x000a__x000a__x000a__x000a__x000a_"/>
    <s v="- Listado conformado con la información de los Gestores de dependencia delegados por los jefes de pendencia para el año 2022._x000a_- Evidencias de reunión y listados de asistencia de las socializaciones realizadas._x000a__x000a__x000a__x000a__x000a__x000a__x000a__x000a__x000a_________________x000a__x000a__x000a__x000a__x000a__x000a__x000a__x000a__x000a__x000a__x000a_"/>
    <s v="01/02/2022_x000a_01/02/2022_x000a__x000a__x000a__x000a__x000a__x000a__x000a__x000a__x000a_________________x000a__x000a__x000a__x000a__x000a__x000a__x000a__x000a__x000a__x000a__x000a_"/>
    <s v="29/07/2022_x000a_29/07/2022_x000a__x000a__x000a__x000a__x000a__x000a__x000a__x000a__x000a_________________x000a__x000a__x000a__x000a__x000a__x000a__x000a__x000a__x000a__x000a__x000a_"/>
    <s v="-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_x000a_-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Solicitar informe con modo, tiempo y lugar de los hechos relacionados con el presunto desvío de recursos físicos _x000a__x000a__x000a__x000a__x000a__x000a__x000a_- Actualizar el mapa de riesgos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_x000a_- Informe de los hechos enviado mediante memorando o correo electrónico a la Oficina de Control Interno Disciplinario y Subsecretaría Corporativa._x000a_- Informe de los hechos _x000a_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control y seguimiento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Diseñar y estructurar los medios de interacción ciudadana._x000a_Fase (propósito) Generar las condiciones necesarias para que la experiencia de la ciudadanía en la interacción con la Administración Distrital sea favorable."/>
    <s v="Posibilidad de afectación reputacional por debilidades en la ejecución que afecten la  puesta en operación de nuevos medios de interacción ciudadana, debido a errores (fallas o deficiencias) en el diseño y estructuración de  los medios de interacción ciudadana"/>
    <x v="0"/>
    <s v="Ejecución y administración de procesos"/>
    <s v="No"/>
    <s v="- Dificultad en la articulación de actividades comunes a las dependencias._x000a__x000a__x000a__x000a__x000a__x000a__x000a__x000a__x000a_"/>
    <s v="- Fallas de interoperabilidad con instancias externa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7870 Servicio a la ciudadanía, moderno, eficiente y de calidad_x000a__x000a__x000a__x000a_"/>
    <s v="Muy baja (1)"/>
    <n v="0.2"/>
    <s v="Menor (2)"/>
    <s v="Menor (2)"/>
    <s v="Menor (2)"/>
    <s v="Leve (1)"/>
    <s v="Leve (1)"/>
    <s v="Menor (2)"/>
    <s v="Menor (2)"/>
    <n v="0.4"/>
    <s v="Bajo"/>
    <s v="El proceso estima que el riesgo se ubica en una zona baja, debido a que la frecuencia con la que se realizó la actividad clave asociada al riesgo durante el último año se presentó (1) vez, frente a su materialización podrían presentarse efectos menores para el proceso."/>
    <s v="- 1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De lo contrario, se diligencia el acta del subcomité de autocontrol y seguimiento a la estructuración del medio de interacción ciudadana._x000a_- 2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De lo contrario, se diligencia acta subcomité de autocontrol, seguimiento a la estructuración del medio de interacción ciudadan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valúa la situación presentada de acuerdo a la etapa en la que se encuentra el proyecto._x000a_- 2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labora el plan de trabajo (actividades, responsables, fechas)._x000a_- 3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jecuta del plan de trabaj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debilidades en la ejecución que afecten la  puesta en operación de nuevos medios de interacción ciudadana, debido a errores (fallas o deficiencias) en el diseño y estructuración de  los medios de interacción ciudadana en el informe de monitoreo a la Oficina Asesora de Planeación._x000a_- Evaluar la situación presentada de acuerdo a la etapa en la que se encuentra el proyecto._x000a_- Elaborar plan de trabajo (actividades, responsables, fechas)._x000a_- Ejecutar del plan de trabajo._x000a__x000a__x000a__x000a__x000a__x000a_- Actualizar el mapa de riesgos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Posibilidad de afectación reputacional por debilidades en la ejecución que afecten la  puesta en operación de nuevos medios de interacción ciudadana, debido a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_x000a_"/>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que hacen parte del Sistema Unificado Distrital de Inspección Vigilancia y Control_x000a_–SUDIVC."/>
    <s v="Posibilidad de afectación reputacional por inadecuado seguimiento a las actividades, debido a errores (fallas o deficiencias) en el seguimiento de la gestión de las entidades que hacen parte del Sistema Unificado Distrital de Inspección, Vigilancia y Control (SUDIVC)._x0009_"/>
    <x v="0"/>
    <s v="Ejecución y administración de procesos"/>
    <s v="No"/>
    <s v="- Desconocimiento por parte de algunos funcionarios acerca de las funciones de la entidad y elementos de la plataforma estratégica._x000a__x000a__x000a__x000a__x000a__x000a__x000a__x000a__x000a_"/>
    <s v="- Fallas de interoperabilidad con instancias externas._x000a_- La información necesaria para el seguimiento a la gestión de las entidades participantes en la prestación de los servicios a la Ciudadanía, no es suficiente, clara, completa o de calidad._x000a__x000a__x000a__x000a__x000a__x000a__x000a__x000a_"/>
    <s v="- Incumplimiento de objetivos y metas institucionales. _x000a_- Errores en la consolidación, análisis y presentación de informes de gestión del SUDIVC.  _x000a_- Hallazgos por parte de entes de control._x000a_- Retrasos en la elaboración de informes de gestión del SUDIVC.  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No aplica_x000a__x000a__x000a__x000a_"/>
    <s v="Muy baja (1)"/>
    <n v="0.2"/>
    <s v="Leve (1)"/>
    <s v="Menor (2)"/>
    <s v="Menor (2)"/>
    <s v="Leve (1)"/>
    <s v="Menor (2)"/>
    <s v="Menor (2)"/>
    <s v="Menor (2)"/>
    <n v="0.4"/>
    <s v="Bajo"/>
    <s v="El proceso estima que el riesgo se ubica en una zona baja, debido a que la frecuencia con la que se realizó la actividad clave asociada al riesgo se presentó 2 veces en el último año, ante su materialización, podrían presentarse efectos poco significativos para el proceso y la imagen institucional."/>
    <s v="- 1 El procedimiento &quot;Gestión, seguimiento y coordinación del Sistema Unificado Distrital de Inspección, Vigilancia y Control&quot; 2212500-PR-310 indica que el profesional asignado,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En caso de evidenciar observaciones, desviaciones o diferencias, se realizan los ajustes a la herramienta y se reportan al subdirector de Seguimiento a la Gestión de IVC. De lo contrario, quedará como registro Correo electrónico de socialización de la herramienta de reporte a la gestión o Evidencia Reunión 2213100-FT-449 de socialización de la herramienta de reporte a la gestión._x000a_- 2 El procedimiento &quot;Gestión, seguimiento y coordinación del Sistema Unificado Distrital de Inspección, Vigilancia y Control&quot; 2212500-PR-310 indica que el profesional asignado, autorizado(a) por Subdirector de Seguimiento a la Gestión de IVC, semestralmente  verifica que la información entregada por las entidades que pertenecen al SUDIVC, esté acorde con los requisitos normativos y lineamientos establecidos para desarrollar el correcto seguimiento y monitoreo a la gestión de IVC. La(s) fuente(s) de información utilizadas es(son) la herramienta de reporte del seguimiento y monitoreo de la gestión diligenciada por cada entidad del SUDIVC o el reporte de cada entidad y los requisitos normativos. En caso de evidenciar observaciones, desviaciones o diferencias, se notifica al subdirector de Seguimiento a la Gestión de IVC y se solicita vía correo electrónico el envío de la información con las correcciones pertinentes de acuerdo con lo requerido . De lo contrario, quedará como registro Evidencia Reunión 2213100-FT-449 o Acta 2211600-FT-008  u  Oficio 2211600-FT-012 de socialización informe de actividades de Seguimiento y Monitoreo a la gestión de IVC.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subdirector de seguimiento a la gestión de inspección, vigilancia y control, autorizado(a) por el manual específico de funciones y competencias laborales, cada vez que se identifique la materialización del riesgo convocará a la(s) entidad(s) que presentaron errores fallas o deficiencias en el reporte de la información, a una reunión extraordinaria de seguimiento a compromis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adecuado seguimiento a las actividades, debido a errores (fallas o deficiencias) en el seguimiento de la gestión de las entidades que hacen parte del Sistema Unificado Distrital de Inspección, Vigilancia y Control (SUDIVC)._x0009_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Posibilidad de afectación reputacional por inadecuado seguimiento a las actividades, debido a errores (fallas o deficiencias) en el seguimiento de la gestión de las entidades que hacen parte del Sistema Unificado Distrital de Inspección, Vigilancia y Control (SUDIVC)._x0009__x000a_- Acta (s) de compromiso.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d v="2021-09-16T00:00:00"/>
    <s v="_x000a__x000a_Análisis de controles_x000a__x000a_"/>
    <s v="Se ajustó la redacción de las actividades de control preventivo y detectivo, acorde con la actualización efectuada al procedimiento 2212500-PR-310.."/>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Prestar servicios de información y orientación a la ciudadanía, a través de los canales de interacción del modelo multicanal_x000a_Fase (actividades): Fortalecer e implementar en los canales de atención disponibles en la Red CADE, estrategias de atención de servicio a la ciudadanía acorde a sus características poblacionales y particulares."/>
    <s v="Posibilidad de afectación reputacional por no prestación del servicio, debido a interrupciones en el modelo multicanal que impidan a la ciudadanía acceder a la oferta institucional de trámites y servicios de las entidades que hacen parte de la Red CADE"/>
    <x v="0"/>
    <s v="Daños a activos fijos/ eventos externos"/>
    <s v="Sí"/>
    <s v="- Fallas en el funcionamiento de plataformas tecnológicas que soportan los canales de atención a la ciudadanía_x000a_- Fallas de conectividad e interoperabilidad. _x000a_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QR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7870 Servicio a la ciudadanía, moderno, eficiente y de calidad_x000a__x000a__x000a__x000a_"/>
    <s v="Media (3)"/>
    <n v="0.6"/>
    <s v="Leve (1)"/>
    <s v="Menor (2)"/>
    <s v="Leve (1)"/>
    <s v="Menor (2)"/>
    <s v="Leve (1)"/>
    <s v="Leve (1)"/>
    <s v="Menor (2)"/>
    <n v="0.4"/>
    <s v="Moderado"/>
    <s v="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
    <s v="- 1 El procedimiento &quot;Administración del Modelo Multicanal de servicio a la Ciudadanía&quot; 2213300-PR-036 (Actividad 2)  indica que el técnico operativo de soporte tecnológico, autorizado(a) por el/la profesional responsable del medio de interacción (Canal presencial CADE y SuperCADE) ,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el  reporte de incidencias de GLPI queda como evidencia. De lo contrario, se reporta en el formulario de verificación de condiciones de apertura._x000a_- 2 El procedimiento &quot;Administración del Modelo Multicanal de servicio a la Ciudadanía&quot; 2213300-PR-036 (Actividad 2) _x0009_ indica que el soporte técnico del operador de la Línea 195 ,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_x0009_. La(s) fuente(s) de información utilizadas es(son) los aplicativos, los canales telefónicos  y virtual. En caso de evidenciar observaciones, desviaciones o diferencias, se genera una incidencia, se reporta al operador y al profesional responsable de la Línea 195, dejando como evidencia los correos electrónicos. De lo contrario, la bitácora de validación de funcionamiento Línea 195 da cuenta de la disposición de los canales antes descritos._x000a_- 3 El procedimiento &quot;Administración del Modelo Multicanal de servicio a la Ciudadanía&quot; 2213300-PR-036 (Actividad 2) _x0009_ indica que el/la profesional responsable del medio de interacción (Canal presencial CADE y SuperCADE) , autorizado(a) por  el Director (a) del Sistema Distrital de Servicio a la Ciudadanía_x0009__x0009__x0009__x0009_,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dejando como evidencia el formulario de verificación de condiciones de apertura. De lo contrario, el mismo formulario de verificación de condiciones de apertura, evidencia las condiciones necesarias para la prestación del servicio._x000a_- 4 El procedimiento &quot;Administración del Modelo Multicanal de Servicio a la Ciudadanía&quot; 2213300-PR-036 (Actividad 5)   indica que el/la profesional responsable del medio de interacción (Canal presencial CADE y SuperCADE) , autorizado(a) por  el Director (a) del Sistema Distrital de Servicio a la Ciudadanía_x0009_,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 5 El procedimiento &quot;Administración del Modelo Multicanal de servicio a la Ciudadanía&quot;2213300-PR-036 (Actividad 5) indica que el/la profesional responsable del medio de interacción (Canal presencial CADE y SuperCADE)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Aleatori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implementa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2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solicita apoyo de la Policía Nacional para las sedes afectadas, gestionando unidades adicionales de vigilancia e implementos o estrategias de mitigación de daños o pérdidas de bienes de la Secretaría General y de las entidad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3504000000000005E-2"/>
    <s v="Menor (2)"/>
    <n v="0.22500000000000003"/>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_x000a_-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Solicitar apoyo de la Policía Nacional para las sedes afectadas, gestionando unidades adicionales de vigilancia e implementos o estrategias de mitigación de daños o pérdidas de bienes de la Secretaría General y de las entidades._x000a__x000a__x000a__x000a__x000a__x000a__x000a_- Actualizar el mapa de riesgos Gestión del Sistema Distrital de Servicio a la Ciudadanía"/>
    <s v="- Subsecretario(a) de Servicio a la Ciudadanía_x000a_- Profesional responsable del medio de interacción (CADE y SuperCADE)_x000a_- Profesional responsable del medio de interacción (CADE y SuperCADE)_x000a__x000a__x000a__x000a__x000a__x000a__x000a_- Subsecretario(a) de Servicio a la Ciudadanía"/>
    <s v="-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_x000a_- Reporte de ciudadanos(as) y trámites efectivos atendidos por cada entidad, en contingencia._x000a_- Reporte de desempeño jornada de atención considerando los reportes realizados a los entes correspondientes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_x0009__x0009__x0009__x0009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 modificando la actividad clave relacionada._x000a_Se define la probabilidad por exposición._x000a_Se ajusta la calificación del impacto._x000a_Se ajusta la redacción y evaluación de los controles según los criterios definidos._x000a_Se incluyeron los controles correctivos.."/>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participantes en la prestación de servicios a la ciudadanía _x000a_Fase (componente): Documentos de lineamientos técnicos"/>
    <s v="Posibilidad de afectación reputacional por información errónea, debido a errores (fallas o deficiencias) en el seguimiento a la gestión de las entidades participantes en los medios de interacción de la Red CADE"/>
    <x v="0"/>
    <s v="Ejecución y administración de procesos"/>
    <s v="No"/>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 7870 Servicio a la ciudadanía, moderno, eficiente y de calidad_x000a__x000a__x000a__x000a_"/>
    <s v="Baja (2)"/>
    <n v="0.4"/>
    <s v="Leve (1)"/>
    <s v="Leve (1)"/>
    <s v="Menor (2)"/>
    <s v="Leve (1)"/>
    <s v="Leve (1)"/>
    <s v="Leve (1)"/>
    <s v="Menor (2)"/>
    <n v="0.4"/>
    <s v="Moderado"/>
    <s v="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
    <s v="- 1 El procedimiento &quot;Administración del Modelo Multicanal de servicio a la Ciudadanía - 2213300-PR-036 (Actividad 5) &quot;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_x000a_- 2 El procedimiento &quot;Administración del Modelo Multicanal de servicio a la Ciudadanía - 2213300-PR-036 (Actividad 5) &quot;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2213100-FT-449, de seguimiento contractual, . De lo contrario, en el mismo formato se da cuenta del cumplimiento por parte de las entidades participantes en al Red CAD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ervidor(a) asignado(a), autorizado(a) por el Director (a) del Sistema Distrital de Servicio a la Ciudadanía, cada vez que se identifique la materialización del riesgo realiza reinducción en el protocolo establecido para el apoyo a la supervisión de convenios y contrat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errónea,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Gestión del Sistema Distrital de Servicio a la Ciudadanía"/>
    <s v="- Subsecretario(a) de Servicio a la Ciudadanía_x000a_- Servidor(a) asignado(a) por el (la) Director (a) del Sistema Distrital de Servicio a la Ciudadanía_x000a__x000a__x000a__x000a__x000a__x000a__x000a__x000a_- Subsecretario(a) de Servicio a la Ciudadanía"/>
    <s v="- Reporte de monitoreo indicando la materialización del riesgo de Posibilidad de afectación reputacional por información errónea,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Gestionar las peticiones ciudadanas, que ingresan al Sistema Distrital para la Gestión de Peticiones Ciudadanas, brindar el soporte funcional y evaluar la conformidad de las respuestas emitidas."/>
    <s v="Posibilidad de afectación reputacional por inconformidad de los usuarios del sistema, debido a incumplimiento parcial de compromisos en la atención de soporte funcional en los tiempos definidos"/>
    <x v="0"/>
    <s v="Usuarios, productos y prácticas"/>
    <s v="Sí"/>
    <s v="- Fallas en el funcionamiento de plataformas tecnológicas que soportan los canales de atención a la ciudadanía_x000a__x000a__x000a__x000a__x000a__x000a__x000a__x000a__x000a_"/>
    <s v="- Presiones o motivaciones de los ciudadanos que incitan al servidor público a realizar conductas contrarias al deber ser.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
    <s v="- 1 El Procedimiento &quot;Soporte Funcional y Técnico del Sistema Distrital para la Gestión de Peticiones Ciudadanas&quot; 2212200-PR-254 indica que el servidor asignado, autorizado(a) por el Director(a)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el aplicativo mesa de ayuda. De lo contrario, se continua con la clasificación, queda como evidencia Aplicativo mesa de ayuda._x000a_- 2 El Procedimiento &quot;Soporte Funcional y Técnico del Sistema Distrital para la Gestión de Peticiones Ciudadanas&quot; 2212200-PR-254 indica que el servidor asignado, autorizado(a) por el Director(a) Distrital de Calidad del Servicio, dos veces por semana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el aplicativo mesa de ayuda. De lo contrario, se continua con la gestión respectiva, queda como evidencia Aplicativo mesa de ayuda._x000a_- 3 El Procedimiento &quot;Soporte Funcional y Técnico del Sistema Distrital para la Gestión de Peticiones Ciudadanas&quot; 2212200-PR-254 indica que el servidor asignado, autorizado(a) por el Director(a)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 servidor/es que tiene/n a cargo la incidencia para revisar las actuaciones a realizar de conformidad con el procedimiento, queda como evidencia el correo electrónico con incidencias pendientes. De lo contrario, se continua con la gestión respectiva, queda como evidencia Aplicativo mesa de ayuda._x000a_- 4 El Procedimiento &quot;Soporte Funcional y Técnico del Sistema Distrital para la Gestión de Peticiones Ciudadanas&quot; 2212200-PR-254 indica que el servidor asignado, autorizado(a) por el Director(a) Distrital de Calidad del Servicio, semanalmente verifica que la solución de incidencias de soporte funcional en la Mesa de Ayuda del SGP, sea conforme con los criterios establecidos y realiza los respectivos cierre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como evidencia queda el reporte de incidencias pendientes. De lo contrario, se continua con la gestión respectiva, queda como evidencia Aplicativo mesa de ayuda._x000a_- 5 El Procedimiento &quot;Soporte Funcional y Técnico del Sistema Distrital para la Gestión de Peticiones Ciudadanas&quot; 2212200-PR-254 indica que el profesional asignado, autorizado(a) por el Director(a)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la mesa de ayuda, correo electrónico con socialización de la retroalimentación, Acta Subcomité de Autocontrol, Acta de socialización o  Evidencia Reunión de socialización. De lo contrario, se continua con la gestión respectiva, queda como evidencia Aplicativo mesa de ayud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de Gestión del Sistema Distrital de Servicio a la Ciudadanía indica que el profesional, técnico o auxiliar responsable de la atención del soporte, autorizado(a) por el / la Director(a) Distrital de Calidad del Servicio, cada vez que se identifique la materialización del riesgo re-clasifica la incidencia e indica al solicitante los motivos por los cuales la solicitud no pudo ser atendida en los tiempos definid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408800000000000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usuarios del sistema, debido a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Posibilidad de afectación reputacional por inconformidad de los usuarios del sistema, debido a incumplimiento parcial de compromisos en la atención de soporte funcional en los tiempos definidos_x000a_- Incidencia re-clasificada en la Mesa de ayuda Bogotá te escucha, con indicación de los motivos por los cuales no se pudo atender dentro de los tiempos establecid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Medir y analizar la calidad en la prestación del servicio en los diferentes canales de servicio a la Ciudadanía."/>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 No aplica_x000a__x000a__x000a__x000a_"/>
    <s v="Baja (2)"/>
    <n v="0.4"/>
    <s v="Leve (1)"/>
    <s v="Menor (2)"/>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Seguimiento y Medición de Servicio a la Ciudadanía&quot; 2212200-PR-044 indica que el / la Directora(a) Distrital de Calidad del Servicio, autorizado(a) por el / la Subsecretario(a)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el oficio remisorio consolidado de informes de monitoreo. De lo contrario, se continua con la verificación, queda como evidencia la ficha técnica de monitoreo._x000a_- 2 El Procedimiento &quot;Seguimiento y Medición de Servicio a la Ciudadanía&quot; 2212200-PR-044 indica que el / la Directora(a) Distrital de Calidad del Servicio, autorizado(a) por el / la Subsecretario(a)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ajustes necesarios, queda como evidencia el oficio remisorio de la información. De lo contrario, se continua con la verificación, queda como evidencia Oficio remisorio de la información._x000a_- 3 El Procedimiento &quot;Seguimiento y Medición de Servicio a la Ciudadanía&quot; 2212200-PR-044 indica que el / la Directora(a) Distrital de Calidad del Servicio, autorizado(a) por el / la Subsecretario(a) de Servicio a la Ciudadanía, mensualmente valida el cumplimiento de los criterios establecidos para la realización y consolidación de comunicaciones oficiales a las entidades sobre peticiones pendientes de cierre. La(s) fuente(s) de información utilizadas es(son) Actividad 12 del Procedimiento Seguimiento y Medición de Servicio a la Ciudadanía 2212200-PR-044. En caso de evidenciar observaciones, desviaciones o diferencias, se realizan los ajustes necesarios, queda como evidencia el oficio remisorio de las comunicaciones oficiales a las entidades sobre peticiones vencidas sin respuesta. De lo contrario, se continua con la validación, queda como evidencia Oficio de comunicaciones oficiales peticiones vencidas sin respuesta._x000a_- 4 El Procedimiento &quot;Seguimiento y Medición de Servicio a la Ciudadanía&quot; 2212200-PR-044  indica que el / la Profesional asignado, autorizado(a) por el / la directora(a)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el análisis de calidad, calidez y oportunidad de las respuestas emitidas a través del Sistema Distrital para la Gestión de Peticiones Ciudadanas. De lo contrario, se continua con la verificación, queda como evidencia Análisis de calidad, calidez y oportunidad de las respuestas emitidas a través del Sistema Distrital para la Gestión de Peticiones Ciudadanas.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Sistema Distrital de Servicio a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Menor (2)"/>
    <n v="0.30000000000000004"/>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ualificar a los servidores públicos en actitudes, destrezas, habilidades y conocimientos de servicio a la Ciudadanía"/>
    <s v="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x v="0"/>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Baja (2)"/>
    <n v="0.4"/>
    <s v="Leve (1)"/>
    <s v="Menor (2)"/>
    <s v="Menor (2)"/>
    <s v="Leve (1)"/>
    <s v="Leve (1)"/>
    <s v="Menor (2)"/>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Cualificación en Servicio a la Ciudadanía a Servidores y Otros&quot; 2212200-PR-043 indica que el / la profesional universitario asignado, autorizado(a) por el / la Directora(a) Distrital de Calidad del Servicio, anualmente valida la conformidad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el plan anual de cualificación. De lo contrario, registra el visto bueno en el informe de gestión del Plan anual de cualificación, queda como evidencia el Plan anual de cualificación._x000a_- 2 El Procedimiento &quot;Cualificación en Servicio a la Ciudadanía a Servidores y Otros&quot; 2212200-PR-043 indica que el / la profesional universitario asignado, autorizado(a) por el / la Directora(a)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la agenda del correo electrónico institucional. De lo contrario, se continua con la actividad, queda como evidencia Agenda correo electrónico institucional._x000a_- 3 El Procedimiento &quot;Cualificación en Servicio a la Ciudadanía a Servidores y Otros&quot; 2212200-PR-043 indica que el / la profesional universitario asignado, autorizado(a) por el / la Directora(a)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el acta de subcomité de autocontrol. De lo contrario, se continua con la verificación, queda como evidencia Acta de subcomité de autocontrol._x000a_- 4 El Procedimiento &quot;Cualificación en Servicio a la Ciudadanía a Servidores y Otros&quot; 2212200-PR-043 indica que el / la profesional universitario asignado, autorizado(a) por el / la Directora(a)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el informe de gestión anual de cualificación. De lo contrario, se continua con la estructuración del informe de gestión anual de cualificación, queda como evidencia Informe de gestión anual de cualificación.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del Sistema Distrital de Servicio a la Ciudadanía indica que profesional universitario asignado de la Dirección Distrital de Calidad del Servicio, autorizado(a) por el / la Director(a) Distrital de Calidad del Servicio, cada vez que se identifique la materialización del riesgo ajusta la programación definida en el plan anual de cualificación.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Gestión del Sistema Distrital de Servicio a la Ciudadanía"/>
    <s v="- Subsecretario(a) de Servicio a la Ciudadanía_x000a_- Profesional Universitario asignado por el (la) Director (a) Distrital de Calidad del Servicio_x000a__x000a__x000a__x000a__x000a__x000a__x000a__x000a_- Subsecretario(a) de Servicio a la Ciudadanía"/>
    <s v="-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Gestionar las peticiones ciudadanas, que ingresan al Sistema Distrital para la Gestión de Peticiones Ciudadanas, brindar el soporte funcional y evaluar la conformidad de las respuestas emitidas."/>
    <s v="Posibilidad de afectación reputacional por inconformidad de los usuarios del sistema, debido a errores (fallas o deficiencias) en el análisis y direccionamiento a las peticiones ciudadanas"/>
    <x v="0"/>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por demanda analiza las peticiones ciudadanas y valida las competencias relacionadas. La(s) fuente(s) de información utilizadas es(son) actividad 7 del Procedimiento Direccionamiento de Peticiones Ciudadanas 2212200-PR-291. En caso de evidenciar observaciones, desviaciones o diferencias, se analiza y evalúa la petición y se corrigen las competencias y/o se realiza validación con la Oficina Asesora de Jurídica, queda como evidencia correo electrónico de validación de competencias. De lo contrario, se continua con la gestión de la petición ciudadana, queda como evidencia correo electrónico de solicitud de validación de competencias._x000a_- 2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por demanda revisa las comunicaciones proyectadas. La(s) fuente(s) de información utilizadas es(son) actividad 12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y/o Sistema de Gestión de Correspondencia. De lo contrario, se continua con la gestión de comunicaciones, queda como evidencia el oficio de respuesta a la petición  o trazabilidad a la peti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Gestión del Sistema Distrital de Servicio a la Ciudadanía indica que el / la profesional, técnico operativo o auxiliar administrativo encargado del Direccionamiento de Peticiones Ciudadanas, autorizado(a) por el / la Director(a) Distrital de Calidad del Servicio, cada vez que se identifique la materialización del riesgo destina un espacio en el Subcomité de Autocontrol de la DDCS para compartir experiencias en el direccionamiento de peticiones ciudadanas por parte de la Central de Gestión de Peticiones Ciudadanas de la Dirección Distrital de Calidad del Servicio, de tal manera que el direccionamiento y respuesta de las mismas sirva para instruir a los demás servidore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16"/>
    <s v="Menor (2)"/>
    <n v="0.30000000000000004"/>
    <s v="Moderad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cambió la opción de manejo del riesgo a &quot;aceptar&quot;."/>
    <d v="2022-02-04T00:00:00"/>
    <s v="_x000a__x000a_Análisis de controles_x000a__x000a_"/>
    <s v="Se ajustan los controles detectivos y preventivos en coherencia con la actualización del procedimiento Direccionamiento de Peticiones Ciudadanas (2212200-PR-291) versión 12._x000a_"/>
    <d v="2022-08-31T00:00:00"/>
    <s v="_x000a__x000a_Análisis de controles_x000a__x000a_"/>
    <s v="Se ajustan los controles detectivos y preventivos en coherencia con la actualización del procedimiento Direccionamiento de Peticiones Ciudadanas (2212200-PR-291) versión 13._x000a_"/>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Prestar servicios de información y orientación a la ciudadanía, a través de los canales de interacción del modelo multicanal"/>
    <s v="Posibilidad de afectación reputacional por pérdida de credibilidad y confianza en la Secretaría General, debido a realización de cobros indebidos durante la prestación del servicio en el canal presencial de la Red CADE dispuesto para el servicio a la ciudadanía"/>
    <x v="1"/>
    <s v="Fraude interno"/>
    <s v="Sí"/>
    <s v="- Alta rotación de personal generando retrasos en la curva de aprendizaje._x000a_- Debilidades en la comunicación clara y unificada en diferentes niveles de la entidad._x000a__x000a__x000a__x000a__x000a__x000a__x000a__x000a_"/>
    <s v="- Presiones o motivaciones de los ciudadanos que incitan al servidor público a realizar conductas contrarias al deber ser.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control en el Sistema de Gestión de Calidad_x000a__x000a__x000a__x000a_"/>
    <s v="- No aplica_x000a__x000a__x000a__x000a_"/>
    <s v="Baja (2)"/>
    <n v="0.4"/>
    <s v="Menor (2)"/>
    <s v="Moderado (3)"/>
    <s v="Menor (2)"/>
    <s v="Menor (2)"/>
    <s v="Menor (2)"/>
    <s v="Moderado (3)"/>
    <s v="Mayor (4)"/>
    <n v="0.8"/>
    <s v="Alto"/>
    <s v="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
    <s v="- 1 El procedimiento &quot;Administración del Modelo Multicanal de servicio a la Ciudadanía&quot; 2213300-PR-036 indica que el profesional responsable del medio de interacción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De lo contrario, el mismo formulario de verificación de condiciones de apertura, da cuenta de la verificación del comportamiento de los servidores._x000a_- 2 El procedimiento &quot;Administración del Modelo Multicanal de servicio a la Ciudadanía&quot; 2213300-PR-036 indica que el profesional responsable del medio de interacción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las registra en el informe administrativo Red CADE 2212300-FT-339. De lo contrario, el mismo Informe administrativo, da cuenta de la verificación del comportamiento de los servidores._x000a_- 3 El procedimiento &quot;Administración del Modelo Multicanal de servicio a la Ciudadanía&quot; 2213300-PR-036 indica que Director(a) del Sistema Distrital de Servicio a la Ciudadanía,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mediante memorando electrónico. De lo contrario, se realiza seguimiento en el subcomité de autocontrol evidenciándose en el Acta subcomité de autocontrol 2210112-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l Sistema Distrital de Servicio a la Ciudadanía indica que el (la) Director (a) del Sistema Distrital de Servicio a la Ciudadanía, autorizado(a) por el(la) Subsecretario(a) del Sistema Distrital de Servicio a la Ciudadanía, cada vez que se identifique la materialización del riesgo reporta a la Oficina de Control Interno Disciplinario el presunto hecho de realización de cobros indebidos durante la prestación del servicio en el canal presencial de la Red CAD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59999999999998"/>
    <s v="Mayor (4)"/>
    <n v="0.60000000000000009"/>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0 Aplicativo CHIE) Sensibilizar a los servidores de la Dirección del Sistema Distrital de Servicio a la Ciudadanía sobre los valores de integridad y las posibles consecuencias disciplinarias establecidas en el Código Disciplinario Único. _x000a__x000a__x000a__x000a__x000a__x000a__x000a__x000a__x000a__x000a_________________x000a__x000a__x000a__x000a__x000a__x000a__x000a__x000a__x000a__x000a__x000a_"/>
    <s v="- Gestores de transparencia e integridad de la Dirección del Sistema Distrital de Servicio a la Ciudadana._x000a__x000a__x000a__x000a__x000a__x000a__x000a__x000a__x000a__x000a_________________x000a__x000a__x000a__x000a__x000a__x000a__x000a__x000a__x000a__x000a__x000a_"/>
    <s v="- Servidores de la Red CADE sensibilizados los valores de integridad y las posibles consecuencias disciplinarias establecidas en el Código Disciplinario Único.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_x000a_- Reportar a la Oficina de Control Interno Disciplinario el presunto hecho de realización de cobros indebidos durante la prestación del servicio en el canal presencial de la Red CADE._x000a__x000a__x000a__x000a__x000a__x000a__x000a__x000a_- Actualizar el mapa de riesgos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_x000a_- Memorando o correo electrónico reportando a la Oficina de Control Interno Disciplinario el posible hecho de realización de cobros indebidos durante la prestación del servicio en el canal presencial de la Red CADE._x000a__x000a__x000a__x000a__x000a__x000a__x000a__x000a_- Mapa de riesg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d v="2021-07-27T00:00:00"/>
    <s v="_x000a__x000a_Análisis de controles_x000a__x000a_Tratamiento del riesgo"/>
    <s v="Se ajustan los controles detectivos y preventivos en coherencia con la actualización del procedimiento Administración del Modelo Multicanal de Servicio a la Ciudadanía (2213300-PR-036) versión 14._x000a_Se ajusta la fecha de inicio de la Acción Preventiva # 31, de acuerdo con la información registrada en los aplicativos SIG y CHIE."/>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_x000a_Se define acción de contingencia."/>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participantes en la prestación de servicios a la ciudadanía."/>
    <s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x v="1"/>
    <s v="Usuarios, productos y prácticas"/>
    <s v="Sí"/>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 No aplica_x000a__x000a__x000a__x000a_"/>
    <s v="Muy baja (1)"/>
    <n v="0.2"/>
    <s v="Leve (1)"/>
    <s v="Menor (2)"/>
    <s v="Menor (2)"/>
    <s v="Leve (1)"/>
    <s v="Leve (1)"/>
    <s v="Leve (1)"/>
    <s v="Moderado (3)"/>
    <n v="0.6"/>
    <s v="Moderado"/>
    <s v="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
    <s v="- 1 El Procedimiento &quot;Seguimiento y Medición de Servicio a la Ciudadanía&quot; 2212200-PR-044 indica que el / la profesional universitario asignado, autorizado(a) por el / la directora(a)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n como evidencia las actas de reunión de seguimiento y medición. De lo contrario, se continua con la socialización, queda como evidencia Actas de reunión de seguimiento y medición._x000a_- 2 El Procedimiento &quot;Seguimiento y Medición de Servicio a la Ciudadanía&quot; 2212200-PR-044 indica que el / la profesional universitario asignado, autorizado(a) por el / la directora(a)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n como evidencia las actas de reunión de seguimiento y medición. De lo contrario, se continua con la socialización, queda como evidencia Actas de reunión de seguimiento y medi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 la directora(a) Distrital de Calidad del Servicio, autorizado(a) por el / la Subsecretario(a) de Servicio a la Ciudadanía, cada vez que se identifique la materialización del riesgo repite el monitoreo y lo compara con el anterior._x000a_- 2 El mapa de riesgos del proceso de Gestión del Sistema Distrital de Servicio a la Ciudadanía indica que el / la directora(a) Distrital de Calidad del Servicio, autorizado(a) por el / la Subsecretario(a) de Servicio a la Ciudadanía, cada vez que se identifique la materialización del riesgo informa al Operador Disciplinario._x000a__x000a__x000a__x000a__x000a__x000a__x000a__x000a_"/>
    <s v="- Sin documentar_x000a_- Sin documentar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33749999999999997"/>
    <s v="Moderado"/>
    <s v="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1 Aplicativo CHIE) Sensibilizar a los servidores de la DDCS sobre los valores de integridad, con relación al servicio a la ciudadanía._x000a__x000a__x000a__x000a__x000a__x000a__x000a__x000a__x000a__x000a_________________x000a__x000a__x000a__x000a__x000a__x000a__x000a__x000a__x000a__x000a__x000a_"/>
    <s v="- Gestor de integridad de la Dirección Distrital de Calidad del Servicio._x000a__x000a__x000a__x000a__x000a__x000a__x000a__x000a__x000a__x000a_________________x000a__x000a__x000a__x000a__x000a__x000a__x000a__x000a__x000a__x000a__x000a_"/>
    <s v="- Servidores de la DDCS sensibilizados en el Código de Integridad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0/2022_x000a__x000a__x000a__x000a__x000a__x000a__x000a__x000a__x000a__x000a_________________x000a__x000a__x000a__x000a__x000a__x000a__x000a__x000a__x000a__x000a__x000a_"/>
    <s v="-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_x000a_- Repetir el monitoreo y compararlo con el anterior_x000a_- Informar al Operador Disciplinario_x000a__x000a__x000a__x000a__x000a__x000a__x000a_- Actualizar el mapa de riesgos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_x000a_- Informe comparativo_x000a_- Informe remitido a la Oficina de Control Interno Disciplinario_x000a__x000a__x000a__x000a__x000a__x000a__x000a_- Mapa de riesg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ualificar a los servidores públicos en actitudes, destrezas, habilidades y conocimientos de servicio a la Ciudadanía, al igual que en competencias de Inspección, Vigilancia y Control."/>
    <s v="Posibilidad de afectación reputacional por hallazgos de entes de control internos o externos, debido a incumplimiento de compromisos en la ejecución de las jornadas de cualificación a los servidores públicos"/>
    <x v="0"/>
    <s v="Ejecución y administración de procesos"/>
    <s v="No"/>
    <s v="- Desconocimiento por parte de algunos funcionarios acerca de las funciones de la entidad y elementos de la plataforma estratégica._x000a_- Falta de mayor divulgación en todos los niveles de la Organización, frente al cumplimiento de las metas, programas y proyectos._x000a_- Debilidades en la comunicación clara y unificada en diferentes niveles de la entidad.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cumplimiento de objetivos y metas institucionales. _x000a_- Hallazgos por parte de entes de control._x000a_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No aplica_x000a__x000a__x000a__x000a_"/>
    <s v="Baja (2)"/>
    <n v="0.4"/>
    <s v="Leve (1)"/>
    <s v="Menor (2)"/>
    <s v="Menor (2)"/>
    <s v="Leve (1)"/>
    <s v="Leve (1)"/>
    <s v="Leve (1)"/>
    <s v="Menor (2)"/>
    <n v="0.4"/>
    <s v="Moderado"/>
    <s v="El proceso estima que el riesgo se ubica en una zona moderado, debido a que la frecuencia con la que se realizó la actividad clave asociada al riesgo se presentó 12 veces durante el último año, ante su materialización, podrían presentarse efectos poco significativos para el proceso y la imagen institucional."/>
    <s v="- 1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y verifica con las entidades objeto de cualificación los aspectos logísticos, instalaciones, elementos ofimáticos para el desarrollo de la actividad . La(s) fuente(s) de información utilizadas es(son) son el cronograma de cualificación, plan de cualificaciones. En caso de evidenciar observaciones, desviaciones o diferencias, se evalúan las causas para re-agendamiento de la sesión. De lo contrario, quedará como registro correo electrónico de actividades de cualificación y/o Oficio 2211600-FT-012 de actividades de cualificación._x000a_- 2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nvoca a las entidades y servidores objeto de la cualificación para el desarrollo de la actividad . La(s) fuente(s) de información utilizadas es(son) son el cronograma de cualificación, plan de cualificaciones. En caso de evidenciar observaciones, desviaciones o diferencias, se evalúan las causas para re-agendamiento de la sesión. De lo contrario, quedará como registro correo electrónico de actividades de cualificación y/o Oficio 2211600-FT-012 de actividades de cualific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profesional universitario, autorizado(a) por el subdirector de seguimiento a la gestión de inspección, vigilancia y control, cada vez que se identifique la materialización del riesgo reprogramará la sesión de la jornada de cualificación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entes de control internos o externos, debido a incumplimiento de compromisos en la ejecución de las jornadas de cualificación a los servidores públicos en el informe de monitoreo a la Oficina Asesora de Planeación._x000a_- Reprogramar sesión de cualificación_x000a__x000a__x000a__x000a__x000a__x000a__x000a__x000a_- Actualizar el mapa de riesgos Gestión del Sistema Distrital de Servicio a la Ciudadanía"/>
    <s v="- Subsecretario(a) de Servicio a la Ciudadanía_x000a_- Profesional Universitario asignado por el subdirector de Inspección Vigilancia y Control_x000a__x000a__x000a__x000a__x000a__x000a__x000a__x000a_- Subsecretario(a) de Servicio a la Ciudadanía"/>
    <s v="- Reporte de monitoreo indicando la materialización del riesgo de Posibilidad de afectación reputacional por hallazgos de entes de control internos o externos, debido a incumplimiento de compromisos en la ejecución de las jornadas de cualificación a los servidores públicos_x000a_- Informe de cualificación, indicando los retrasos, inconvenientes e inconformidades presentados._x000a__x000a__x000a__x000a__x000a__x000a__x000a__x000a_- Mapa de riesg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d v="2020-12-03T00:00:00"/>
    <s v="_x000a__x000a__x000a__x000a_Tratamiento del riesgo"/>
    <s v="Se ajustó la fecha de finalización de la acción &quot;Estructurar y formalizar el control en el procedimiento &quot;Gestión, seguimiento y coordinación del Sistema Unificado Distrital de Inspección, Vigilancia y Control&quot;, de acuerdo con la fecha de cierre de la acción en el aplicativo SIG."/>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09-16T00:00:00"/>
    <s v="_x000a__x000a_Análisis de controles_x000a__x000a_"/>
    <s v="Se ajustó la redacción del control preventivo y detectivo acorde con la actualización efectuada en el procedimiento 2212500-PR-310.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 acción de contingencia._x000a_Se cambió la opción de manejo del riesgo a &quot;aceptar&quot;."/>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oordinar y articular la gestión de las entidades participantes en el modelo multicanal de servicio"/>
    <s v="Posibilidad de afectación económica (o presupuestal) por información inconsistente en los cobros a las entidades, debido a errores (fallas o deficiencias) en la elaboración de facturas por el uso de los espacios de los CADE y SuperCADE"/>
    <x v="0"/>
    <s v="Ejecución y administración de procesos"/>
    <s v="No"/>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 Fallas de conectividad e interoperabilidad. 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Recursos que no ingresan, ingresan por menor o mayor valor a la Tesorería Distrital._x000a_- Incumplimiento de objetivos y metas institucionales.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 No aplica_x000a__x000a__x000a__x000a_"/>
    <s v="Baja (2)"/>
    <n v="0.4"/>
    <s v="Menor (2)"/>
    <s v="Menor (2)"/>
    <s v="Menor (2)"/>
    <s v="Leve (1)"/>
    <s v="Leve (1)"/>
    <s v="Leve (1)"/>
    <s v="Menor (2)"/>
    <n v="0.4"/>
    <s v="Moderado"/>
    <s v="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
    <s v="- 1 El procedimiento &quot;Facturación y cobro por concepto de uso de espacios en los SUPERCADE y CADE 422000-PR-377 (Actividad 6)&quot; indica que el profesional de facturación, autorizado(a) por el Director(a) del Sistema Distrital de Servicio a la Ciudadanía, mensualmente valida el reporte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dejando como evidencia correo electrónico solicitando validación de las inconsistencias encontradas. De lo contrario, se generan las facturas correspondientes._x000a_- 2 El procedimiento &quot;Facturación y cobro por concepto de uso de espacios en los SUPERCADE y CADE 422000-PR-377 (Actividad 1)&quot; indica que el profesional de facturación, autorizado(a) por el Director(a) del Sistema Distrital de Servicio a la Ciudadanía, por demanda coteja los usuarios activos en el sistema de Facturación . La(s) fuente(s) de información utilizadas es(son) el Sistema de Costo y Cuentas por Cobrar -  Facturación y del Sistema de Facturación ABACO 2.0.. En caso de evidenciar observaciones, desviaciones o diferencias, reporta a la Dirección del Sistema Distrital de Servicio a la Ciudadanía, mediante correo electrónico de validación de usuarios sistemas de cobro y facturación . De lo contrario, el mismo correo, da cuenta de la validación de los usuari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ervidor(a) asignado , autorizado(a) por el (la) Director (a) del Sistema Distrital de Servicio a la Ciudadanía, cada vez que se identifique la materialización del riesgo realiza reinducción en el procedimiento de &quot;Facturación y cobro por concepto de uso de espacio en los SuperCADE y CADE&quot;.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_x000a_- Realizar reinducción en el procedimiento de &quot;Facturación y cobro por concepto de uso de espacio en los SuperCADE y CADE&quot;_x000a__x000a__x000a__x000a__x000a__x000a__x000a__x000a_- Actualizar el mapa de riesgos Gestión del Sistema Distrital de Servicio a la Ciudadanía"/>
    <s v="- Subsecretario(a) de Servicio a la Ciudadanía_x000a_- Servidor(a) asignado por el (la) Director(a) del Sistema Distrital de Servicio a la Ciudadanía_x000a__x000a__x000a__x000a__x000a__x000a__x000a__x000a_- Subsecretario(a) de Servicio a la Ciudadanía"/>
    <s v="-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_x000a_- Servidores(as) con reinducción en el procedimiento de Facturación y Cobro por concepto de uso de espacios en la RED CADE._x000a__x000a__x000a__x000a__x000a__x000a__x000a__x000a_- Mapa de riesgo  Gestión del Sistema Distrital de Servicio a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d v="2021-07-27T00:00:00"/>
    <s v="_x000a__x000a_Análisis de controles_x000a__x000a_"/>
    <s v="Se ajustan los controles detectivos y preventivos en coherencia con la actualización del procedimiento Facturación y cobro por concepto de uso de espacios en los SUPERCADE y CADE (422000-PR-377) versión 03."/>
    <d v="2021-09-16T00:00:00"/>
    <s v="_x000a__x000a_Análisis de controles_x000a__x000a_"/>
    <s v="Se ajustan los controles detectivos y preventivos en coherencia con la actualización del procedimiento Facturación y cobro por concepto de uso de espacios en los SUPERCADE y CADE (422000-PR-377) versión 04."/>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s acciones de contingencia."/>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Realizar el ingreso de la documentación patrimonial a la Dirección Distrital de Archivo de Bogotá._x000a_Organizar los fondos históricos (Clasificar, Ordenar y describir)._x000a_Realizar la Conservación, restauración y la reprografía de la documentación histórica._x000a_Realizar Catalogación Bibliográfica_x000a_Realizar Monitoreo y Control de Condiciones Ambientales. _x000a_Prestar el servicio para consulta de los fondos documentales custodiados por el archivo de Bogotá._x000a_Realizar Gestión de las solicitudes internas de documentos históricos."/>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s v="No"/>
    <s v="- Alta rotación de personal generando retrasos en la curva de aprendizaje._x000a_- Falta de actualización de algunos sistemas (interfaz, accesibilidad, disponibilidad) que interactúan con los procesos.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_x000a_"/>
    <s v="- Desconocimiento del propósito, el funcionamiento, los productos y servicios que ofrece el proceso por parte de los usuarios del proceso_x000a_- Cambios en la normatividad legal que afecten la operación del proceso y requieran ajustes en poco tiempo para su cumplimiento_x0009__x0009__x0009__x0009__x0009__x0009__x0009__x0009__x0009__x0009__x0009__x0009__x0009__x0009__x0009__x0009__x0009__x0009__x0009__x0009__x0009__x0009__x0009__x000a__x000a__x000a_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9__x0009__x0009__x0009__x0009__x0009__x0009__x0009__x0009__x0009__x0009__x0009__x0009__x0009__x0009__x0009__x0009__x0009__x0009__x0009__x0009__x0009__x0009__x0009__x0009__x0009__x0009__x0009__x000a_- Eventual afectación de la disponibilidad y recuperación oportuna de los documentos de valor patrimonial_x000a_- Deterioro en la documentación patrimonial del distrito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 por eventual incumplimiento de requisitos legales relacionados con la función archivística del patrimonio documental de Bogotá.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alta (5)"/>
    <n v="1"/>
    <s v="Leve (1)"/>
    <s v="Menor (2)"/>
    <s v="Moderado (3)"/>
    <s v="Moderado (3)"/>
    <s v="Moderado (3)"/>
    <s v="Menor (2)"/>
    <s v="Moderado (3)"/>
    <n v="0.6"/>
    <s v="Alto"/>
    <s v="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
    <s v="- 1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3 El procedimiento de Ingreso de documentos históricos al Archivo de Bogotá 2215300-PR-282 indica que el Profesional Universitario de la Subdirección de Gestión del Patrimonio Documental del Distrito, autorizado(a) por el Subdirector de Gestión del Patrimonio Documental del Distrito, cada vez que se reciba comunicación de intención de entrega de documentos de valor histórico verifica mediante el informe técnico 2215100-FT-480 la pertinencia del ingreso documental al Archivo de Bogotá. La(s) fuente(s) de información utilizadas es(son) Informe Técnico 2215100-FT-480, Tabla de Retención Documental, Tabla de Valoración Documental (TVD), Inventario Analítico y Cuadro de Clasificación de la Entidad. En caso de evidenciar observaciones, desviaciones o diferencias, no se continua con el procedimiento y se envía comunicación oficial Oficio 2211600-FT-012 a la persona natural o jurídica que presentó la intención. De lo contrario, se envía por medio de comunicación oficial Oficio 2211600-FT-012 la aceptación del ingreso acompañada del informe técnico 2215100-FT-480 y la programación del ingreso._x000a_- 4 El procedimiento de Monitoreo y control de condiciones ambientales 2215100-PR-080 indica que el Profesional universitario de la Subdirección de Gestión del Patrimonio Documental del Distrito, autorizado(a) por el Subdirector de Gestión del Patrimonio Documental del Distrito, cada vez que se reciba la solicitud de saneamiento ambiental al momento del ingreso de documentos de valor histórico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5 El procedimiento de Catalogación bibliográfica 4213200-PR-362 indica que el Profesional Universitario de la Subdirección de Gestión del Patrimonio Documental del Distrito, autorizado(a) por el Subdirector de Gestión del Patrimonio Documental del Distrito, cada vez que se reciba material bibliográfico físico para catalogación verifica que el material bibliográfico físico recibido corresponda al solicitado. La(s) fuente(s) de información utilizadas es(son) circulación interna de documentos históricos 2215100-FT-161 y el material bibliográfico físico recibido. En caso de evidenciar observaciones, desviaciones o diferencias, se registran en el formato circulación interna de documentos históricos 2215100-FT-161. De lo contrario, se registra la conformidad en el formato circulación interna de documentos históricos 2215100-FT-161._x000a_- 6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7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 8 El procedimiento de Ingreso de documentos históricos al Archivo de Bogotá 2215300-PR-282 indica que el Profesional universitario o el Técnico o el Auxiliar administrativo de la Subdirección de Gestión del Patrimonio Documental del Distrito, autorizado(a) por el Subdirector de Gestión del Patrimonio Documental del Distrito, cada vez que se recibe la documentación de valor histórico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persona natural o jurídica que presentó la intención solicitando los ajustes necesarios. De lo contrario, queda como evidencia el registro del inventario analítico 4213200-FT-1080 en el Sistema de información del Archivo de Bogotá SIAB._x000a_- 9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técnicos archivísticos, tomando una muestra del 10% de los documentos procesados durante el mes. La(s) fuente(s) de información utilizadas es(son) base de datos de los documentos con procesos técnicos realizados en el mes. En caso de evidenciar observaciones, desviaciones o diferencias, se solicita la corrección a través de correo electrónico al servidor público que elaboró el proceso técnico archivístico. De lo contrario, queda como evidencia documento con procesos técnicos._x000a_- 10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el cumplimiento de la descripción documental en el sistema de información, tomando una muestra del 10% de las unidades descritas en el mes.. La(s) fuente(s) de información utilizadas es(son) sistema de Información del Archivo de Bogotá SIAB. En caso de evidenciar observaciones, desviaciones o diferencias, se devuelve al servidor público que elaboró la descripción documental, mediante correo electrónico solicitando ajustes necesarios. De lo contrario, queda como evidencia el registro en el sistema de información del Archivo de Bogotá SIAB._x000a_- 11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de catalogación de material bibliográfico 4213200-FT-1012 y realiza las correcciones correspondientes. De lo contrario, se registra la conformidad en el formato control de calidad de catalogación de material bibliográfico 4213200-FT-1012._x000a_- 12 El procedimiento de Monitoreo y control de condiciones ambientales 2215100-PR-080 indica que el Profesional universitario de la Subdirección de Gestión del Patrimonio Documental del Distrito, autorizado(a) por el Subdirector de Gestión del Patrimonio Documental del Distrito, de acuerdo con la programación de monitoreo y control de condiciones ambientales en el Archivo de Bogotá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13 El instructivo de saneamiento documental 4213000-IN-044 indica que el Profesional universitario, o el Auxiliar o el Técnico de la Subdirección de Gestión del Patrimonio Documental del Distrito, autorizado(a) por el Subdirector de Gestión del Patrimonio Documental del Distrito, cada vez que se realice un saneamiento documental verifica la correcta desinfección de los documentos saneados tomando una muestra aleatoria. La(s) fuente(s) de información utilizadas es(son) los criterios del nivel de deterioro establecidos en el instructivo de saneamiento documental 4213000-IN-044_x0009__x0009__x0009_. En caso de evidenciar observaciones, desviaciones o diferencias, se registran en el formato control de calidad 2215100-FT-205. De lo contrario, queda como evidencia el registro de la conformidad en el formato  control de calidad 2215100-FT-205._x000a__x000a__x000a__x000a__x000a__x000a__x000a_"/>
    <s v="- Documentado_x000a_- Documentado_x000a_- Documentado_x000a_- Documentado_x000a_- Sin documentar_x000a_- Documentado_x000a_- Documentado_x000a_- Documentado_x000a_- Documentado_x000a_- Documentado_x000a_- Sin documentar_x000a_- Documentado_x000a_- Sin documentar_x000a__x000a__x000a__x000a__x000a__x000a__x000a_"/>
    <s v="- Continua_x000a_- Continua_x000a_- Continua_x000a_- Continua_x000a_- Continua_x000a_- Continua_x000a_- Continua_x000a_- Continua_x000a_- Continua_x000a_- Continua_x000a_- Continua_x000a_- Continua_x000a_- Continua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
    <s v="- Preventivo_x000a_- Preventivo_x000a_- Preventivo_x000a_- Preventivo_x000a_- Preventivo_x000a_- Detectivo_x000a_- Detectivo_x000a_- Detectivo_x000a_- Detectivo_x000a_- Detectivo_x000a_- Detectivo_x000a_- Detectivo_x000a_- Detectivo_x000a__x000a__x000a__x000a__x000a__x000a__x000a_"/>
    <s v="25%_x000a_25%_x000a_25%_x000a_25%_x000a_25%_x000a_15%_x000a_15%_x000a_15%_x000a_15%_x000a_15%_x000a_15%_x000a_15%_x000a_15%_x000a__x000a__x000a__x000a__x000a__x000a__x000a_"/>
    <s v="- Manual_x000a_- Manual_x000a_- Manual_x000a_- Manual_x000a_- Manual_x000a_- Manual_x000a_- Manual_x000a_- Manual_x000a_- Manual_x000a_- Manual_x000a_- Manual_x000a_- Manual_x000a_- Manual_x000a__x000a__x000a__x000a__x000a__x000a__x000a_"/>
    <s v="15%_x000a_15%_x000a_15%_x000a_15%_x000a_15%_x000a_15%_x000a_15%_x000a_15%_x000a_15%_x000a_15%_x000a_15%_x000a_15%_x000a_15%_x000a__x000a__x000a__x000a__x000a__x000a__x000a_"/>
    <s v="40%_x000a_40%_x000a_40%_x000a_40%_x000a_40%_x000a_30%_x000a_30%_x000a_30%_x000a_30%_x000a_30%_x000a_30%_x000a_30%_x000a_30%_x000a__x000a__x000a__x000a__x000a__x000a__x000a_"/>
    <s v="- 1 El mapa de riesgos del proceso de Gestión de la función archivística y del patrimonio documental del Distrito Capital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2 El mapa de riesgos del proceso de Gestión de la función archivística y del patrimonio documental del Distrito Capital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_x000a_- 3 El mapa de riesgos del proceso de Gestión de la función archivística y del patrimonio documental del Distrito Capital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4827092576E-3"/>
    <s v="Menor (2)"/>
    <n v="0.25312499999999999"/>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092 Aplicativo CHIE) Actualizar el procedimiento Ingreso de documentos históricos al Archivo de Bogotá 2215300-PR-282 fortaleciendo la definición de los controles_x000a_- (AP# 1092 Aplicativo CHIE) Actualizar el procedimiento Ingreso de documentos históricos al Archivo de Bogotá 2215300-PR-282 fortaleciendo la definición de los controles_x000a_- (AP# 1089 Aplicativo CHIE) Actualizar el procedimiento Organización de fondos históricos (clasificación, ordenación, descripción) 2215100-PR-073 fortaleciendo la definición de los controles_x000a_- (AP# 1089 Aplicativo CHIE) Actualizar el procedimiento Organización de fondos históricos (clasificación, ordenación, descripción) 2215100-PR-073 fortaleciendo la definición de los controles_x000a_-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_x000a_-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_x000a_- (AP# 1091 Aplicativo CHIE) Alinear el instructivo de saneamiento documental 4213000-IN-044 con el control detectivo de saneamiento documental definido en el mapa de riesgos del proceso Gestión de la función archivística del patrimonio documental del Distrito Capital. _x000a__x000a__x000a__x000a__x000a__x000a__x000a__x000a__x000a__x000a__x000a__x000a__x000a__x000a__x000a_________________x000a__x000a__x000a__x000a__x000a__x000a__x000a__x000a__x000a__x000a__x000a_"/>
    <s v="-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_x000a__x000a__x000a__x000a__x000a__x000a__x000a__x000a__x000a__x000a__x000a__x000a__x000a__x000a_________________x000a__x000a__x000a__x000a__x000a__x000a__x000a__x000a__x000a__x000a__x000a_"/>
    <s v="- Procedimiento Ingreso de documentos históricos al Archivo de Bogotá 2215300-PR-282 actualizado_x0009__x0009__x0009__x0009__x0009__x0009__x0009__x0009__x0009__x0009__x0009__x0009__x000a_- Procedimiento Ingreso de documentos históricos al Archivo de Bogotá 2215300-PR-282 actualizado_x0009__x0009__x0009__x0009__x0009__x0009__x0009__x0009__x0009__x0009__x0009__x0009__x000a_- Organización de fondos históricos (clasificación, ordenación, descripción) 2215100-PR-073 actualizado_x000a_- Organización de fondos históricos (clasificación, ordenación, descripción) 2215100-PR-073 actualizado_x000a_- Catalogación bibliográfica 4213200-PR-362 actualizado_x000a_- Catalogación bibliográfica 4213200-PR-362 actualizado_x000a_- Instructivo de saneamiento documental 4213000-IN-044 actualizado_x000a__x000a__x000a__x000a__x000a__x000a__x000a__x000a__x000a__x000a__x000a__x000a__x000a__x000a__x000a_________________x000a__x000a__x000a__x000a__x000a__x000a__x000a__x000a__x000a__x000a__x000a_"/>
    <s v="15/02/2022_x000a_15/02/2022_x000a_15/02/2022_x000a_15/02/2022_x000a_15/02/2022_x000a_15/02/2022_x000a_15/02/2022_x000a__x000a__x000a__x000a__x000a__x000a__x000a__x000a__x000a__x000a__x000a__x000a__x000a__x000a__x000a_________________x000a__x000a__x000a__x000a__x000a__x000a__x000a__x000a__x000a__x000a__x000a_"/>
    <s v="15/06/2022_x000a_15/06/2022_x000a_15/08/2022_x000a_15/08/2022_x000a_15/06/2022_x000a_15/06/2022_x000a_15/08/2022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 Determinar el nivel de deterioro de la documentación, el tipo de actividad de conservación, restauración o reprografía que requiera el documento y realizar la actividad correspondiente y el respectivo control de calidad frente al(los) documento(s) que presenta(n) la incidencia._x000a__x000a__x000a__x000a__x000a__x000a_- Actualizar el mapa de riesgos Gestión de la Función Archivística y del Patrimonio Documental del Distrito Capital"/>
    <s v="- Director(a) Distrital de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 Profesional Universitario de la Subdirección de Gestión del Patrimonio Documental del Distrito_x0009__x0009__x0009__x0009__x0009__x0009__x0009__x0009__x0009__x0009__x0009__x0009__x0009__x0009__x0009__x0009__x0009__x0009__x0009__x0009__x0009__x0009__x0009__x0009__x0009__x0009__x0009__x0009__x0009__x000a__x000a__x000a__x000a__x000a__x000a_- Director(a) Distrital de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_x000a__x000a__x000a__x000a__x000a__x000a_- Mapa de riesg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d v="2021-09-09T00:00:00"/>
    <s v="_x000a_Análisis antes de controles_x000a__x000a__x000a_"/>
    <s v="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9__x0009__x0009__x0009__x0009__x0009__x0009__x0009__x0009__x0009__x0009__x0009__x0009__x0009__x0009__x0009__x0009__x0009__x0009__x0009__x0009__x0009_"/>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Realizar visitas guiadas en el Archivo de Bogotá"/>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s v="No"/>
    <s v="-  La planta de personal asignada al proceso no es suficiente para la gestión del mismo_x000a_- No hay distribución equitativa y objetiva de responsabilidades y tareas._x000a__x000a__x000a__x000a__x000a__x000a__x000a__x000a_"/>
    <s v="- Falta de continuidad en los programas y proyectos entre administracione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3. Consolidar una gestión pública eficiente, a través del desarrollo de capacidades institucionales, para contribuir a la generación de valor público."/>
    <s v="- Visitas guiadas Archivo de Bogotá (OPA)_x000a__x000a_"/>
    <s v="- Todos los procesos en el Sistema de Gestión de Calidad_x000a__x000a__x000a__x000a_"/>
    <s v="- No aplica_x000a__x000a__x000a__x000a_"/>
    <s v="Baja (2)"/>
    <n v="0.4"/>
    <s v="Leve (1)"/>
    <s v="Mayor (4)"/>
    <s v="Menor (2)"/>
    <s v="Leve (1)"/>
    <s v="Leve (1)"/>
    <s v="Menor (2)"/>
    <s v="Mayor (4)"/>
    <n v="0.8"/>
    <s v="Alto"/>
    <s v="El proceso estima que el riesgo se ubica en una zona alta, debido a que la frecuencia con la que se realizó la actividad clave asociada al riesgo se presentó 23 veces en el último año, sin embargo, ante su materialización, podrían presentarse efectos significativos, en la imagen de la entidad a nivel nacional o regional"/>
    <s v="- 1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que la solicitud cumpla con los criterios establecidos para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u horario probable de la visita. De lo contrario, se registra el cumplimiento de la solicitud en la base de datos de la prestación del servicio de visita guiada.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probable de la visita. De lo contrario, se programa fecha y hora de la visita y se informa al solicitante a través de correo electrónico u Oficio 2211600-FT-012._x000a_- 3 El Instructivo de visitas guiadas en el Archivo Bogotá 4213200-IN-071 indica que El Director Distrital de Archivo de Bogotá, autorizado(a) por el Manual específico de funciones y competencias laborales_x0009__x0009__x0009__x0009__x0009__x0009_,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2210112-FT-281. De lo contrario, queda como evidencia el registro de la conformidad en el acta de subcomité de autocontrol 4201000-FT-281.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la función archivística y del patrimonio documental del Distrito Capital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_x000a_- 2 El mapa de riesgos del proceso de Gestión de la función archivística y del patrimonio documental del Distrito Capital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oderado (3)"/>
    <n v="0.45000000000000007"/>
    <s v="Moderado"/>
    <s v="El proceso estima que el riesgo se ubica en una zona moderada, debido a que los controles establecidos son adecuados, sin embargo la calificación del criterio de documentación de los controles  preventivos y detectivo no es satisfactoria, ubicando el riesgo en la escala de probabilidad más baja, y ante su materialización, podrían disminuirse los efectos, aplicando las acciones de contingenci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3 Aplicativo CHIE) Actualizar el instructivo visitas guiadas en el Archivo de Bogotá 4213200-IN-071 documentando los controles preventivos y  detectivo_x000a_- (AP# 1093 Aplicativo CHIE) Actualizar el instructivo visitas guiadas en el Archivo de Bogotá 4213200-IN-071 documentando los controles preventivos y  detectivo_x000a_- (AP# 1093 Aplicativo CHIE) Actualizar el instructivo visitas guiadas en el Archivo de Bogotá 4213200-IN-071 documentando los controles preventivos y  detectivo_x000a__x000a__x000a__x000a__x000a__x000a__x000a__x000a_________________x000a__x000a__x000a__x000a__x000a__x000a__x000a__x000a__x000a__x000a__x000a_"/>
    <s v="- Director(a) Distrital de Archivo de Bogotá_x000a_- Director(a) Distrital de Archivo de Bogotá_x000a_- Director(a) Distrital de Archivo de Bogotá_x000a__x000a__x000a__x000a__x000a__x000a__x000a__x000a_________________x000a__x000a__x000a__x000a__x000a__x000a__x000a__x000a__x000a__x000a__x000a_"/>
    <s v="- Instructivo visitas guiadas en el Archivo de Bogotá 4213200-IN-071 actualizado_x000a_- Instructivo visitas guiadas en el Archivo de Bogotá 4213200-IN-071 actualizado_x000a_- Instructivo visitas guiadas en el Archivo de Bogotá 4213200-IN-071 actualizado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16/06/2022_x000a_16/06/2022_x000a_16/06/2022_x000a__x000a__x000a__x000a__x000a__x000a__x000a__x000a_______________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9__x0009__x0009__x0009__x0009__x0009__x0009__x0009__x0009__x0009__x0009__x000a__x000a__x000a__x000a__x000a__x000a__x000a_- Actualizar el mapa de riesgos Gestión de la Función Archivística y del Patrimonio Documental del Distrito Capital"/>
    <s v="- Director(a) Distrital de Archivo de Bogotá_x000a_- Profesional Universitario de la Dirección Distrital de Archivo de Bogotá_x000a_- Profesional Universitario de la Dirección Distrital de Archivo de Bogotá_x000a__x000a__x000a__x000a__x000a__x000a__x000a_- Director(a)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Mapa de riesgo  Gestión de la Función Archivística y del Patrimonio Documental del Distrito Capital, actualizado."/>
    <d v="2021-12-22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Prestar el servicio para consulta de los fondos documentales custodiados por el archivo de Bogotá._x000a_Realizar Gestión de las solicitudes internas de documentos históricos"/>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s v="No"/>
    <s v="- Presentar una situación de conflicto de intereses y no manifestarla_x000a_- Debilidades en los controles de los procedimientos_x000a_- Sistemas de información susceptibles a manipulación indebida_x000a_- Desconocimiento de la ley mediante interpretaciones subjetivas de las normas vigentes para evitar o postergar su aplicación_x000a__x000a__x000a__x000a__x000a__x000a_"/>
    <s v="- Presiones ejercidas por terceros y o ofrecimientos de prebendas, gratificaciones o dadivas._x000a_- Presiones o motivaciones individuales, sociales o colectivas, que inciten a la realizar conductas contrarias al deber ser._x000a__x000a__x000a__x000a__x000a__x000a__x000a__x000a_"/>
    <s v="- Perdida de confianza, credibilidad y transparencia frente al manejo de la documentación patrimonial del Distrito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_x0009__x0009__x0009__x0009__x0009__x0009__x0009__x0009__x0009__x0009__x0009__x0009__x0009__x000a_- Detrimento, pérdida, uso indebido, perjuicio o deterioro de documentos de valor patrimonial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uy baja (1)"/>
    <n v="0.2"/>
    <s v="Leve (1)"/>
    <s v="Menor (2)"/>
    <s v="Moderado (3)"/>
    <s v="Moderado (3)"/>
    <s v="Mayor (4)"/>
    <s v="Menor (2)"/>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1 El procedimiento de Ingreso de documentos históricos al Archivo de Bogotá 2215300-PR-282 indica que el Profesional Universitario de la Subdirección de Gestión del Patrimonio Documental del Distrito, autorizado(a) por el Subdirector Técnico de la Subdirección de Gestión del Patrimonio Documental del Distrito, cada vez que se reciba comunicación de intención de entrega de documentos de valor histórico verifica mediante el informe técnico 2215100-FT-480 la pertinencia del ingreso documental al Archivo de Bogotá. La(s) fuente(s) de información utilizadas es(son) Informe Técnico 2215100-FT-480, Tabla de Retención Documental, Tabla de Valoración Documental (TVD), Inventario Analítico y Cuadro de Clasificación de la Entidad. En caso de evidenciar observaciones, desviaciones o diferencias, no se continua con el procedimiento y se envía comunicación oficial Oficio 2211600-FT-012 a la persona natural o jurídica que presentó la intención. De lo contrario, se envía por medio de comunicación oficial Oficio 2211600-FT-012 la aceptación del ingreso acompañada del informe técnico 2215100-FT-480 y la programación del ingreso._x000a_- 2 El procedimiento Ingreso de documentos históricos al Archivo de Bogotá 2215300-PR-282 indica que el Profesional universitario o el Técnico o el Auxiliar administrativo de la Subdirección de Gestión del Patrimonio Documental del Distrito, autorizado(a) por el Subdirector Técnico de la Subdirección de Gestión del Patrimonio Documental del Distrito, cada vez que se recibe la documentación de valor histórico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persona natural o jurídica que presentó la intención solicitando los ajustes necesarios. De lo contrario, queda como evidencia el registro del inventario analítico 4213200-FT-1080 en el Sistema de información del Archivo de Bogotá SIAB._x000a_- 3 El procedimiento de Consulta de los Fondos Documentales Custodiados por el Archivo de Bogotá 22151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_x0009__x0009__x0009_.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4 El procedimiento de Gestión de las solicitudes internas de documentos históricos 4213200-PR-375_x0009__x0009__x0009_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5 El procedimiento de Consulta de los Fondos Documentales Custodiados por el Archivo de Bogotá 2215100-PR-082_x0009__x0009__x0009_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_x000a_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de la función archivística y del patrimonio documental del Distrito Capital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_x000a_- 2 El mapa de riesgos del proceso de Gestión de la función archivística y del patrimonio documental del Distrito Capital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Catastrófico (5)"/>
    <n v="0.5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2 Aplicativo CHIE) Actualizar el procedimiento Ingreso de documentos históricos al Archivo de Bogotá 2215300-PR-282 fortaleciendo la definición de los controles_x000a_- (AP# 1092 Aplicativo CHIE) Actualizar el procedimiento Ingreso de documentos históricos al Archivo de Bogotá 2215300-PR-282 fortaleciendo la definición de los controles_x000a__x000a__x000a__x000a__x000a__x000a__x000a__x000a__x000a_________________x000a__x000a__x000a__x000a__x000a__x000a__x000a__x000a__x000a__x000a__x000a_"/>
    <s v="- Subdirector de Gestión de Patrimonio Documental del Distrito_x000a_- Subdirector de Gestión de Patrimonio Documental del Distrito_x000a__x000a__x000a__x000a__x000a__x000a__x000a__x000a__x000a_________________x000a__x000a__x000a__x000a__x000a__x000a__x000a__x000a__x000a__x000a__x000a_"/>
    <s v="- Procedimiento Ingreso de documentos históricos al Archivo de Bogotá 2215300-PR-282 actualizado_x000a_- Procedimiento Ingreso de documentos históricos al Archivo de Bogotá 2215300-PR-282 actualizado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15/06/2022_x000a_15/06/2022_x000a__x000a__x000a__x000a__x000a__x000a__x000a__x000a__x000a_________________x000a__x000a__x000a__x000a__x000a__x000a__x000a__x000a__x000a__x000a__x000a_"/>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 Actualizar el mapa de riesgos Gestión de la Función Archivística y del Patrimonio Documental del Distrito Capital"/>
    <s v="- Director(a) Distrital de Archivo de Bogotá_x000a_- Subdirector(a) de Gestión de Patrimonio Documental del Distrito_x000a_- Profesional universitario de la Subdirección de Gestión de Patrimonio Documental del Distrito_x0009__x0009__x0009__x0009__x0009__x0009__x0009__x0009__x000a_- Director(a) Distrital de Archivo de Bogotá_x000a__x000a__x000a__x000a__x000a__x000a_- Director(a) Distrital de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Memorando de comunicación de la materialización del riesgo_x000a_- Bases de datos de la documentación disponible de valor patrimonial del Archivo de Bogotá_x000a_- Soportes de la aplicación de las medidas determinadas por la Oficina de Control Interno Disciplinario y/o ente de control._x000a__x000a__x000a__x000a__x000a__x000a_- Mapa de riesgo  Gestión de la Función Archivística y del Patrimonio Documental del Distrito Capital, actualizado."/>
    <d v="2019-01-31T00:00:00"/>
    <s v="Identificación del riesgo_x000a_Análisis antes de controles_x000a_Análisis de controles_x000a_Análisis después de controles_x000a_"/>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
    <d v="2021-09-09T00:00:00"/>
    <s v="_x000a__x000a__x000a__x000a_Tratamiento del riesgo"/>
    <s v="Se modifica la fecha de finalización de las acciones preventivas número 6 y 23, conforme a las fechas de finalización reprogramadas en el aplicativo SIG "/>
    <d v="2021-12-16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Diseñar o actualizar instrumentos técnicos para normalizar la gestión documental en el distrito capital._x000a_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x v="0"/>
    <s v="Ejecución y administración de procesos"/>
    <s v="No"/>
    <s v="-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_x000a_"/>
    <s v="-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 Cambios en la normatividad legal que afecten la operación del proceso y requieran ajustes en poco tiempo para su cumplimiento_x000a__x000a__x000a__x000a__x000a__x000a_"/>
    <s v="- Inducir a las entidades en errores en la función archivística._x000a_- Pérdida de credibilidad por parte de las otras entidades del Distrito y privadas que cumplen funciones públicas_x000a_- Pérdida de documentos del Distrito Capital de valor patrimonial por brindar un inadecuado servicio._x000a_- Incumplimiento en la normatividad archivística vigente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No aplica_x000a__x000a__x000a__x000a_"/>
    <s v="Alta (4)"/>
    <n v="0.8"/>
    <s v="Leve (1)"/>
    <s v="Menor (2)"/>
    <s v="Menor (2)"/>
    <s v="Leve (1)"/>
    <s v="Leve (1)"/>
    <s v="Leve (1)"/>
    <s v="Menor (2)"/>
    <n v="0.4"/>
    <s v="Moderado"/>
    <s v="_x000a_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de elaboración y/o actualización de instrumentos técnicos para normalizar la gestión documental en el Distrito Capital 2215200-PR-294 indica que el Subdirector(a) del Sistema Distrital de Archivos, autorizado(a) por el Director(a) del Archivo de Bogotá, cada vez que inicie la elaboración o actualización de un instrumento de normalización de la gestión documental revisa la pertinencia del Plan de Trabajo para la elaboración o actualización del instrumento de normalización para su respectiva aprobación. La(s) fuente(s) de información utilizadas es(son) plan de trabajo de normalización. En caso de evidenciar observaciones, desviaciones o diferencias, informa mediante evidencia de reunión 2213100-FT-449 al profesional universitario y/o especializado responsable de la formulación del plan de trabajo, para la realización de los ajustes correspondientes. De lo contrario, se registra la aprobación del plan de trabajo en la evidencia de reunión 2213100-FT-449._x000a_- 2 El procedimiento de elaboración y/o actualización de instrumentos técnicos para normalizar la gestión documental en el Distrito Capital 2215200-PR-294 indica que el Subdirector(a) del Sistema Distrital de Archivos, autorizado(a) por el Director(a) del Archivo de Bogotá, cada vez que se elabore o actualice un instrumento de normalización de la gestión documental revisa la pertinencia técnica y normativa del contenido del instrumento de normalización de la gestión documental. La(s) fuente(s) de información utilizadas es(son) normatividad vigente aplicable a la gestión documental. En caso de evidenciar observaciones, desviaciones o diferencias, informa mediante evidencia de reunión 2213100-FT-449 al profesional universitario y/o especializado responsable de la elaboración o actualización del instrumento de normalización de la gestión documental, para la realización de los ajustes correspondientes. De lo contrario, se registra visto bueno de la revisión en la evidencia de reunión 2213100-FT-449._x000a_- 3 El procedimiento de elaboración y/o actualización de instrumentos técnicos para normalizar la gestión documental en el Distrito Capital 2215200-PR-294 indica que el Director(a) del Archivo de Bogotá, autorizado(a) por el Manual específico de funciones y competencias laborales, cada vez que se elabore o actualice un instrumento de normalización de la gestión documental revisa la pertinencia técnica y normativa del contenido del instrumento de normalización de la gestión documental para su respectiva aprobación. La(s) fuente(s) de información utilizadas es(son) normatividad vigente aplicable a la gestión documental. En caso de evidenciar observaciones, desviaciones o diferencias, informa mediante evidencia de reunión 2213100-FT-449 al profesional universitario y/o especializado responsable de la elaboración o actualización del instrumento de normalización de la gestión documental, y al Subdirector(a) del Sistema Distrital de Archivos para la realización de los ajustes correspondientes. De lo contrario, se registra la aprobación del instrumento de normalización de la gestión documental en la evidencia de reunión 2213100-FT-449._x000a_- 4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visita técnica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Informe técnico 2215100-FT-480 de visita aprobado._x000a_- 5 El procedimiento de Asistencia técnica en gestión documental y archivos 2215100-PR-257 indica que el Subdirector(a) del Sistema Distrital de Archivos y el Subdirector(a) de Gestión del Patrimonio Documental, autorizado(a) por el Director(a) del Archivo de Bogotá, previamente a cada asistencia técnica que se realice  bajo la modalidad de jornada de socialización  revisan la pertinencia técnica y normativa del contenido de la socialización a realizar. La(s) fuente(s) de información utilizadas es(son) la normatividad que regula la asistencia técnica correspondiente. En caso de evidenciar observaciones, desviaciones o diferencias, se informan en  reunión de revisión(registrándolas en Evidencia reunión 2213100-FT-449) o a través de correo electrónico  al profesional universitario y/o especializado para que realice los ajustes. De lo contrario, se genera Evidencia reunión 2213100-FT-449 o Correo electrónico de aprobación de contenido temático para jornada de socialización._x000a_- 6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concepto técnico en gestión documental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_x000a_- 7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8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9 El procedimiento de Asistencia técnica en gestión documental y archivos 2215100-PR-257  indica que el Subdirector(a) del Sistema Distrital de Archivos y el Subdirector(a) de Gestión del Patrimonio Documental del Distrito, autorizado(a) por el Director(a) del Archivo de Bogotá, mensualmente  realizan seguimiento al cumplimiento del plan anual de trabajo del servicio de asistencia técnica en el  Subcomité de autocontrol de la Subdirección correspondiente a cada Subdirector. La(s) fuente(s) de información utilizadas es(son) el plan anual de trabajo del servicio de asistencia técnica y reporte de plan de acción. En caso de evidenciar observaciones, desviaciones o diferencias, las informan al profesional universitario y/o especializado en el marco del subcomité de autocontrol, para que realice los ajustes y se registran en el  Acta subcomité de autocontrol 2210112-FT-281. De lo contrario, queda como evidencia Acta subcomité de autocontrol 2210112-FT-281._x000a_- 10 El procedimiento de Asistencia técnica en gestión documental y archivos 2215100-PR-257  indica que el Subdirector(a) del Sistema Distrital de Archivos y el Subdirector(a) de Gestión del Patrimonio Documental del Distrito, autorizado(a) por el Director(a) del Archivo de Bogotá, finalizando cada vigencia revisan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revisado._x000a_- 11 El procedimiento de Asistencia técnica en gestión documental y archivos 2215100-PR-257  indica que el Director(a) del Archivo de Bogotá, autorizado(a) por el Manual específico de funciones y competencias laborales, finalizando cada vigencia revisa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aprobado._x000a_- 12 El procedimiento de Revisión y evaluación de las Tablas de Retención Documental –TRD y Tablas de Valoración Documental –TVD, para su convalidación por parte del Consejo Distrital de Archivos 2215100-PR-293 indica que el profesional universitario, autorizado(a) por el Subdirector del Sistema Distrital de Archivos, Cada vez que se radique una TRD o TVD para revisar y evaluar. Verifica que la TRD o TVD cuente con los soportes y anexos requeridos.. La(s) fuente(s) de información utilizadas es(son) la normatividad vigente aplicable a los conceptos técnicos de revisión y evaluación de TRD y de TVD. En caso de evidenciar observaciones, desviaciones o diferencias, informa a la Entidad a través de comunicación oficial para que radique los soportes y anexos completos. De lo contrario, se genera como evidencia Lista de Verificación de Requisitos -Tablas de Retención Documental 2215200-FT-927 y/o Lista de Verificación de Requisitos - Tablas De Valoración Documental 2215200-FT-929._x000a_- 13 El procedimiento de Revisión y evaluación de las Tablas de Retención Documental –TRD y Tablas de Valoración Documental –TVD, para su convalidación por parte del Consejo Distrital de Archivos 2215100-PR-293 indica que el Subdirector del Sistema Distrital de Archivos, autorizado(a) por el Director Distrital de Archivo de Bogotá,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5 El procedimiento de seguimiento al cumplimiento de la normatividad archivística en las entidades del Distrito Capital 2215200-PR-299 indica que el Subdirector del Sistema Distrital de Archivos, autorizado(a) por el Director Distrital de Archivo de Bogotá, anualmente revisa los ajustes y funcionalidad de la herramienta de seguimiento al cumplimiento de la normativa archivística. La(s) fuente(s) de información utilizadas es(son) la herramienta de seguimiento al cumplimiento de la normativa archivística de la vigencia anterior, la normatividad vigente aplicable a la gestión documental y lineamientos internos del proceso. En caso de evidenciar observaciones, desviaciones o diferencias, informa mediante evidencia de reunión 2213100-FT-449 al profesional universitario responsable de realizar los ajustes a la herramienta de seguimiento al cumplimiento de la normativa archivística. De lo contrario, se registra visto bueno de la revisión en la evidencia de reunión 2213100-FT-449._x000a_- 16 El procedimiento de seguimiento al cumplimiento de la normatividad archivística en las entidades del Distrito Capital 2215200-PR-299 indica que el Director Distrital de Archivo de Bogotá, autorizado(a) por el Manual específico de funciones y competencias laborales, anualmente revisa los ajustes y funcionalidad de la herramienta de seguimiento al cumplimiento de la normativa archivística para su respectiva aprobación. La(s) fuente(s) de información utilizadas es(son) la herramienta de seguimiento al cumplimiento de la normativa archivística de la vigencia anterior, la normatividad vigente aplicable a la gestión documental y lineamientos internos del proceso. En caso de evidenciar observaciones, desviaciones o diferencias, informa mediante evidencia de reunión 2213100-FT-449 al profesional universitario responsable de realizar los ajustes a la herramienta de seguimiento al cumplimiento de la normativa archivística y al Subdirector(a) del Sistema Distrital de Archivos para la realización de los ajustes correspondientes. De lo contrario, se registra la aprobación de la herramienta de seguimiento al cumplimiento de la normativa archivística en la evidencia de reunión 2213100-FT-449._x000a_- 17 El procedimiento de seguimiento al cumplimiento de la normatividad archivística en las entidades del Distrito Capital 2215200-PR-299 indica que el Subdirector del Sistema Distrital de Archivos, autorizado(a) por el Director Distrital de Archivo de Bogotá, anualmente revisa la pertinencia técnica y normativa del informe de seguimiento al cumplimiento de la normativa archivística. La(s) fuente(s) de información utilizadas es(son) la herramienta de seguimiento al cumplimiento de la normativa archivística utilizada y la normatividad vigente aplicable a la gestión documental. En caso de evidenciar observaciones, desviaciones o diferencias, informa mediante evidencia de reunión 2213100-FT-449 al profesional universitario responsable de elaborar el informe de seguimiento al cumplimiento de la normativa archivística. De lo contrario, se registra visto bueno de la revisión en la evidencia de reunión 2213100-FT-449._x000a_- 18 El procedimiento de seguimiento al cumplimiento de la normatividad archivística en las entidades del Distrito Capital 2215200-PR-299 indica que el Director Distrital de Archivo de Bogotá, autorizado(a) por el Manual específico de funciones y competencias laborales, anualmente revisa la pertinencia técnica y normativa del informe de seguimiento al cumplimiento de la normativa archivística para su respectiva aprobación. La(s) fuente(s) de información utilizadas es(son) la herramienta de seguimiento al cumplimiento de la normativa archivística utilizada y la normatividad vigente aplicable a la gestión documental. En caso de evidenciar observaciones, desviaciones o diferencias, informa mediante evidencia de reunión 2213100-FT-449 al profesional universitario responsable de elaborar el informe de seguimiento al cumplimiento de la normativa archivística y al Subdirector(a) del Sistema Distrital de Archivos para la realización de los ajustes correspondientes. De lo contrario, se registra la aprobación del informe de seguimiento al cumplimiento de la normativa archivística en la evidencia de reunión 2213100-FT-449._x000a__x000a_"/>
    <s v="- Sin documentar_x000a_- Sin documentar_x000a_- Sin documentar_x000a_-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
    <s v="- Continua_x000a_- Continua_x000a_- Continua_x000a_- Continua_x000a_- Continua_x000a_- Continua_x000a_- Continua_x000a_- Continua_x000a_- Continua_x000a_- Continua_x000a_- Continua_x000a_- Continua_x000a_- Continua_x000a_- Continua_x000a_- Continua_x000a_- Continua_x000a_- Continua_x000a_- Continua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
    <s v="- Preventivo_x000a_- Detectivo_x000a_- Detectivo_x000a_- Preventivo_x000a_- Preventivo_x000a_- Preventivo_x000a_- Preventivo_x000a_- Detectivo_x000a_- Detectivo_x000a_- Detectivo_x000a_- Detectivo_x000a_- Preventivo_x000a_- Preventivo_x000a_- Detectivo_x000a_- Preventivo_x000a_- Preventivo_x000a_- Detectivo_x000a_- Detectivo_x000a__x000a_"/>
    <s v="25%_x000a_15%_x000a_15%_x000a_25%_x000a_25%_x000a_25%_x000a_25%_x000a_15%_x000a_15%_x000a_15%_x000a_15%_x000a_25%_x000a_25%_x000a_15%_x000a_25%_x000a_25%_x000a_15%_x000a_15%_x000a__x000a_"/>
    <s v="- Manual_x000a_- Manual_x000a_- Manual_x000a_- Manual_x000a_- Manual_x000a_- Manual_x000a_- Manual_x000a_- Manual_x000a_- Manual_x000a_- Manual_x000a_- Manual_x000a_- Manual_x000a_- Manual_x000a_- Manual_x000a_- Manual_x000a_- Manual_x000a_- Manual_x000a_- Manual_x000a__x000a_"/>
    <s v="15%_x000a_15%_x000a_15%_x000a_15%_x000a_15%_x000a_15%_x000a_15%_x000a_15%_x000a_15%_x000a_15%_x000a_15%_x000a_15%_x000a_15%_x000a_15%_x000a_15%_x000a_15%_x000a_15%_x000a_15%_x000a__x000a_"/>
    <s v="40%_x000a_30%_x000a_30%_x000a_40%_x000a_40%_x000a_40%_x000a_40%_x000a_30%_x000a_30%_x000a_30%_x000a_30%_x000a_40%_x000a_40%_x000a_30%_x000a_40%_x000a_40%_x000a_30%_x000a_30%_x000a__x000a_"/>
    <s v="- 1 El mapa de riesgos del proceso de Gestión de la función archivística y del patrimonio documental del Distrito Capital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_x000a_- 2 El mapa de riesgos del proceso de Gestión de la función archivística y del patrimonio documental del Distrito Capital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concepto de TRD o TVD, o actualización del instrumento de normalización, según corresponda el error, con el fin de asegurar  la conformidad en las orientaciones técnicas y/ o en el seguimiento al cumplimiento de la función archivística.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2533710707957739E-4"/>
    <s v="Menor (2)"/>
    <n v="0.22500000000000003"/>
    <s v="Bajo"/>
    <s v="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_x0009__x0009__x0009__x0009__x0009__x0009__x0009__x0009__x0009__x0009__x0009__x0009__x0009__x0009__x0009__x0009__x0009__x0009__x0009__x0009__x0009__x0009__x0009__x0009__x0009__x0009__x0009__x0009__x0009__x0009__x0009_"/>
    <s v="Reducir"/>
    <s v="- (AP# 1094 Aplicativo CHIE) Actualizar el procedimiento de Investigaciones para la difusión del conocimiento, el fortalecimiento de la gestión documental y la apropiación social del patrimonio documental del Distrito Capital 2215100-PR-258, incluidos los controles preventivos y detectivos y documentar en el mapa de riesgos los correspondientes controles actualizados_x000a__x000a__x000a_- (AP# 1094 Aplicativo CHIE) Actualizar el procedimiento de Investigaciones para la difusión del conocimiento, el fortalecimiento de la gestión documental y la apropiación social del patrimonio documental del Distrito Capital 2215100-PR-258, incluidos los controles preventivos y detectivos y documentar en el mapa de riesgos los correspondientes controles actualizados_x000a_- (AP# 1094 Aplicativo CHIE) Actualizar el procedimiento de Investigaciones para la difusión del conocimiento, el fortalecimiento de la gestión documental y la apropiación social del patrimonio documental del Distrito Capital 2215100-PR-258, incluidos los controles preventivos y detectivos y documentar en el mapa de riesgos los correspondientes controles actualizados_x000a__x000a__x000a__x000a__x000a__x000a__x000a__x000a__x000a__x000a__x000a__x000a__x000a__x000a__x000a__x000a__x000a__x000a__x000a_________________x000a__x000a__x000a__x000a__x000a__x000a__x000a__x000a__x000a__x000a__x000a_"/>
    <s v="- Subdirector Sistema Distrital de Archivos_x000a__x000a__x000a__x000a__x000a__x000a__x000a__x000a__x000a__x000a_- Subdirector Sistema Distrital de Archivos_x000a__x000a__x000a__x000a__x000a__x000a__x000a__x000a__x000a__x000a_- Subdirector Sistema Distrital de Archivos_x000a__x000a__x000a__x000a__x000a__x000a__x000a__x000a__x000a__x000a__x000a__x000a__x000a__x000a__x000a__x000a__x000a__x000a__x000a__x000a__x000a__x000a__x000a__x000a__x000a__x000a__x000a__x000a_________________x000a__x000a__x000a__x000a__x000a__x000a__x000a__x000a__x000a__x000a__x000a_"/>
    <s v="- _x000a_Procedimiento de Investigaciones para la difusión del conocimiento, el fortalecimiento de la gestión documental y la apropiación social del patrimonio documental del Distrito Capital 2215100-PR-258, actualizado. _x000a__x000a_Mapa de riesgos del proceso Gestión de la función archivística y del patrimonio documental del Distrito Capital (Ficha de riesgos 4) actualizado._x000a__x000a_- Procedimiento de Investigaciones para la difusión del conocimiento, el fortalecimiento de la gestión documental y la apropiación social del patrimonio documental del Distrito Capital 2215100-PR-258, actualizado. _x000a__x000a_Mapa de riesgos del proceso Gestión de la función archivística y del patrimonio documental del Distrito Capital (Ficha de riesgos 4) actualizado._x000a_- Procedimiento de Investigaciones para la difusión del conocimiento, el fortalecimiento de la gestión documental y la apropiación social del patrimonio documental del Distrito Capital 2215100-PR-258, actualizado. _x000a__x000a_Mapa de riesgos del proceso Gestión de la función archivística y del patrimonio documental del Distrito Capital (Ficha de riesgos 4)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8/2022_x000a_30/08/2022_x000a_30/08/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9__x0009__x0009__x0009__x0009__x0009__x0009__x0009__x0009__x0009__x0009__x0009__x000a__x000a__x000a__x000a__x000a__x000a_- Actualizar el mapa de riesgos Gestión de la Función Archivística y del Patrimonio Documental del Distrito Capital"/>
    <s v="- Director(a)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a_Profesional Universitario y Profesional Especializado de la Subdirección del Sistema Distrital de Archivos _x000a__x000a__x000a__x000a__x000a__x000a_- Director(a)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_x000a_- Correo electrónico a través del cual se informan los errores (fallas o deficiencias) en las orientaciones técnicas y seguimiento al cumplimiento de la función archivística, presentados_x000a_- Evidencia de reunión 22131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Mapa de riesg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a_"/>
    <d v="2022-06-28T00:00:00"/>
    <s v="_x000a__x000a__x000a__x000a_Tratamiento del riesgo"/>
    <s v="Se modificó la acción de tratamiento del riesgo (acción preventiva 1094) y se reprogramó la fecha de finalización de la misma,  de acuerdo con la anulación que se realizará al procedimiento de elaboración y/o actualización de instrumentos técnicos para normalizar la gestión documental en el Distrito Capital 2215200-PR-294 y que parte de este se integrará en el procedimiento de Investigaciones para la difusión del conocimiento, el fortalecimiento de la gestión documental y la apropiación social del patrimonio documental del Distrito Capital 2215100-PR-258"/>
    <s v=""/>
    <s v="_x000a__x000a__x000a__x000a_"/>
    <s v=""/>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Diseñar o actualizar instrumentos técnicos para normalizar la gestión documental en el distrito capital._x000a_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x v="1"/>
    <s v="Fraude interno"/>
    <s v="No"/>
    <s v="- Uso indebido del poder para la emisión de conceptos técnicos favorables._x000a_- Conflicto de intereses._x000a_- No hay distribución equitativa y objetiva de responsabilidades y tareas._x000a__x000a__x000a__x000a__x000a__x000a__x000a_"/>
    <s v="- Presiones ejercidas por terceros y o ofrecimientos de prebendas, gratificaciones o dadivas._x000a_- Presiones o motivaciones individuales, sociales o colectivas, que inciten a la realizar conductas contrarias al deber ser._x000a_- No hay conciencia en las entidades del distrito del verdadero impacto de la gestión documental._x000a__x000a__x000a__x000a__x000a__x000a__x000a_"/>
    <s v="- Pérdida de credibilidad del ente rector en materia archivística._x000a_- Daño a la imagen reputacional de la entidad por incumplimiento en la emisión de conceptos técnicos de contratación._x000a_- Sanciones disciplinarias, fiscales y pe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uy baja (1)"/>
    <n v="0.2"/>
    <s v="Leve (1)"/>
    <s v="Menor (2)"/>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2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3 El procedimiento de Revisión y evaluación de las Tablas de Retención Documental –TRD y Tablas de Valoración Documental –TVD, para su convalidación por parte del Consejo Distrital de Archivos 2215100-PR-293 indica que el Subdirector del Sistema Distrital de Archivos_x0009__x0009__x0009_, autorizado(a) por el Director Distrital de Archivo de Bogotá_x0009__x0009__x0009__x0009__x0009_,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_x000a_- 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_x000a_- 2 El mapa de riesgos del proceso de Gestión de la función archivística y del patrimonio documental del Distrito Capital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concepto técnico de TRD y TVD._x000a_- 3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remite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_x000a_- 4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Informa la situación de materialización del riesgo relacionada con concepto técnico de TRD y TVD al Consejo Distrital de Archivo  de Bogotá._x000a_- 5 El mapa de riesgos del proceso de Gestión de la función archivística y del patrimonio documental del Distrito Capital indica que el Subdirector del Sistema Distrital de Archivos, autorizado(a) por el Director Distrital de Archivo de Bogotá, cada vez que se identifique la materialización del riesgo realiza mesa técnica de trabajo para la revisión del concepto técnico de procesos de  contratación relacionado con la materialización del riesgo_x0009__x0009__x0009__x0009__x0009__x0009__x0009__x0009_._x000a_- 6 El mapa de riesgos del proceso de Gestión de la función archivística y del patrimonio documental del Distrito Capital indica que el Director(a) Distrital de Archivo de Bogotá, autorizado(a) por el Manual específico de funciones y competencias laborales, cada vez que se identifique la materialización del riesgo realiza un alcance con un nuevo concepto técnico de procesos de contratación relacionado con la materialización del riesgo._x000a__x000a__x000a__x000a_"/>
    <s v="- Documentado_x000a_- Documentado_x000a_- Documentado_x000a_- Documentado_x000a_- Documentado_x000a_- Documentado_x000a__x000a__x000a__x000a_"/>
    <s v="- Continua_x000a_- Continua_x000a_- Continua_x000a_- Continua_x000a_- Continua_x000a_- Continua_x000a__x000a__x000a__x000a_"/>
    <s v="- Con registro_x000a_- Con registro_x000a_- Con registro_x000a_- Con registro_x000a_- Con registro_x000a_- Con registro_x000a__x000a__x000a__x000a_"/>
    <s v="- Correctivo_x000a_- Correctivo_x000a_- Correctivo_x000a_- Correctivo_x000a_- Correctivo_x000a_- Correctivo_x000a__x000a__x000a__x000a_"/>
    <s v="10%_x000a_10%_x000a_10%_x000a_10%_x000a_10%_x000a_10%_x000a__x000a__x000a__x000a_"/>
    <s v="- Manual_x000a_- Manual_x000a_- Manual_x000a_- Manual_x000a_- Manual_x000a_- Manual_x000a__x000a__x000a__x000a_"/>
    <s v="15%_x000a_15%_x000a_15%_x000a_15%_x000a_15%_x000a_15%_x000a__x000a__x000a__x000a_"/>
    <s v="25%_x000a_25%_x000a_25%_x000a_25%_x000a_25%_x000a_25%_x000a__x000a__x000a__x000a_"/>
    <s v="Muy baja (1)"/>
    <n v="3.5279999999999992E-2"/>
    <s v="Mayor (4)"/>
    <n v="0.14238281250000001"/>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5 Aplicativo CHIE) Realizar una comunicación personalizada a las entidades distritales cuyo asunto es: Parámetros de estudio y respuesta de solicitud de visto buenos a los procesos contractuales cuyo objeto esté referido a actividades de gestión documental en cumplimiento del artículo 24 del Decreto Distrital 514 de 2006_x000a_- (AP# 1095 Aplicativo CHIE) Realizar una comunicación personalizada a las entidades distritales cuyo asunto es: Parámetros de estudio y respuesta de solicitud de visto buenos a los procesos contractuales cuyo objeto esté referido a actividades de gestión documental en cumplimiento del artículo 24 del Decreto Distrital 514 de 2006_x000a__x000a__x000a__x000a__x000a__x000a__x000a__x000a__x000a_________________x000a__x000a__x000a__x000a__x000a__x000a__x000a__x000a__x000a__x000a__x000a_"/>
    <s v="- Director Distrital de Archivo de Bogotá_x000a_- Director Distrital de Archivo de Bogotá_x000a__x000a__x000a__x000a__x000a__x000a__x000a__x000a__x000a_________________x000a__x000a__x000a__x000a__x000a__x000a__x000a__x000a__x000a__x000a__x000a_"/>
    <s v="- Comunicación personalizada a entidades distritales con asunto Parámetros de estudio y respuesta de solicitud de visto buenos a los procesos contractuales cuyo objeto esté referido a actividades de gestión documental en cumplimiento del artículo 24 del Decreto Distrital 514 de 2006_x000a_- Comunicación personalizada a entidades distritales con asunto Parámetros de estudio y respuesta de solicitud de visto buenos a los procesos contractuales cuyo objeto esté referido a actividades de gestión documental en cumplimiento del artículo 24 del Decreto Distrital 514 de 2006_x000a__x000a__x000a__x000a__x000a__x000a__x000a__x000a__x000a_________________x000a__x000a__x000a__x000a__x000a__x000a__x000a__x000a__x000a__x000a__x000a_"/>
    <s v="10/02/2022_x000a_10/02/2022_x000a__x000a__x000a__x000a__x000a__x000a__x000a__x000a__x000a_________________x000a__x000a__x000a__x000a__x000a__x000a__x000a__x000a__x000a__x000a__x000a_"/>
    <s v="10/06/2022_x000a_10/06/2022_x000a__x000a__x000a__x000a__x000a__x000a__x000a__x000a__x000a_______________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concepto técnico de TRD y TVD_x000a_-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_x000a_- Informar la situación de materialización del riesgo relacionada con concepto técnico de TRD y TVD al Consejo Distrital de Archivo  de Bogotá_x000a_- Realizar mesa técnica de trabajo para la revisión del concepto técnico de procesos de  contratación relacionado con la materialización del riesgo_x000a_- Realizar un alcance con un nuevo concepto técnico de procesos de contratación relacionado con la materialización del riesgo_x000a__x000a__x000a_- Actualizar el mapa de riesgos Gestión de la Función Archivística y del Patrimonio Documental del Distrito Capital"/>
    <s v="- Director(a) Distrital de Archivo de Bogotá_x000a_- Director(a) Distrital de Archivo de Bogotá_x000a_- Profesional(es) Universitario(s)_x000a_- Director(a) Distrital de Archivo de Bogotá_x000a_- Director(a) Distrital de Archivo de Bogotá_x000a_- Subdirector del Sistema Distrital de Archivos_x000a_- Director(a) Distrital de Archivo de Bogotá_x000a__x000a__x000a_- Director(a) Distrital de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Concepto Técnico de Evaluación de Tabla de Valoración Documental o Concepto Técnico Evaluación de Tabla de Retención Documental ajustado._x000a_- Oficio o memorando de envío del concepto técnico de evaluación de la TRD o TVD, ajustado_x000a_- Acta de sesión del Consejo Distrital de Archivo  de Bogotá_x000a_- Evidencia de reunión 2213100-FT-449 de mesa técnica_x000a_- Concepto técnico de alcance de procesos de contratación_x000a__x000a__x000a_- Mapa de riesg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d v="2020-03-26T00:00:00"/>
    <s v="Identificación del riesgo_x000a__x000a__x000a_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12-04T00:00:00"/>
    <s v="_x000a__x000a__x000a__x000a_Tratamiento del riesgo"/>
    <s v="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09-09T00:00:00"/>
    <s v="_x000a__x000a__x000a__x000a_Tratamiento del riesgo"/>
    <s v="Se modifica la fecha de finalización de la acción preventiva número 12, conforme a la fecha de finalización reprogramada en el aplicativo SIG"/>
    <d v="2021-12-16T00:00:00"/>
    <s v="Identificación del riesgo_x000a_Análisis antes de controles_x000a_Análisis de controles_x000a_Análisis después de controles_x000a_Tratamiento del riesgo"/>
    <s v="Se actualiza el contexto de la gestión del proceso. _x000a_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_x000a_Se ajustó la redacción y evaluación de los controles según los criterios definidos. _x000a_Se incluyeron los controles correctivos. _x000a_Se ajustaron las acciones de contingencia. _x000a_Se definieron acciones de tratamiento."/>
    <d v="2022-02-07T00:00:00"/>
    <s v="_x000a__x000a__x000a__x000a_Tratamiento del riesgo"/>
    <s v="Se modifica la acción de tratamiento del riesgo, teniendo en cuenta que la circular de vistos buenos a procesos de contratación en gestión documental y archivos es un producto directamente  relacionado con el punto de control correspondiente al que está asociado. La acción inicial &quot;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quot; se elimina, ya que es una acción que contempla varias líneas argumentativas con un alcance mayor a los controles definidos para el riesgo de corrupción."/>
    <d v="2022-06-09T00:00:00"/>
    <s v="_x000a__x000a__x000a__x000a_Tratamiento del riesgo"/>
    <s v="Se modifica la acción de tratamiento del riesgo, teniendo en cuenta que se va a realizar actualización del articulo 24 del Decreto 514 de 2006, por lo cual no se podría generar una circular con el articulo vigente y al tener un control de legalidad, en  los tiempos estipulados no se daría cumplimiento a la acción. "/>
    <s v=""/>
    <s v="_x000a__x000a__x000a__x000a_"/>
    <s v=""/>
    <s v=""/>
    <s v="_x000a__x000a__x000a__x000a_"/>
    <s v=""/>
    <s v=""/>
    <s v="_x000a__x000a__x000a__x000a_"/>
    <s v=""/>
  </r>
  <r>
    <s v="Gestión Jurídica"/>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Gestionar la defensa judicial y extrajudicial de la Secretaría General de la Alcaldía Mayor de Bogotá, D. C."/>
    <s v="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x v="0"/>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y no ha pagado sentencias, conciliaciones o laudos arbitrales en el último trienio."/>
    <s v="- 1 El procedimiento 4203000-PR-355 &quot;gestión jurídica para la defensa de los intereses de la secretaría general&quot; (actividad No. 6) indica que el Comité de Conciliación, autorizado(a) por el Decreto 1069 de 2015, cada vez que se requiera estudia, evalúa y analiza casos concretos, en esta instancia y evidenciará si el apoderado requirió insumos necesarios. La(s) fuente(s) de información utilizadas es(son) antecedentes, normativa,  jurisprudencia, doctrina. En caso de evidenciar observaciones, desviaciones o diferencias, realiza recomendaciones que se consignan en el acta de Comité de Conciliación. De lo contrario, realiza recomendaciones acogiendo la postura presentada que se consignan en el acta de Comité de Conciliación._x000a_- 2 El procedimiento 4203000-PR-355 &quot;gestión jurídica para la defensa de los intereses de la secretaría general&quot; (actividad No. 10) indica que el Profesional de la Oficina Asesora de Jurídica, autorizado(a) por el manual de funciones y/o las actividades contractuales, cada vez que se requiera remite la notificación al apoderado asignado, coloca la fecha en la cual debe presentar el proyecto de respuesta, acorde con la actividad y termino fijado en el ID13. La(s) fuente(s) de información utilizadas es(son) información remitida por el despacho judicial. En caso de evidenciar observaciones, desviaciones o diferencias, generar alertas a través del buzón de correo institucional para notificaciones judiciales. De lo contrario, verifica el cumplimiento de los términos judiciales y las actividades del procedimiento en el Sistema de información de procesos judiciales “SIPROJ”._x000a_- 3 El procedimiento 4203000-PR-355 &quot;gestión jurídica para la defensa de los intereses de la secretaría general&quot; (actividad No. 13) indica que el apoderado de la Entidad, autorizado(a) por el Decreto 1069 de 2015, cada vez que se requiera estudia, evalúa y analiza el caso concreto. La(s) fuente(s) de información utilizadas es(son) antecedentes, normativa,  jurisprudencia, doctrina. En caso de evidenciar observaciones, desviaciones o diferencias, realiza recomendaciones que se consignan en el expediente físico y/o en el Sistema de información de procesos judiciales “SIPROJ”. De lo contrario, realiza recomendaciones que se consignan en el expediente físico y/o en el Sistema de información de procesos judiciales “SIPROJ”.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4203000-PR-355 &quot;gestión jurídica para la defensa de los intereses de la secretaría general&quot; (actividad No. 21)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procedimiento 4203000-PR-355 &quot;gestión jurídica para la defensa de los intereses de la secretaría general&quot; (actividad No. 36)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 3 El procedimiento 4203000-PR-355 &quot;gestión jurídica para la defensa de los intereses de la secretaría general&quot; (actividad No. 39) indica que la Secretaría Técnica del Comité de Conciliación, autorizado(a) por el Decreto 1069 de 2015, cada seis meses y/o cuando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6399999999999991E-2"/>
    <s v="Leve (1)"/>
    <n v="8.4375000000000006E-2"/>
    <s v="Bajo"/>
    <s v="El resultado es de probabilidad promedio de uno (1) de ocurrencia del riesgo dado que éste no se ha identificado de manera preventiva y/o se ha materializado, y el impacto es &quot;leve&quot; (3) en el aspecto financiero y menor en la afectación de la imagen, medidas de control interno y externo y cumplimiento de metas y objetivos institucionale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Asesora de Jurídica_x000a_- Comité de Conciliación_x000a__x000a__x000a__x000a__x000a__x000a__x000a__x000a_- Jefe de Oficina Asesora de Jurídica"/>
    <s v="-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_x000a__x000a__x000a__x000a_Tratamiento del riesgo"/>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r>
  <r>
    <s v="Gestión Jurídica"/>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Elaborar y revisar los actos administrativos de carácter general."/>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acto administrativo que puede llegar a generar análisis incompleto.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cto administrativo de carácter general haya sido demandado ante la jurisdicción."/>
    <s v="- 1 El procedimiento 4203000-PR-357 &quot;Elaboración o revisión de actos administrativos&quot; indica que el Jefe de la Oficina Asesora de Jurídica, autorizado(a) por el Manual de Funciones, cada vez que se proyecte o revise un proyecto de acto administrativo identifica los errores, fallas o deficiencias en el proyecto. La(s) fuente(s) de información utilizadas es(son) antecedentes, justificación, normativa y jurisprudencia aplicable. En caso de evidenciar observaciones, desviaciones o diferencias, realiza las observaciones y comentarios a que haya lugar, requiriendo aclarar o complementar la información, dejando evidencia en el proyecto de Decreto, Circular, Directiva, Resolución, Revocatoria Directa. De lo contrario, envía el proyecto con su visto bueno en el Decreto, Circular, Directiva, Resolución y/o Revocatoria Directa y envía al despacho del/la Secretaría/o General y continua con la siguiente actividad .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devuelve a la Oficina Asesora de Jurídica para que realice los ajustes correspondi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Leve (1)"/>
    <n v="0.150000000000000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cto administrativo de carácter general haya sido demandado ante la jurisdic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Devuelve a la Oficina Asesora de Jurídica para que realice los ajustes correspondientes._x000a__x000a__x000a__x000a__x000a__x000a__x000a__x000a_- Actualizar el mapa de riesgos Gestión Jurídica"/>
    <s v="- Jefe de Oficina Asesora de Jurídica_x000a_- Secretario(a) General_x000a__x000a__x000a__x000a__x000a__x000a__x000a__x000a_- Jefe de Oficina Asesora de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s v=""/>
    <s v="_x000a__x000a__x000a__x000a_"/>
    <s v=""/>
  </r>
  <r>
    <s v="Gestión Jurídica"/>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Emitir los conceptos jurídicos y absolver las consultas que en materia jurídica sean competencia de la Secretaría General, o que surjan en desarrollo de sus funciones."/>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x v="0"/>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conceptos y/o consultas que puede llegar a generar análisis incompleto._x000a_- Divergencias en lo resuelto por los operadores judiciales en casos análogos que generan inseguridad jurídica.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conceptos y/o consultas._x000a_- Hallazgos por parte de los Entes de Control._x000a_- Necesidad de la emisión de concepto y/o consulta que unifique crite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 1 El procedimiento  4203000-PR-354 &quot;Emisión de Conceptos Jurídicos&quot; indica que el Jefe de la Oficina Asesora de Jurídica, autorizado(a) por el Manual de Funciones, cada vez que se identifique la materialización del riesgo revisa el contenido. La(s) fuente(s) de información utilizadas es(son) los antecedentes, la normativa y jurisprudencia vigente en la materia. En caso de evidenciar observaciones, desviaciones o diferencias, devuelve al profesional de la Oficina Asesora Jurídica para que realice los ajustes correspondientes, lo cual se consigna en el proyecto de concepto o consulta. De lo contrario, continua con el procedimiento de emisión de concepto o consulta.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el Jefe de la Oficina Asesora de Jurídica, autorizado(a) por el Manual de Funciones, cada vez que se proyecte un concepto jurídico o consulta devuelve al profesional de la Oficina Asesora Jurídica para que realice los ajustes correspondientes, lo cual se consigna en el proyecto de concepto o consult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Leve (1)"/>
    <n v="0.150000000000000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uelve a la Oficina Asesora Jurídica para que realice los ajustes_x000a__x000a__x000a__x000a__x000a__x000a__x000a__x000a_- Actualizar el mapa de riesgos Gestión Jurídica"/>
    <s v="- Jefe de Oficina Asesora de Jurídica_x000a_- Jefe de Oficina Asesora de Jurídica_x000a__x000a__x000a__x000a__x000a__x000a__x000a__x000a_- Jefe de Oficina Asesora de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_x000a_- Proyecto de concepto o consulta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s v=""/>
    <s v="_x000a__x000a__x000a__x000a_"/>
    <s v=""/>
  </r>
  <r>
    <s v="Gestión Jurídica"/>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Gestionar la defensa judicial y extrajudicial de la Secretaría General de la Alcaldía Mayor de Bogotá, D. C."/>
    <s v="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x v="1"/>
    <s v="Ejecución y administración de procesos"/>
    <s v="No"/>
    <s v="- Disposición y consulta de la normatividad, falta un normograma integral con  la totalidad y clasificación de las normas _x000a_- Confusión entre normas y directrices a nivel institucional como Secretaría General y directrices a nivel Distrital_x000a_- Posible configuración de Conflicto de Interés entre el apoderado de la Secretaría General y los demandante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Leve (1)"/>
    <s v="Leve (1)"/>
    <s v="Moderado (3)"/>
    <n v="0.6"/>
    <s v="Moderado"/>
    <s v="Desde la adopción de la Política de Administración del Riesgo no se ha identificado la ocurrencia del riesgo, por lo cual, la factibilidad es muy baja y el impacto es moderado,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 1 El procedimiento 4203000-PR-355 &quot;gestión jurídica para la defensa de los intereses de la secretaría general&quot; (actividad No. 6) indica que el Comité de Conciliación, autorizado(a) por el Decreto 1069 de 2015, cada vez que se requiera estudia, evalúa y analiza casos concretos, en esta instancia y evidenciará si el apoderado requirió insumos necesarios. La(s) fuente(s) de información utilizadas es(son) antecedentes, normativa,  jurisprudencia, doctrina. En caso de evidenciar observaciones, desviaciones o diferencias, realiza recomendaciones que se consignan en el acta de Comité de Conciliación. De lo contrario, realiza recomendaciones acogiendo la postura presentada que se consignan en el acta de Comité de Conciliación._x000a_- 2 El procedimiento 4203000-PR-355 &quot;gestión jurídica para la defensa de los intereses de la secretaría general&quot; (actividad No. 10) indica que el Profesional de la Oficina Asesora de Jurídica, autorizado(a) por el manual de funciones y/o las actividades contractuales, cada vez que se requiera remite la notificación al apoderado asignado, coloca la fecha en la cual debe presentar el proyecto de respuesta, acorde con la actividad y termino fijado en el ID13. La(s) fuente(s) de información utilizadas es(son) información remitida por el despacho judicial. En caso de evidenciar observaciones, desviaciones o diferencias, generar alertas a través del buzón de correo institucional para notificaciones judiciales. De lo contrario, verifica el cumplimiento de los términos judiciales y las actividades del procedimiento en el Sistema de información de procesos judiciales “SIPROJ”._x000a_- 3 El procedimiento 4203000-PR-355 &quot;gestión jurídica para la defensa de los intereses de la secretaría general&quot; (actividad No. 13) indica que el apoderado de la Entidad, autorizado(a) por el Decreto 1069 de 2015, cada vez que se requiera estudia, evalúa y analiza el caso concreto. La(s) fuente(s) de información utilizadas es(son) antecedentes, normativa,  jurisprudencia, doctrina. En caso de evidenciar observaciones, desviaciones o diferencias, realiza recomendaciones que se consignan en el expediente físico y/o en el Sistema de información de procesos judiciales “SIPROJ”. De lo contrario, realiza recomendaciones que se consignan en el expediente físico y/o en el Sistema de información de procesos judiciales “SIPROJ”.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4203000-PR-355 &quot;gestión jurídica para la defensa de los intereses de la secretaría general&quot; (actividad No. 21)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procedimiento 4203000-PR-355 &quot;gestión jurídica para la defensa de los intereses de la secretaría general&quot; (actividad No. 36)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 3 El procedimiento 4203000-PR-355 &quot;gestión jurídica para la defensa de los intereses de la secretaría general&quot; (actividad No. 39) indica que la Secretaría Técnica del Comité de Conciliación, autorizado(a) por el Decreto 1069 de 2015, cada seis meses y/o cuando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3199999999999995E-2"/>
    <s v="Moderado (3)"/>
    <n v="0.25312499999999999"/>
    <s v="Moderado"/>
    <s v="Desde la adopción de la Política de Administración del Riesgo no se ha identificado la ocurrencia del riesgo, por lo cual, la factibilidad es muy baja y el impacto es moderado,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6 Aplicativo CHIE)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AP# 1097 Aplicativo CHIE) Realizar estudio, evaluación y análisis de las conciliaciones, procesos y laudos arbitrales que fueron de conocimiento del Comité de Conciliación._x000a__x000a__x000a__x000a__x000a__x000a__x000a__x000a__x000a_________________x000a__x000a__x000a__x000a__x000a__x000a__x000a__x000a__x000a__x000a__x000a_"/>
    <s v="- Jefe de Oficina Asesora de Jurídica _x000a_- Comité de Conciliación. _x000a__x000a__x000a__x000a__x000a__x000a__x000a__x000a__x000a_________________x000a__x000a__x000a__x000a__x000a__x000a__x000a__x000a__x000a__x000a__x000a_"/>
    <s v="-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_x000a_________________x000a__x000a__x000a__x000a__x000a__x000a__x000a__x000a__x000a__x000a__x000a_"/>
    <s v="28/02/2022_x000a_01/02/2022_x000a__x000a__x000a__x000a__x000a__x000a__x000a__x000a__x000a_________________x000a__x000a__x000a__x000a__x000a__x000a__x000a__x000a__x000a__x000a__x000a_"/>
    <s v="31/03/2022_x000a_31/12/2022_x000a__x000a__x000a__x000a__x000a__x000a__x000a__x000a__x000a_______________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Asesora de Jurídica_x000a_- Comité de Conciliación_x000a__x000a__x000a__x000a__x000a__x000a__x000a__x000a_- Jefe de Oficina Asesora de Jurídica"/>
    <s v="-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r>
  <r>
    <s v="Gestión, Administración y Soporte de infraestructura y Recursos tecnológicos"/>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Ejecutar tareas del mantenimiento de la infraestructura tecnológica_x000a_Fase (actividad): Actualizar y ampliar los servicios tecnológicos de la Secretaria General  y  Optimizar sistemas de información y de gestión de datos de la Secretaria General "/>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Fallas tecnológicas"/>
    <s v="No"/>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Todos los procesos en el Sistema de Gestión de Calidad_x000a__x000a__x000a__x000a_"/>
    <s v="- 7872 Transformación digital y gestión TIC_x000a__x000a__x000a__x000a_"/>
    <s v="Media (3)"/>
    <n v="0.6"/>
    <s v="Leve (1)"/>
    <s v="Menor (2)"/>
    <s v="Menor (2)"/>
    <s v="Moderado (3)"/>
    <s v="Menor (2)"/>
    <s v="Leve (1)"/>
    <s v="Moderado (3)"/>
    <n v="0.6"/>
    <s v="Moderado"/>
    <s v="La valoración del riesgo antes de control quedó en escala de probabilidad &quot;MEDIA&quot; y continúa de impacto MODERADO, toda vez que afecta los aspectos: financiero bajo, indisponibilidad de la información lo que lo continúa ubicando al riesgo en zona resultante  MODERADO."/>
    <s v="- 1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 2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44999999999999996"/>
    <s v="Moderado"/>
    <s v="La valoración del riesgo después de controles quedó en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2,3)"/>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6 Aplicativo CHIE) Realizar análisis de los puntos del control del procedimiento 2213200-PR-104 Mantenimiento de la Infraestructura tecnológica para la posible adecuación y creación de nuevos puntos de control con el fin de mejorar el desempeño del procedimiento.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Evidencia de Reunión y/o Modificación de 2213200-PR-104 Mantenimiento de la Infraestructura tecnológica_x000a__x000a__x000a__x000a__x000a__x000a__x000a__x000a__x000a__x000a_________________x000a__x000a_- Modificación de 4204000-OT-020 Plan de Contingencia TI-DRP_x000a__x000a__x000a__x000a__x000a__x000a__x000a__x000a__x000a_"/>
    <s v="01/04/2022_x000a__x000a__x000a__x000a__x000a__x000a__x000a__x000a__x000a__x000a_________________x000a__x000a_01/04/2022_x000a__x000a__x000a__x000a__x000a__x000a__x000a__x000a__x000a_"/>
    <s v="30/07/2022_x000a__x000a__x000a__x000a__x000a__x000a__x000a__x000a__x000a__x000a_________________x000a__x000a_30/07/2022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 Actualizar el mapa de riesgos Gestión, Administración y Soporte de infraestructura y Recursos tecnológicos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_x000a__x000a__x000a__x000a__x000a__x000a_- Jefe Oficina de Tecnologí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 Mapa de riesgo  Gestión, Administración y Soporte de infraestructura y Recursos tecnológicos, actualizado._x000a__x000a__x000a__x000a__x000a__x000a__x000a_- Mapa de riesgo  Gestión, Administración y Soporte de infraestructura y Recursos tecnológicos, actualizado."/>
    <d v="2021-12-06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Administración y Soporte de infraestructura y Recursos tecnológicos"/>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Administración, gestión  y soporte de los recursos de la Infraestructura tecnológica de la secretaria general_x000a_Producto: Servicios de Información para la implementación de la Estrategia de Gobierno digital - Proyecto de inversión 7278 &quot;Transformación Digital&quot;_x000a_Fase(actividad): Hacer mantenimiento, actualización y monitoreo a la plataforma virtual de Gobierno Abierto - Proyecto de inversión 7869 &quot;Implementación del modelo de gobierno abierto, accesible e incluyente de Bogotá&quot;"/>
    <s v="Posibilidad de afectación reputacional por baja disponibilidad de los servicios tecnológicos, debido a errores (Fallas o Deficiencias)  en la administración y gestión de los recursos de infraestructura tecnológica"/>
    <x v="0"/>
    <s v="Fallas tecnológicas"/>
    <s v="No"/>
    <s v="- Incumplimientos en ejecución de contratos de mantenimiento de la Infraestructura tecnológica._x000a_- Deficiencia en la atención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Todos los procesos en el Sistema de Gestión de Calidad_x000a__x000a__x000a__x000a_"/>
    <s v="- 7872 Transformación digital y gestión TIC_x000a_- 7869 Implementación del modelo de gobierno abierto, accesible e incluyente de Bogotá_x000a__x000a__x000a_"/>
    <s v="Media (3)"/>
    <n v="0.6"/>
    <s v="Leve (1)"/>
    <s v="Menor (2)"/>
    <s v="Leve (1)"/>
    <s v="Moderado (3)"/>
    <s v="Menor (2)"/>
    <s v="Leve (1)"/>
    <s v="Moderado (3)"/>
    <n v="0.6"/>
    <s v="Moderado"/>
    <s v="La valoración del riesgo antes de control quedó en escala de probabilidad por frecuencia &quot;MEDIA&quot; y continúa de impacto MODERADO, toda vez que afecta los aspectos: financiero bajo, indisponibilidad de la información lo que lo continúa ubicando al riesgo en zona resultante  MODERADO."/>
    <s v="- 1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Sistema de Gestión de Servicios. Queda como evidencia el Sistema de Gestión de Servicios ._x000a_- 2 (PR-101 PC#5) indica que el Profesional Oficina TIC o Técnico Oficina TIC, autorizado(a) por el Jefe de la Oficina TIC´s, cada vez que se reciba una solicitud toma que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Queda como evidencia el Sistema de Gestión de Servicios.._x000a_- 3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en el Sistema de Gestión de Servicios. Queda como evidencia el Sistema de Gestión de Servicios ._x000a_- 4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 De lo contrario, de atender la solicitud se cierra como Resuelto y se describe la solución de este. se notifica de manera automática (GLPI) por medio de correo electrónico el estado de la solicitud. Queda como evidencia el registro en el sistema de gestión de servicio GLPI. Queda como evidencia  Sistema de Gestión de Servicios.._x000a_- 5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 En caso de evidenciar observaciones, desviaciones o diferencias, el Profesional o Técnico procederá a documentar de forma clara y expresa la solución del servicio._x000a_En caso contrario el profesional o técnico de la oficina TIC procede a dejar la documentación y el estado del servicio como se encuentra. De lo contrario, de atender la solicitud se cierra como Resuelto y se describe la solución de este. se notifica de manera automática (GLPI) por medio de correo electrónico el estado de la solicitud a través d el sistema de gestión de servicios. Queda como evidencia  Sistema de Gestión de Servicios.._x000a_- 6 (PR-101 PC#9) indica que el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 De lo contrario, el profesional o técnico de la oficina TIC proceder con el cierre del servicio en el sistema de gestión de servicios. Queda como evidencia  Sistema de Gestión de Servicios._x000a_- 7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al informe, se registran en el acta de Subcomité de Autocontrol para el posterior ajuste. De lo contrario,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 Queda como evidencia, el Informe presentado en subcomité de autocontrol y Memorando 2211600-FT-011 Remitiendo Acta subcomité de autocontrol y Acta subcomité de autocontrol 2210112-FT-281.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Preventivo_x000a_- Preventivo_x000a_- Detectivo_x000a_- Detectivo_x000a_- Detectivo_x000a__x000a__x000a__x000a__x000a__x000a__x000a__x000a__x000a__x000a__x000a__x000a__x000a_"/>
    <s v="25%_x000a_25%_x000a_2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40%_x000a_40%_x000a_30%_x000a_30%_x000a_30%_x000a_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6671679999999996E-2"/>
    <s v="Moderado (3)"/>
    <n v="0.44999999999999996"/>
    <s v="Moderado"/>
    <s v="La valoración del riesgo después de controles quedó en MUY BAJA  y de  impacto continua en MENOR, toda vez que se incluyeron actividades de control con solidez fuerte lo que minimiza la materialización del riesgo, y lo ubica en  zona resultante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8 Aplicativo CHIE) Revisar la precisión de las evidencias que se generan como resultado de la aplicación del control del procedimiento 2213200-PR-101 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Procedimiento 2213200-PR-101 Modificado_x000a__x000a__x000a__x000a__x000a__x000a__x000a__x000a__x000a__x000a_________________x000a__x000a_- Modificación de 4204000-OT-020 Plan de Contingencia TI-DRP_x000a__x000a__x000a__x000a__x000a__x000a__x000a__x000a__x000a_"/>
    <s v="30/03/2022_x000a__x000a__x000a__x000a__x000a__x000a__x000a__x000a__x000a__x000a_________________x000a__x000a_01/04/2022_x000a__x000a__x000a__x000a__x000a__x000a__x000a__x000a__x000a_"/>
    <s v="30/05/2022_x000a__x000a__x000a__x000a__x000a__x000a__x000a__x000a__x000a__x000a_________________x000a__x000a_30/07/2022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_x000a_- Documentación y soportes del proceso de contingencia_x000a__x000a__x000a__x000a__x000a__x000a__x000a__x000a_- Mapa de riesg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r>
  <r>
    <s v="Gestión, Administración y Soporte de infraestructura y Recursos tecnológicos"/>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Administración  y/o gestión de los recursos de la Infraestructura tecnológica de la secretaria general"/>
    <s v="Posibilidad de afectación reputacional por inadecuado seguimiento a las actividades, debido a exceso de las facultades otorgadas en la administración  y/o gestión de los recursos de la Infraestructura tecnológica de la secretaria general"/>
    <x v="1"/>
    <s v="Fallas tecnológicas"/>
    <s v="No"/>
    <s v="- Falta de ética en los funcionarios._x000a_- Concentración de información de determinadas actividades o procesos en una persona._x000a_- Debilidad en la aplicación de controles en el proceso para la administración y gestión de los recursos._x000a_- Falta ajustar algunas tareas específicas del proceso, identificación de nuevos puntos de control para mejorar el desempeño del proceso._x0009_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Procesos de apoyo operativo en el Sistema de Gestión de Calidad_x000a__x000a__x000a__x000a_"/>
    <s v="- No aplica_x000a__x000a__x000a__x000a_"/>
    <s v="Muy baja (1)"/>
    <n v="0.2"/>
    <s v=""/>
    <s v=""/>
    <s v=""/>
    <s v=""/>
    <s v=""/>
    <s v=""/>
    <s v="Moderado (3)"/>
    <n v="0.6"/>
    <s v="Moderado"/>
    <s v="La valoración antes de controles calificó en rara vez toda vez que existe una probabilidad MUY  BAJA  que suceda. _x000a_El impacto arrojó MODERADO  toda vez que impacta  la imagen y metas de la oficina sumado a que es de corrupción. Lo anterior dejó el riesgo en zona resultante como MODERADO."/>
    <s v="- 1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 2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_x000a_. De lo contrario, y en caso de que no se logre contactar al usuario se procede a pasar el servicio a estado No Resuelto indicando las razones por las cuales se dio y se notifica de manera automática a través del Sistema (GLPI) por medio de correo electrónico a través del Sistema de Gestión de Servicios._x000a_- 3 (PR-101 PC#5) indica que el Profesional Oficina TIC o Técnico oficina TIC, autorizado(a) por el Jefe de la Oficina TIC´s, ,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en el Sistema de Gestión de Servicios. Queda como evidencia  Sistema de Gestión de Servicios._x000a_- 4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a través del Sistema de Gestión de Servicios. Queda como evidencia  Sistema de Gestión de Servicios._x000a_- 5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 De lo contrario, de atender la solicitud se cierra como Resuelto y se describe la solución de este. se notifica de manera automática (GLPI) por medio de correo electrónico el estado de la solicitud. Queda como evidencia el registro en el sistema de gestión de servicio GLPI. Queda como evidencia  Sistema de Gestión de Servicios._x000a_- 6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En caso de evidenciar observaciones, desviaciones o diferencias, el profesional o técnico procederá a documentar de forma clara y expresa la solución del servicio. De lo contrario,  el profesional o técnico de la oficina TIC procede a dejar la documentación y el estado del servicio como se encuentra en el Sistema de Gestión de Servicios. Queda como evidencia  Sistema de Gestión de Servicios._x000a_- 7 (PR-101 PC#9) indica que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 De lo contrario, el profesional o técnico de la oficina TIC procede con el cierre del servicio en el Sistema de Gestión de Servicios. Queda como evidencia  Sistema de Gestión de Servicios._x000a_- 8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al informe, se registran en el acta de Subcomité de Autocontrol para el posterior ajuste. De lo contrario,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 Queda como evidencia, el Informe presentado en subcomité de autocontrol y Memorando 2211600-FT-011 Remitiendo Acta subcomité de autocontrol y Acta subcomité de autocontrol 2210112-FT-281.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Preventivo_x000a_- Detectivo_x000a_- Detectivo_x000a_- Detectivo_x000a__x000a__x000a__x000a__x000a__x000a__x000a__x000a__x000a__x000a__x000a__x000a_"/>
    <s v="25%_x000a_25%_x000a_25%_x000a_25%_x000a_2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40%_x000a_30%_x000a_30%_x000a_30%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3343359999999994E-3"/>
    <s v="Moderado (3)"/>
    <n v="0.44999999999999996"/>
    <s v="Moderado"/>
    <s v="La evaluación después de controles continúa en &quot;MUY BAJA dentro de la escala de probabilidad dada la solidez de los controles. No obstante el impacto continúa MODERADO  aunque la solidez de los controles detectivos es fuerte (por ser de corrupción), lo que deja en zona resultante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8 Aplicativo CHIE) Revisar la precisión de las evidencias que se generan como resultado de la aplicación del control del procedimiento 2213200-PR-101 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Procedimiento 2213200-PR-101 Modificado_x000a__x000a__x000a__x000a__x000a__x000a__x000a__x000a__x000a__x000a_________________x000a__x000a_- Modificación de 4204000-OT-020 Plan de Contingencia TI-DRP_x000a__x000a__x000a__x000a__x000a__x000a__x000a__x000a__x000a_"/>
    <s v="30/03/2022_x000a__x000a__x000a__x000a__x000a__x000a__x000a__x000a__x000a__x000a_________________x000a__x000a_01/04/2022_x000a__x000a__x000a__x000a__x000a__x000a__x000a__x000a__x000a_"/>
    <s v="30/05/2022_x000a__x000a__x000a__x000a__x000a__x000a__x000a__x000a__x000a__x000a_________________x000a__x000a_30/07/2022_x000a__x000a__x000a__x000a__x000a__x000a__x000a__x000a__x000a_"/>
    <s v="- Reportar 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a la Oficina Asesora de Planeación en el informe de monitoreo en caso que tenga fallo._x000a_- Determinar las acciones a seguir conforme al análisis de los hechos para subsanar de manera inmediata_x000a_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Notificación realizada d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reporte de monitoreo a la Oficina Asesora de Planeación en caso que el riesgo tenga fallo definitivo._x000a_- Acta o evidencia de reunión _x000a__x000a__x000a__x000a__x000a__x000a__x000a__x000a_- Mapa de riesg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d v="2021-09-03T00:00:00"/>
    <s v="_x000a__x000a_Análisis de controles_x000a__x000a_Tratamiento del riesgo"/>
    <s v="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Plan Anual de Seguridad y Salud en el Trabajo."/>
    <s v="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
    <x v="0"/>
    <s v="Ejecución y administración de procesos"/>
    <s v="No"/>
    <s v="- La estructura organizacional y los demás recursos son parcialmente adecuados para la gestión del proceso. _x000a_- Aplicación errónea en algunos casos  de criterios o instrucciones para la realización de actividades._x000a__x000a__x000a__x000a__x000a__x000a__x000a__x000a_"/>
    <s v="- Frecuentes cambios en la normatividad en materia de Seguridad y Salud en el Trabajo que genera variaciones en los procedimientos y protocolos adoptados en la materia._x000a_- Constantes variaciones normativas en materia de seguridad y salud en el trabajo en ocasión al virus SARS-CoV-2 que produce la enfermedad COVID-19.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_x0009_"/>
    <s v="- 1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_x000a_- 2 El procedimiento 4232000-PR-372 Gestión de Peligros, Riesgos y Amenazas indica que el Profesional Universitario, autorizado(a) por el/la Directora/ Técnico/a de Talento Humano, anualmente verifica con el con el acompañamiento de la Aseguradora de Riegos Laborales - ARL el cumplimiento de la normatividad en el marco de los estándares mínimos del Sistema de Gestión de Seguridad y Salud en el Trabajo. La(s) fuente(s) de información utilizadas es(son) la normatividad vigente relacionada con el proceso de Salud y Seguridad en el Trabajo. En caso de evidenciar observaciones, desviaciones o diferencias, el Profesional Universitario de Talento Humano debe registrar plan de acción enfocado en la corrección de las desviaciones y diferencias identificadas en el informe de resultados de la evaluación de los estándares mínimos del Sistema de Gestión de Seguridad y Salud en el Trabajo y posteriormente socializarlo con el/la Director/a Técnico/a de Talento Humano a través de correo electrónico. De lo contrario, queda como evidencia informe de resultados de la evaluación de los estándares mínimos del Sistema de Gestión de Seguridad y Salud en el Trabajo .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legal en la implementación de los estándares mínimos del Sistema de Gestión y Seguridad y Salud en el Trabajo..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al incumplimiento legal en la implementación de los estándares mínimos del Sistema de Gestión y Seguridad y Salud en el Trabajo.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59999999999998"/>
    <s v="Menor (2)"/>
    <n v="0.22500000000000003"/>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_x000a_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en el informe de monitoreo a la Oficina Asesora de Planeación._x000a_- Reportar al/ a la Director/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Análisis después de controles_x000a_"/>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actividades de Gestión de Peligros, Riesgos y Amenazas."/>
    <s v="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
    <x v="0"/>
    <s v="Ejecución y administración de procesos"/>
    <s v="No"/>
    <s v="- Aplicación errónea en algunos casos  de criterios o instrucciones para la realización de actividades._x000a__x000a__x000a__x000a__x000a__x000a__x000a__x000a__x000a_"/>
    <s v="- Cambios desapercibidos en la infraestructura y/o en el ambiento (natural o laboral) y/o en el número de personas expuestas a los riesgos relacionados con su integridad._x000a_- Constantes variaciones normativas en materia de seguridad y salud en el trabajo en ocasión al virus SARS-CoV-2 que produce la enfermedad COVID-19._x000a__x000a__x000a__x000a__x000a__x000a__x000a__x000a_"/>
    <s v="- Intervención inadecuada de riesgos laborales._x000a_- Generación de Accidente/s de Trabajo e Incidente/s de Trabajo._x000a_- Pérdida de credibilidad hacia la entidad de parte de los/as servidores/as, colaboradores/as y visitantes._x000a_- Sanción por parte del ente de control u otro ente regulador._x000a_- Disminución en el cumplimiento de los Estándares Mínimos del Sistema de Gestión de Seguridad y Salud en el Trabajo.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edia (3)"/>
    <n v="0.6"/>
    <s v="Menor (2)"/>
    <s v="Moderado (3)"/>
    <s v="Menor (2)"/>
    <s v="Leve (1)"/>
    <s v="Leve (1)"/>
    <s v="Menor (2)"/>
    <s v="Moderado (3)"/>
    <n v="0.6"/>
    <s v="Moderado"/>
    <s v="El proceso estima que el riesgo se ubica en una zona moderada, debido a que la frecuencia con la que se realizó la actividad clave asociada al riesgo se presentó 39 veces en el último año, sin embargo, ante su materialización, podrían presentarse efectos relacionados tanto con el pago de sanciones económicas a favor a favor de los/as servidores/as._x0009_"/>
    <s v="- 1 El procedimiento 4232000-PR-372 Gestión de Peligros, Riesgos y Amenazas indica que el Profesional Universitario de Talento Humano, autorizado(a) por el/la Directora/a Técnico/a de Talento Humano, mensualmente verifica con acompañamiento de la Aseguradora de Riesgos Laborales - ARL las condiciones de infraestructura de las sedes de la entidad . La(s) fuente(s) de información utilizadas es(son) la normatividad vigente relacionada con el proceso de Seguridad y Salud en el Trabajo. En caso de evidenciar observaciones, desviaciones o diferencias, el Profesional Especializado o Profesional Universitario en compañía del/de la Asesor/a de la ARL emiten informe de recomendaciones dirigido a la Subdirección de Servicios Administrativos o al tutor de la sede según corresponda. De lo contrario, queda como evidencia el registro de Evidencia de Reunión 4211000-FT-449._x000a_- 2 El procedimiento 4232000-PR-372 Gestión de Peligros, Riesgos y Amenazas indica que el Profesional Universitario de Talento Humano, autorizado(a) por el/la Directora/a Técnico/a de Talento Humano, mensualmente verifica las variaciones presentadas sobre el nivel de riesgo al que está expuesta la sede a verificar de acuerdo con el cronograma de trabajo establecido en el Plan de Seguridad y Salud en el Trabajo. La(s) fuente(s) de información utilizadas es(son) la normatividad vigente relacionada con el proceso de Seguridad y Salud en el Trabajo. En caso de evidenciar observaciones, desviaciones o diferencias, el Profesional Especializado o Profesional Universitario en compañía del/de la Asesor/a de la ARL emiten informe de recomendaciones dirigido al Profesional Universitario o líder de sede con la matriz de peligros, valoración de riesgos y determinación de controles actualizada. De lo contrario, queda como evidencia el registro de Evidencia de Reunión 4211000-FT-449.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los error/es (fallas o deficiencias) en la identificación y actualización de peligros y en la valoración de riesgos de seguridad y salud en el trabajo.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de los error/es (fallas o deficiencias) en la identificación y actualización de peligros y en la valoración de riesgos de seguridad y salud en el trabaj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en el informe de monitoreo a la Oficina Asesora de Planeación._x000a_- Reportar al/ a la Director/a Técnico/a de Talento Humano el/los error/es (fallas o deficiencias) en la identificación y actualización de peligros y en la valoración de riesgos de seguridad y salud en el trabajo. _x000a_- Formular plan de acción para mitigar el/los error/es (fallas o deficiencias) en la identificación y actualización de peligros y en la valoración de riesgos de seguridad y salud en el trabajo. _x000a_- Implementar las acciones formuladas para la mitigación del/de los error/es (fallas o deficiencias) en la identificación y actualización de peligros y en la valoración de riesgos de seguridad y salud en el trabajo.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_x000a_- Correo electrónico por el cual se reporta al/a la Director/a Técnico de Talento Humano o Acta de Subcomité de Autocontrol o Informe en el que se indique/n el/los error/es (fallas o deficiencias) en la identificación y actualización de peligros y en la valoración de riesgos de seguridad y salud en el trabajo._x000a_- Evidencia de reunión o soporte que evidencie formulación de plan de acción definido para mitigar el/los error/es (fallas o deficiencias) en la identificación y actualización de peligros y en la valoración de riesgos de seguridad y salud en el trabajo._x000a_- Evidencia de implementación de las acciones definidas para mitigar el/los error/es (fallas o deficiencias) en la identificación y actualización de peligros y en la valoración de riesgos de seguridad y salud en el trabajo.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Plan Anual de Seguridad y Salud en el Trabajo."/>
    <s v="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x v="0"/>
    <s v="Ejecución y administración de procesos"/>
    <s v="No"/>
    <s v="- Deficiencias en los procesos de divulgación de los lineamientos normativos, procedimentales y técnicos a que hay lugar en materia de Seguridad y Salud en el Trabajo._x000a_- Baja participación de los/as servidores/as en las actividades propuestas desde el Plan de Seguridad y Salud en el Trabajo y en los programas diseñados para la gestión de las condiciones de salud de los/as servidores/as._x000a_- Deficiencias en la utilización de los elementos de protección personal - EPP por parte de los/as servidores/as y colaboradores/as de la entidad._x000a__x000a__x000a__x000a__x000a__x000a__x000a_"/>
    <s v="- Constantes variaciones normativas en materia de seguridad y salud en el trabajo en ocasión al virus SARS-CoV-2 que produce la enfermedad COVID-19._x000a_- Desconocimiento por parte de los/as ciudadanos de los lineamientos a adoptar frente a una situación de emergencia acaecida al interior de una de las sedes de la entidad._x000a__x000a__x000a__x000a__x000a__x000a__x000a__x000a_"/>
    <s v="- Improvisación ante situaciones de emergencia._x000a_- Posibles casos de morbilidad o accidentes laborales._x000a_- Sanciones económicas motivadas por accidentes o incidentes acaecidos por servidores/as, colaboradores/as o visitantes que podrían implicar una denuncia ante los entes de control o reguladores o demanda de largo alcance para la entidad._x000a_- Afectación de la imagen y credibilidad de la entidad motivada por quejas interpuestas por parte de los/as ciudadanos/as, servidores/as y colaboradores/as que visitan y laboran en las sedes de la entidad._x000a_- Incumplimiento de requisitos legales y técnicos en materia de Seguridad y Salud en el Trabajo._x000a_- Gestión inadecuada de las condiciones de salud, de los Servidores de la entidad._x000a_- Intervención inadecuada de riesgos laborales.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Moderado (3)"/>
    <s v="Menor (2)"/>
    <s v="Leve (1)"/>
    <s v="Leve (1)"/>
    <s v="Menor (2)"/>
    <s v="Moderado (3)"/>
    <n v="0.6"/>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
    <s v="- 1 El procedimiento 4232000-PR-372 - Gestión de Peligros, Riesgos y Amenazas indica que el Profesional Universitario de Talento Humano, autorizado(a) por el/la Directora/a Técnico/a de Talento Humano, mensualmente verifica la ejecución de lo planeado dentro del cronograma del Plan de Seguridad y Salud en el Trabajo y causas de no cumplimiento para plantear acciones de mejora y las remite al/a la Director/a Técnico/a de Talento Humano o a quien este disponga por competencia para su respectiva verificación. La(s) fuente(s) de información utilizadas es(son) el cronograma del Plan de Salud y Seguridad en el Trabajo.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Peligros, Riesgos y Amenazas a través de correo electrónico para atender la observación, desviación o diferencia identificada. De lo contrario, queda como evidencia ficha de indicador de gestión Ejecución del Plan de Seguridad y Salud en el Trabajo._x000a_- 2 El procedimiento 4232000-PR-372 - Gestión de Peligros, Riesgos y Amenazas indica que el Profesional Universitario de Talento Humano, autorizado(a) por el/la Directora/a Técnico/a de Talento Humano, anualmente  inspecciona y revisa en compañía del Asesor de la Aseguradora de Riesgos Laborales - ARL los antecedentes propios de cada sede de la entidad, para determinar y valorar las amenazas a los que están expuestos los/as servidores/as, colaboradores/as y visitantes. La(s) fuente(s) de información utilizadas es(son) la normatividad vigente en Seguridad y Salud en el Trabajo, los Planes de Prevención, Preparación y Reacción ante emergencias - PPPRE en su anterior versión e informes de inspecciones realizadas a las sedes de la entidad. En caso de evidenciar observaciones, desviaciones o diferencias, el Profesional Especializado o Profesional Universitario de Talento Humano en compañía del/de la Asesor/a de la ARL realiza el análisis de vulnerabilidad consignando el nivel de riesgo y priorizando las amenazas identificadas . De lo contrario, queda como evidencia el Plan de Prevención, Preparación y Reacción ante Emergencias - PPPRE de cada sede de la entidad actualizado._x000a_- 3 El procedimiento 4232000-PR-372 - Gestión de Peligros, Riesgos y Amenazas indica que el(la) Director(a) Técnico(a)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parcial de compromisos en la ejecución de las actividades establecidas en el Plan Anual de Trabajo del Sistema de Seguridad y Salud en el Trabajo y en los planes de Prevención, Preparación y Respuesta ante Emergencias - PPPRE..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33749999999999997"/>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en el informe de monitoreo a la Oficina Asesora de Planeación._x000a_- Reportar al/ a la Director/a Técnico/a de Talento Humano el incumplimiento parcial de compromisos  en la ejecución de las actividades establecidas en el Plan Anual de Trabajo del Sistema de Seguridad y Salud en el Trabajo y en los planes de Prevención, Preparación y Respuesta ante Emergencias - PPPRE._x000a_- Formular plan de acción para mitigar el incumplimiento parcial de compromisos en la ejecución de las actividades establecidas en el Plan Anual de Trabajo del Sistema de Seguridad y Salud en el Trabajo y en los planes de Prevención, Preparación y Respuesta ante Emergencias - PPPRE._x000a_- Implementar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_x000a_- Correo electrónico por el cual se reporta al/a la Director/a Técnico de Talento Humano o Acta de Subcomité de Autocontrol o Informe en el que se indique el incumplimiento parcial de compromisos  en la ejecución de las actividades establecidas en el Plan Anual de Trabajo del Sistema de Seguridad y Salud en el Trabajo y en los planes de Prevención, Preparación y Respuesta ante Emergencias - PPPRE._x000a_- Evidencia de reunión o soporte que evidencie formulación de plan de acción definido para mitigar el incumplimiento parcial de compromisos  en la ejecución de las actividades establecidas en el Plan Anual de Trabajo del Sistema de Seguridad y Salud en el Trabajo y en los planes de Prevención, Preparación y Respuesta ante Emergencias - PPPRE._x000a_- Evidencia de implementación de las acciones definidas para mitigar 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d v="2021-02-22T00:00:00"/>
    <s v="_x000a_Análisis antes de controles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El riesgo se fusionó con el riesgo de gestión de procesos denominado “Incumplimiento parcial de compromisos en ejecutar el Plan de Prevención, Preparación y Respuesta ante Emergencias – PPPRE”  _x000a__x000a_"/>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las actividades de gestión de la salud."/>
    <s v="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x v="0"/>
    <s v="Ejecución y administración de procesos"/>
    <s v="No"/>
    <s v="- La estructura organizacional y los demás recursos son parcialmente adecuados para la gestión del proceso. _x000a_- Baja participación de los/as servidores/as en las actividades propuestas desde el Plan de Seguridad y Salud en el Trabajo y en los programas diseñados para la gestión de las condiciones de salud de los/as servidores/as._x000a__x000a__x000a__x000a__x000a__x000a__x000a__x000a_"/>
    <s v="- Incumplimiento por parte de proveedores externos para el desarrollo de las actividades relacionadas con la gestión de la salud de los/as servidores/as de la entidad._x000a__x000a__x000a__x000a__x000a__x000a__x000a__x000a__x000a_"/>
    <s v="- Gestión inadecuada de las condiciones de salud, de los Servidores de la Entidad._x000a_- Ocurrencia de enfermedades laborales o generación de enfermedades laborales._x000a_- Sanción económica por parte del ente de control u otro ente regulador._x000a_- Pérdida de credibilidad hacia la entidad de parte de los/as servidores/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Moderado (3)"/>
    <s v="Menor (2)"/>
    <s v="Leve (1)"/>
    <s v="Leve (1)"/>
    <s v="Menor (2)"/>
    <s v="Moderado (3)"/>
    <n v="0.6"/>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s v="- 1 El procedimiento 2211300-PR-166 Gestión de la Salud indica que el Profesional Universitario de Talento Humano, autorizado(a) por el/la Directora/a Técnico/a de Talento Humano, cuatrimestralmente verifica el cumplimiento de las recomendaciones y restricciones medicas por parte de los/as servidores/as de la entidad. La(s) fuente(s) de información utilizadas es(son) las restricciones y recomendaciones médicas generadas por el médico tratante a los/as servidores/as de la entidad. En caso de evidenciar observaciones, desviaciones o diferencias, el Profesional Universitario de Talento Humano las registra en 2211200-FT-008 Acta del desarrollo de la verificación al cumplimiento de las recomendaciones y restricciones médicas a través de las Mesas Laborales y realiza solicitud de cumplimiento de la recomendación o restricción médica al/a la servidora/a a través de 2211600-FT-011 Memorando. De lo contrario, queda como evidencia registro 2211200-FT-008 Acta con el desarrollo de la verificación al cumplimiento de las recomendaciones y restricciones médicas a través de las Mesas Laborales._x000a_- 2 El procedimiento 2211300-PR-166 Gestión de la Salud indica que el Profesional Universitario de Talento Humano, autorizado(a) por el/la Directora/a Técnico/a de Talento Humano, cuatrimestralmente verifica estado y evolución de los casos de salud vigentes en la entidad. La(s) fuente(s) de información utilizadas es(son) la Base de datos de seguimiento a enfermedades de origen común y laboral, 4232000-FT-1053 Notificación de Incidentes y 4232000-FT-1043 Investigación de Incidentes y Accidentes de Trabajo. En caso de evidenciar observaciones, desviaciones o diferencias, el Profesional Universitario de Talento Humano las registra en  2211200-FT-008 Acta con el desarrollo de la verificación de los casos de salud a través de las Mesas Laborales y realiza la notificación a la instancia competente (ARL o EPS) según corresponda a través de correo electrónico o de 2211600-FT-012 Oficio. De lo contrario, queda como evidencia registro 2211200-FT-008 Acta con el desarrollo de la verificación de los casos de salud a través de las Mesas Laborales.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parcial de compromisos en las actividades definidas para la gestión de las condiciones de salud de los/as Servidore/as Público/as de la entidad.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 incumplimiento parcial de compromisos en las actividades definidas para la gestión de las condiciones de salud de los/as Servidore/as Público/as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33749999999999997"/>
    <s v="Bajo"/>
    <s v="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
    <s v="Reducir"/>
    <s v="- (AP# 1110 Aplicativo CHIE) Alinear actividades y puntos de control del procedimiento   2211300-PR-166 - Gestión de la Salud con los controles preventivos y detectivos definidos en el mapa de riesgos del proceso de Gestión de Seguridad y Salud en el Trabajo._x000a_- (AP# 1110 Aplicativo CHIE) Alinear actividades y puntos de control del procedimiento   2211300-PR-166 - Gestión de la Salud con los controles preventivos y detectivos definidos en el mapa de riesgos del proceso de Gestión de Seguridad y Salud en el Trabajo._x000a_- (AP# 1110 Aplicativo CHIE) Alinear actividades y puntos de control del procedimiento   2211300-PR-166 - Gestión de la Salud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2211300-PR-166 - Gestión de la Salud actualizado_x000a_- Procedimiento 2211300-PR-166 - Gestión de la Salud actualizado_x000a_- Procedimiento 2211300-PR-166 - Gestión de la Salud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01/08/2022_x000a_01/08/2022_x000a_01/08/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en el informe de monitoreo a la Oficina Asesora de Planeación._x000a_- Reportar al/ a la Director/a Técnico/a de Talento Humano el incumplimiento parcial de compromisos en las actividades definidas para la gestión de las condiciones de salud de los/as Servidore/as Público/as de la entidad._x000a_- Formular plan de acción para mitigar el incumplimiento parcial de compromisos en las actividades definidas para la gestión de las condiciones de salud de los/as Servidore/as Público/as de la entidad._x000a_- Implementar las acciones formuladas para la mitigación del incumplimiento parcial de compromisos en las actividades definidas para la gestión de las condiciones de salud de los/as Servidore/as Público/as de la entidad.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_x000a_- Correo electrónico por el cual se reporta al/a la Director/a Técnico de Talento Humano o Acta de Subcomité de Autocontrol o Informe en el que se indique el incumplimiento parcial de compromisos en las actividades definidas para la gestión de las condiciones de salud de los/as Servidore/as Público/as de la entidad._x000a_- Evidencia de reunión o soporte que evidencie formulación de plan de acción definido para mitigar  el incumplimiento parcial de compromisos en las actividades definidas para la gestión de las condiciones de salud de los/as Servidore/as Público/as de la entidad._x000a_- Evidencia de implementación de las acciones definidas para mitigar  el incumplimiento parcial de compromisos en las actividades definidas para la gestión de las condiciones de salud de los/as Servidore/as Público/as de la entidad.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actividades de Gestión de Peligros, Riesgos y Amenazas."/>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s v="No"/>
    <s v="- Deficiencias en la administración (custodio, uso y manejo) de los elementos dispuestos para la atención de emergencias en las distintas sedes de la entidad._x000a_- Deficiencias en la utilización de los elementos de protección personal - EPP por parte de los/as servidores/as y colaboradores/as de la entidad._x000a__x000a__x000a__x000a__x000a__x000a__x000a__x000a_"/>
    <s v="- Presiones o motivaciones individuales, sociales o colectivas, que inciten a realizar conductas contrarias al deber ser._x000a__x000a__x000a__x000a__x000a__x000a__x000a__x000a__x000a_"/>
    <s v="- Detrimento patrimonial_x000a_- Investigaciones disciplinarias._x000a_- Generación de reprocesos y desgaste administrativo._x000a_- Pérdida de credibilidad hacia la entidad de parte de los/as servidores/as, colaboradores/as y ciudadanos/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edia (3)"/>
    <n v="0.6"/>
    <s v="Menor (2)"/>
    <s v="Moderado (3)"/>
    <s v="Leve (1)"/>
    <s v="Leve (1)"/>
    <s v="Leve (1)"/>
    <s v="Leve (1)"/>
    <s v="Mayor (4)"/>
    <n v="0.8"/>
    <s v="Alto"/>
    <s v="El proceso estima que el riesgo se ubica en una zona alta, debido a que existe una posibilidad media que suceda y se identificó que ante su materialización, podrían presentarse los efectos significativos, señalados en la encuesta del Departamento Administrativo de la Función Pública."/>
    <s v="- 1 El procedimiento 4232000-PR-372 - Gestión de Peligros, Riesgos y Amenazas indica que el Profesional Universitario o Técnico Operativo de Talento Humano, autorizado(a) por el/la Directora/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Botiquín en Sede Secretaría General que contiene lista de productos que conforman un botiquín de acuerdo con la normatividad aplicable. En caso de evidenciar observaciones, desviaciones o diferencias, el Profesional Universitario de Talento Humano registra la novedad registrada en el formato Entrega Botiquín en Sede Secretaría General y gestiona la completitud de los elementos que conforma el botiquín para hacer la posterior entrega de los mismos. De lo contrario, se registra la conformidad de la entrega del botiquín el formato Entrega Botiquín en Sede Secretaría General que contiene lista de productos que conforman un botiquín de acuerdo con la normatividad aplicable firmado tanto por el Profesional Universitario o Técnico Operativo de Talento Humano que ejerce la entrega y por el responsable de la custodia del botiquín en la sede._x000a_- 2 El procedimiento 4232000-PR-372 - Gestión de Peligros, Riesgos y Amenazas indica que el Profesional Universitario de Talento Humano, autorizado(a) por el/la Directora/a Técnico/a de Talento Humano, Cuatrimestralmente verifica la completitud e idoneidad de los productos contenidos en los botiquines ubicados en las diferentes sedes de la entidad. La(s) fuente(s) de información utilizadas es(son) la normatividad vigente aplicable a los botiquines y el formato Verificación de Botiquines Secretaría General  que contiene lista de productos que conforman un botiquín de acuerdo a la normatividad aplicable. En caso de evidenciar observaciones, desviaciones o diferencias, el Profesional Universitario de Talento Humano registra la novedad registrada en el formato Verificación de Botiquines Secretaría General y posterior realiza el reporte de la novedad a través de 2211600-FT-011 Memorando al líder de la sede en la que se identificó novedad y/o desviación en el/los botiquín/es. De lo contrario, queda como evidencia el registro de la conformidad del contenido de los botiquines en el formato Verificación de Botiquines Secretaría General._x000a_- 3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y ejecuc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2 El mapa de riesgos del proceso de Gestión de Seguridad y Salud en el Trabajo indica que Director/a Técnico/a  y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ayor (4)"/>
    <n v="0.45000000000000007"/>
    <s v="Alto"/>
    <s v="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
    <s v="Reducir"/>
    <s v="- (AP# 1109 Aplicativo CHIE) Alinear actividades y puntos de control del procedimiento   4232000-PR-372 - Gestión de Peligros, Riesgos y Amenazas  con los controles preventivos y detectivos definidos en el mapa de riesgo del proceso de Gestión de Seguridad y Salud en el Trabajo._x000a_- (AP# 1109 Aplicativo CHIE) Alinear actividades y puntos de control del procedimiento   4232000-PR-372 - Gestión de Peligros, Riesgos y Amenazas  con los controles preventivos y detectivos definidos en el mapa de riesgo del proceso de Gestión de Seguridad y Salud en el Trabajo._x000a_- (AP# 1109 Aplicativo CHIE) Alinear actividades y puntos de control del procedimiento   4232000-PR-372 - Gestión de Peligros, Riesgos y Amenazas  con los controles preventivos y detectivos definidos en el mapa de riesgo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 (AP# 1111 Aplicativo CHIE) Definir cronograma de verificación a la completitud de los botiquines ubicados en las diferentes sedes de la entidad._x000a__x000a__x000a__x000a__x000a__x000a__x000a__x000a__x000a__x000a_________________x000a__x000a__x000a__x000a__x000a__x000a__x000a__x000a__x000a__x000a__x000a_"/>
    <s v="- Director/a Técnico/a de Talento Humano._x000a__x000a__x000a__x000a__x000a__x000a__x000a__x000a__x000a__x000a_________________x000a__x000a__x000a__x000a__x000a__x000a__x000a__x000a__x000a__x000a__x000a_"/>
    <s v="- Cronograma de verificación a los botiquines en términos de completitud y cumplimiento de las condiciones establecidas en la normatividad aplicable._x000a__x000a__x000a__x000a__x000a__x000a__x000a__x000a__x000a__x000a_________________x000a__x000a__x000a__x000a__x000a__x000a__x000a__x000a__x000a__x000a__x000a_"/>
    <s v="15/02/2022_x000a__x000a__x000a__x000a__x000a__x000a__x000a__x000a__x000a__x000a_________________x000a__x000a__x000a__x000a__x000a__x000a__x000a__x000a__x000a__x000a__x000a_"/>
    <s v="15/03/2022_x000a__x000a__x000a__x000a__x000a__x000a__x000a__x000a__x000a__x000a_______________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mapa de riesgos Gestión de Seguridad y Salud en el Trabajo"/>
    <s v="- Director(a) de Talento Humano_x000a_- Profesional Universitario de Talento Humano. _x000a_- Director/a Técnico/a y Profesional Universitario de Talento Humano._x000a__x000a__x000a__x000a__x000a__x000a__x000a_- Director(a)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Mapa de riesgo  Gestión de Seguridad y Salud en el Trabajo, actualizado."/>
    <d v="2021-12-17T00:00:00"/>
    <s v="Identificación del riesgo_x000a_Análisis antes de controles_x000a_Análisis de controles_x000a_Análisis después de controles_x000a_Tratamiento del riesgo"/>
    <s v="Creación del riesgo."/>
    <d v="2022-02-08T00:00:00"/>
    <s v="_x000a__x000a__x000a__x000a_Tratamiento del riesgo"/>
    <s v="Se modificó la fecha de finalización de la acción de tratamiento &quot;Alinear actividades y puntos de control del procedimiento   4232000-PR-372 - Gestión de Peligros, Riesgos y Amenazas  con los controles preventivos y detectivos definidos en el mapa de riesgo del proceso de Gestión de Seguridad y Salud en el Trabajo&quot; pasando del 01-08-2022 al 30-06-2022, unificándola con las fechas definidas para esta misma acción en las fichas de riesgos No 1, 2 y 3.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Formular, el Plan Institucional de Gestión Ambiental - PIGA para la vigencia, con su respectivo plan de acción anual"/>
    <s v="Posibilidad de afectación reputacional por pérdida de la credibilidad en el compromiso ambiental de la Entidad, debido a decisiones erróneas o no acertadas en la formulación del PIGA y su plan de acción "/>
    <x v="0"/>
    <s v="Ejecución y administración de procesos"/>
    <s v="No"/>
    <s v="- Inadecuada determinación de los controles operacionales para mitigar los impactos y riesgos ambientales._x000a_- No contar con la línea base de implementación del PIGA de la vigencia anterior._x000a_- Dificultad en la apropiación de políticas ambientales._x000a_- Omisiones en la Identificación de aspectos y valoración de Impactos._x000a_- Las personas que formulan el PIGA y su plan de acción no tienen los conocimientos requeridos o suficientes._x000a_- Alta rotación de personal y dificultades en la transferencia de conocimiento entre los servidores y/o contratistas que participan en el proceso, en virtud de vinculación, retiro o reasignación de roles._x000a__x000a__x000a__x000a_"/>
    <s v="- Cambios constantes en la normativa aplicable al proceso. _x000a_- Demora por parte de los entes de control en materia ambiental en la atención de los trámites y requerimientos de la Secretaría General._x000a_- Afectación de la formulación del Plan, debido a emergencias sanitarias/pandemias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enor (2)"/>
    <s v="Menor (2)"/>
    <s v="Leve (1)"/>
    <s v="Leve (1)"/>
    <s v="Menor (2)"/>
    <s v="Menor (2)"/>
    <n v="0.4"/>
    <s v="Bajo"/>
    <s v="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
    <s v="- 1 El  procedimiento  2210111-PR -203 &quot;Formulación, ejecución y seguimiento al Plan Institucional de Gestión Ambiental - PIGA &quot; indica que el Comité Institucional de Gestión y Desempeño , autorizado(a) por la Resolución 494 de 2019 y la Resolución 759 de 2020 &quot;Designación gestor ambiental&quot;, cada vez que se defina la política ambiental  revisa que se incluya la responsabilidad de la organización con el medio ambiente en tres puntos fundamentales:_x000a_• Mejora continua_x000a_• Prevención y control de la contaminación_x000a_• Compromiso de cumplir la legislación ambiental relevante y otros compromisos existentes_x000a_. La(s) fuente(s) de información utilizadas es(son) la Constitución Política de Colombia, Ley 99 de 1993, el Decreto 807 de 2019, la Resolución 242 de 2014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_x000a_para posteriormente, ser aprobada la Política Ambiental. De lo contrario, queda aprobada la Política Ambiental en el Acta del Comité Institucional de Gestión y Desempeño sin observaciones._x000a_- 2 El  procedimiento  2210111-PR -203 &quot;Formulación, ejecución y seguimiento al Plan Institucional de Gestión Ambiental - PIGA &quot; indica que el Comité Institucional de Gestión y Desempeño, autorizado(a) por la Resolución 494 de 2019 y la Resolución 759 de 2020 &quot;Designación gestor ambiental&quot;, cada cuatro años para el Plan Institucional de Gestión Ambiental - PIGA y anualmente para el Plan de Acción  revisa que cumplan con los lineamientos establecidos en la Resolución 242 de 2014 de la Secretaría Distrital de Ambiente. La(s) fuente(s) de información utilizadas es(son) la Resolución 242 de 2014. En caso de evidenciar observaciones, desviaciones o diferencias, el Gestor Ambiental y los profesionales de la DAF realizarán los ajustes necesarios conforme con lo señalado en el Acta del Comité Institucional de Gestión y Desempeño. De lo contrario, queda aprobado el Plan Institucional de Gestión Ambiental PIGA en el Acta del Comité Institucional de Gestión y Desempeño sin observaciones._x000a_- 3 El  procedimiento  2210111-PR -288 &quot;Identificación de aspectos, evaluación de impactos y prevención de riesgos ambientales&quot; indica que los Profesionales DAF, la Mesa Técnica de Apoyo en Gestión Ambiental y el Gestor Ambiental, autorizado(a) por la Resolución 494 de 2019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242 de 2014.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2211600-FT-008: Mesa Técnica de Apoyo en Gestión Ambiental._x000a_- 4 El  procedimiento  2210111-PR -203 &quot;Formulación, ejecución y seguimiento al Plan Institucional de Gestión Ambiental - PIGA &quot; indica que el Gestor Ambiental y los profesionales de la Dirección Administrativa y Financiera, autorizado(a) por la Resolución 494 de 2019 y la Resolución 759 de 2020 &quot;Designación gestor ambiental&quot;, trimestralmente realizan el seguimiento de las actividades descritas en el Plan de Acción Anual del Plan Institucional de Gestión Ambiental –PIGA y lo presentan a la Mesa Técnica de apoyo de Gestión Ambiental. La(s) fuente(s) de información utilizadas es(son) el Plan de Acción Anual del Plan Institucional de Gestión Ambiental PIGA. En caso de evidenciar observaciones, desviaciones o diferencias, por parte de la Mesa Técnica de Apoyo en Gestión Financiera, se plantearán las acciones pertinentes para fortalecer la implementación del Plan de Acción Anual del Plan Institucional de Gestión Ambiental - PIGA. De lo contrario, queda la conformidad de la información reportad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de Servicios Administrativos indica que Director(a) Administrativo y Financiero - Gestor Ambiental, autorizado(a) por la Resolución 759 de 2020, cada vez que se identifique la materialización del riesgo, realiza la propuesta de ajustes al documento PIGA y/o su plan de acción._x000a_- 2 El mapa de riesgos del proceso Gestión de Servicios Administrativos indica que Director(a) Administrativo y Financiero - Gestor Ambiental, autorizado(a) por la Resolución 759 de 2020, cada vez que se identifique la materialización del riesgo, presenta la nueva versión del  documento PIGA y/o su plan de acción en la Mesa Técnica de Apoyo en Gestión Ambiental y en el Comité Institucional de Gestión y Desempeño y una vez aprobado realiza la publicación y social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enor (2)"/>
    <n v="0.22500000000000003"/>
    <s v="Bajo"/>
    <s v="Dado que el riesgo se ubicaba en una zona baja desde la valoración inicial, las actividades de control contribuyen a mantener la probabilidad (Muy baja 1) y el impacto (2 menor).  Por lo tanto el resultado después de los controles continúa siendo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_x000a_- Realizar la propuesta de ajustes al documento PIGA y/o su plan de acción_x000a_- Presentar la nueva versión del  documento PIGA y/o su plan de acción en la Mesa Técnica de Apoyo en Gestión Ambiental y en el Comité Institucional de Gestión y Desempeño y una vez aprobado realizar la publicación y socialización._x000a__x000a__x000a__x000a__x000a__x000a__x000a_- Actualizar el mapa de riesgos Gestión de Servicios Administrativos"/>
    <s v="- Subdirector(a) de Servicios Administrativos_x000a_- Director(a) Administrativo y Financiero - Gestor Ambiental_x000a_- Director(a) Administrativo y Financiero - Gestor Ambiental_x000a__x000a__x000a__x000a__x000a__x000a__x000a_- Subdirector(a) de Servicios Administrativos"/>
    <s v="- Reporte de monitoreo indicando la materialización del riesgo de Posibilidad de afectación reputacional por pérdida de la credibilidad en el compromiso ambiental de la Entidad, debido a decisiones erróneas o no acertadas en la formulación del PIGA y su plan de acción _x000a_- Propuesta documento PIGA y/o su plan de acción_x000a_- Documento PIGA y/o su plan de acción actualizado, publicado en página web - Botón de transparencia y socializado._x000a_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28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Análisis de controles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realizan el ajuste a las actividades de control preventivas y detectivas conforme a la actualización del procedimiento PR-203: Formulación, ejecución y seguimiento al Plan Institucional de Gestión Ambiental - PIGA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1 y 2, de tipo preventivo, y N° 4, de tipo detectivo, que se encuentran documentadas en el procedimiento PR-203 Formulación, Ejecución y Seguimiento PIGA, que fue actualizado en junio de 2022 a su versión 13."/>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Prestar los servicios de apoyo administrativo "/>
    <s v="Posibilidad de afectación reputacional por resultados no satisfactorios recurrentes en las encuestas de satisfacción, debido a errores (fallas o deficiencias) en la prestación de servicios de apoyo administrativo"/>
    <x v="0"/>
    <s v="Ejecución y administración de procesos"/>
    <s v="No"/>
    <s v="- Dificultades en el  seguimiento  frente al estado de avance de los contratos, suscritos y en ejecución, pertenecientes al proceso._x000a_- Falta de claridad en la solicitud de los requerimientos._x000a_- No se cuenta con la cultura sobre el uso de la herramienta y los tiempos requeridos para la solicitudes de los servicios._x000a_- No se tiene una programación real y anticipada de los eventos._x000a_- Debilidades en la articulación y comunicación en la operación de las actividades que se gestionan al interior  del proceso._x000a_- Alta rotación de personal y dificultades en la transferencia de conocimiento entre los servidores y/o contratistas que participan en el proceso, en virtud de vinculación, retiro o reasignación de roles._x000a__x000a__x000a__x000a_"/>
    <s v="- Ataques informáticos generando  pérdidas de información._x000a_- Los clientes pueden realizar solicitudes fuera del alcance del proceso y hacer evaluaciones subjetivas.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Leve (1)"/>
    <s v="Moderado (3)"/>
    <s v="Menor (2)"/>
    <s v="Menor (2)"/>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indica que el Auxiliar administrativo o Profesional de la Subdirección de Servicios Administrativos, autorizado(a) por el (la) Subdirector(a) de Servicios Administrativos,  cada vez que le es asignado un servicio administrativo (caso) a través del Sistema de Gestión de Servicios, verifica que la solicitud cumpla con los parámetros establecidos en condiciones generales y establece el nivel de prioridad dependiendo del impacto y/o urgencia. La(s) fuente(s) de información utilizadas es(son) el sistema de gestión de servicios. En caso de evidenciar observaciones, desviaciones o diferencias, el auxiliar administrativo o profesional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o por criterios de responsabilidad y austeridad en el gasto, lo registra como “No resuelto” en el campo “Solución – Tipo de solución”, detallando la correspondiente justificación y finaliza el procedimiento. De lo contrario, registra la conformidad de la solicitud._x000a_- 2 El procedimiento 2211500-PR-153 &quot;Prestación de servicios administrativos&quot; indica que el Profesional de la Subdirección de Servicios Administrativos, autorizado(a) por el (la) Subdirector(a) de Servicios Administrativos, mensualmente verifica en el Sistema de Gestión de Servicios aquellos de la categoría “Administrativas” que durante el periodo de análisis estén registrados como “Resueltos” en el campo “Solución – Tipo de solución” y envía a cada usuario mediante correo electrónico, el link del cuestionario Google Forms que contiene la encuesta de satisfacción, conforme lo previsto en la ficha técnica de la encuesta. La(s) fuente(s) de información utilizadas es(son) el sistema de gestión de servicios y correo electrónico. En caso de evidenciar observaciones, desviaciones o diferencias, evidenciados en encuestas de servicios calificados en niveles no satisfactorios y/u observaciones respecto de su prestación, el profesional efectúa retroalimentación con los responsables de cada categoría para su análisis, mejoramiento continuo y de ser necesario, sea reabierta la solicitud para realizar su atención. De lo contrario, cierra la solicitud._x000a_- 3 El procedimiento 2211500-PR-153 &quot;Prestación de servicios administrativos&quot; indica que el Subdirector(a) de Servicios Administrativos y el Profesional, autorizado(a) por el (la) Subdirector(a) de Servicios Administrativos, mensualmente analizan y verifican el informe de resultados periódico de las encuestas de satisfacción. La(s) fuente(s) de información utilizadas es(son) el informe de resultados periódico de las encuestas de satisfacción y  memorando 2211600-FT-011. En caso de evidenciar observaciones, desviaciones o diferencias, cuando el resultado mensual de las encuestas de satisfacción sea igual o inferior al 90%, el Profesional y el Subdirector(a) de Servicios Administrativos proponen acciones orientadas al mejoramiento de acuerdo con lo determinado en el procedimiento de Elaboración y análisis de encuestas 2210111-PR-263. De lo contrario, se remite el informe a la Oficina Asesora de Planeación sin proponer nuevas acciones de mejora, preventivas o correctivas._x000a_- 4 El procedimiento 2211500-PR-152 &quot;Administración del parque automotor&quot;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_x000a_- 5 El procedimiento 2211500-PR-152 &quot;Administración del parque automotor&quot;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_x000a_- 6 El procedimiento 4233100-PR-363 &quot;Préstamo de espacios&quot; indica que el (la) Subdirector(a) de Servicios Administrativos, autorizado(a) por el (la) Director(a) Administrativo(a) y Financiero(a), cada vez que se recepciona una solicitud el préstamo de espacios analiza la pertinencia del préstamo de acuerdo con la descripción del evento y su coherencia con el cometido estatal de la entidad solicitante. La(s) fuente(s) de información utilizadas es(son) los correos electrónicos con la remisión de las solicitudes de préstamo para el trámite respectivo. En caso de evidenciar observaciones, desviaciones o diferencias, emite concepto de no pertinencia. De lo contrario, emite concepto de pertinencia.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Detectivo_x000a_- Detectivo_x000a_- Preventivo_x000a_- Detectivo_x000a_- Preventivo_x000a__x000a__x000a__x000a__x000a__x000a__x000a__x000a__x000a__x000a__x000a__x000a__x000a__x000a_"/>
    <s v="25%_x000a_15%_x000a_15%_x000a_25%_x000a_15%_x000a_2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30%_x000a_30%_x000a_40%_x000a_30%_x000a_40%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9270399999999987E-2"/>
    <s v="Menor (2)"/>
    <n v="0.25312499999999999"/>
    <s v="Bajo"/>
    <s v="Se determina la probabilidad (Muy baja 1) ya que las actividades de control preventivas son fuertes y mitigan la mayoría de las causas. El impacto  (2 menor) ya que las actividades de control cubren los efectos más significativo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resultados no satisfactorios recurrentes en las encuestas de satisfacción, debido a errores (fallas o deficiencias) en la prestación de servicios de apoyo administrativo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 Contactar al usuario para ampliar la información de la calificación del valor insatisfecho del  servicio y trasladar al competente en aras de mejorar el servicio._x000a__x000a__x000a__x000a__x000a__x000a_- Actualizar el mapa de riesgos Gestión de Servicios Administrativos"/>
    <s v="- Subdirector(a) de Servicios Administrativos_x000a_- Profesional o Auxiliar administrativo de la Subdirección de Servicios Administrativos_x000a_- Profesional o Auxiliar administrativo de la Subdirección de Servicios Administrativos_x000a_- Profesional o Auxiliar administrativo de la Subdirección de Servicios Administrativos_x000a__x000a__x000a__x000a__x000a__x000a_- Subdirector(a) de Servicios Administrativos"/>
    <s v="- Reporte de monitoreo indicando la materialización del riesgo de Posibilidad de afectación reputacional por resultados no satisfactorios recurrentes en las encuestas de satisfacción, debido a errores (fallas o deficiencias) en la prestación de servicios de apoyo administrativo_x000a_- Servicio prestado_x000a_- Correo o memorando electrónico con el reporte_x000a_- Correo electrónico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eliminó la actividad de control N° 4, de tipo detectivo, asociada al procedimiento PR-195 &quot;Interventoría y/o supervisión&quot;."/>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Realizar la adquisición del bien o servicio y su legalización"/>
    <s v="Posibilidad de afectación económica (o presupuestal) por erogaciones de dinero y/o uso de efectivo para compras que no cumplen los requisitos de caja menor, debido a errores (fallas o deficiencias) en la legalización de adquisición de bienes y/o servicios"/>
    <x v="0"/>
    <s v="Ejecución y administración de procesos"/>
    <s v="No"/>
    <s v="- Manipulación de la caja menor por personal no autorizado._x000a_- Falta de integridad del funcionario encargado del manejo de caja menor._x000a_- Falta de conocimiento de los procedimientos internos_x000a_- Incumplimiento del Manual para el manejo y control de cajas menores_x000a_- Falta de claridad en la solicitud de la compra por caja menor_x000a__x000a__x000a__x000a__x000a_"/>
    <s v="- Falsedad en los documentos aportados para la legalización del gasto._x000a__x000a__x000a__x000a__x000a__x000a__x000a__x000a__x000a_"/>
    <s v="- Detrimento patrimonial._x000a_- Investigaciones disciplinarias, fiscales y/o penales._x000a_- Pérdida de credibilidad y desconfianza en el proceso._x000a_- Afectación de la póliza de manej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enor (2)"/>
    <s v="Mayor (4)"/>
    <s v="Menor (2)"/>
    <s v="Menor (2)"/>
    <s v="Leve (1)"/>
    <s v="Mayor (4)"/>
    <n v="0.8"/>
    <s v="Alto"/>
    <s v="Se determina la probabilidad (3 Media)  teniendo en cuenta el número de veces que se ejecuta la actividad clave durante el año. El impacto (4 Mayor) obedece al análisis de las consecuencias de las diferentes perspectivas de acuerdo con la metodología."/>
    <s v="- 1 El procedimiento 4233100-PR-382  &quot;Manejo de la Caja Menor&quot; indica que el(la) Profesional encargado(a) del manejo operativo de la caja menor, autorizado(a) por  el delegada(o) por el Ordenador(a) del gasto, cada vez que se solicite la compra del bien o servicio por caja menor verifica que las solicitudes cumplan con los principios de carácter de imprevistos, urgentes, imprescindibles, inaplazables y necesarios; y que se cuente con el rubro en la constitución de la caja menor. La(s) fuente(s) de información utilizadas es(son) el Manual para el manejo y control de cajas menores y la Resolución de constitución de caja menor. En caso de evidenciar observaciones, desviaciones o diferencias, el(la) Profesional encargado(a) del manejo operativo de la caja menor, responde la solicitud con la explicación respectiva. De lo contrario, responde el correo electrónico aprobando el uso de caja menor para la compra del bien o servicio._x000a_- 2 El procedimiento 4233100-PR-382  &quot;Manejo de la Caja Menor&quot; indica que el(la) Profesional encargado(a) del manejo operativo de la caja menor, autorizado(a) por el delegada(o) por el Ordenador(a) del gasto, cada vez que se legalice la compra del bien o servicio por caja menor revisa: que la factura cumpla con las especificaciones establecidas por la Ley y que el valor de la factura corresponda a la cotización seleccionada para el caso de solicitudes que superen el 60% de un SMLV.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los ajustes necesarios. De lo contrario, se legaliza la adquisición del bien o servicio._x000a_- 3 El procedimiento 4233100-PR-382  &quot;Manejo de la Caja Menor&quot; indica que el(la) Delegado(a) por el(la) Ordenador(a) del gasto para el manejo de caja menor, el(la)_x000a_Subdirector(a) Financiero(a), el Profesional encargado(a) del manejo operativo de la caja menor, autorizado(a) por Decreto 140 de 2021,  cada vez que se proyecte una Resolución de reembolso de la caja menor revisan la Resolución y los soport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se envía a conformidad la Resolución y se remite la solicitud de reembolso de fondos de caja menor con los soportes para la expedición del Certificado de Disponibilidad Presupuestal a la Subdirección Financiera._x000a_- 4 El procedimiento 4233100-PR-382  &quot;Manejo de la Caja Menor&quot; indica que el(la) Profesional encargado(a) del manejo operativo de la caja menor, autorizado(a) por el delegada(o) por el Ordenador(a) del gasto, mensualmente realiza la comparación entre el extracto bancario del mes y el libro de bancos. La(s) fuente(s) de información utilizadas es(son) el extracto bancario, el libro de bancos y la conciliación bancaria. En caso de evidenciar observaciones, desviaciones o diferencias, el(la) Profesional encargado(a) solicita a través de correo electrónico la aclaración al Banco. De lo contrario, remite a través de memorando electrónico, la conciliación bancaria a la Subdirección Financier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embolsados.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_x000a_- 3 El mapa de riesgos del proceso Gestión de Servicios Administrativos indica que Subdirector(a) de Servicios Administrativos, autorizado(a) por  el (a) Ordenador(a) del gasto, cada vez que se identifique la materialización del riesgo, efectúa el ajuste para gestionar nuevamente la legaliz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584"/>
    <s v="Menor (2)"/>
    <n v="0.33750000000000002"/>
    <s v="Bajo"/>
    <s v="Se determina la probabilidad (Muy baja 1) ya que las actividades de control preventivas son fuertes y mitigan la mayoría de las causas. El impacto igual (menor 2) ya que las actividades de control detectivas cubren los efectos más significativos, por lo tanto el valor después de los controles es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erogaciones de dinero y/o uso de efectivo para compras que no cumplen los requisitos de caja menor, debido a errores (fallas o deficiencias) en la legalización de adquisición de bienes y/o servicios en el informe de monitoreo a la Oficina Asesora de Planeación._x000a_- Iniciar la gestión para recuperar los recursos desviados._x000a_- Gestionar ante el corredor de seguros la afectación de la póliza de manejo de la Secretaría General._x000a_- Efectuar el ajuste para gestionar nuevamente la legalización_x000a__x000a__x000a__x000a__x000a__x000a_- Actualizar el mapa de riesgos Gestión de Servicios Administrativ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Posibilidad de afectación económica (o presupuestal) por erogaciones de dinero y/o uso de efectivo para compras que no cumplen los requisitos de caja menor, debido a errores (fallas o deficiencias) en la legalización de adquisición de bienes y/o servicios_x000a_- Comunicación oficial de traslado a la Oficina de Control Interno Disciplinario._x000a_- Comunicación oficial de informe de los hechos al corredor de seguros._x000a_- Documentos ajustados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d v="2020-12-02T00:00:00"/>
    <s v="_x000a_Análisis antes de controles_x000a__x000a__x000a_"/>
    <s v="Se realiza la calificación de la probabilidad del riesgo por frecuencia cuya calificación es nunca o no se ha presentado durante los últimos cuatro años, así mismo se registran las evidencias que soportan su elección para la vigencia 2020."/>
    <d v="2021-02-16T00:00:00"/>
    <s v="Identificación del riesgo_x000a__x000a__x000a__x000a_"/>
    <s v="Se ajustó en Proyectos de inversión posiblemente afectados, dado que el riesgo no tiene asociación dentro del perfil del Proyecto de inversión &quot;Fortalecimiento de la capacidad institucional de la Secretaría General&quot;._x000a_"/>
    <d v="2021-04-30T00:00:00"/>
    <s v="_x000a__x000a_Análisis de controles_x000a__x000a_"/>
    <s v="Se ajusta la actividad 16 como actividad de control, conforme con la actividad 2 de la acción preventiva No. 2 asociada al proceso Gestión de Servicios Administrativos.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ó la actividad de control N° 3, de tipo detectivo, que se encuentra documentada en el procedimiento PR-382 Manejo de Caja Menor, que fue actualizado en enero de 2022 a su versión 02, para su correspondencia exacta en forma de redacción. Se corrigió el tipo de control, de la actividad de control N° 4, identificándola como de tipo detectivo."/>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Realizar la adquisición del bien o servicio y su legalización "/>
    <s v="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x v="1"/>
    <s v="Fraude interno"/>
    <s v="No"/>
    <s v="- Manipulación de la caja menor por personal no autorizado._x000a_- Falta de integridad del funcionario encargado del manejo de caja menor._x000a_- Intereses personales._x000a_- Abuso de poder._x000a_- Incumplimiento del Manual para el manejo y control de cajas menores_x000a__x000a__x000a__x000a__x000a_"/>
    <s v="- Falsedad en los documentos aportados para la legalización del gasto._x000a_- Presiones o exigencias irregulares por parte de terceros_x000a__x000a__x000a__x000a__x000a__x000a__x000a__x000a_"/>
    <s v="- Detrimento patrimonial._x000a_- Investigaciones disciplinarias, fiscales y/o penales._x000a_- Pérdida de credibilidad y desconfianza en el proceso._x000a_- Afectación de la póliza de manejo._x000a_- Enriquecimiento ilícito de contratistas y/o servidores púbic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ayor (4)"/>
    <s v="Mayor (4)"/>
    <s v="Menor (2)"/>
    <s v="Menor (2)"/>
    <s v="Leve (1)"/>
    <s v="Mayor (4)"/>
    <n v="0.8"/>
    <s v="Alto"/>
    <s v="Se determina la probabilidad (Muy baja 1)  teniendo en cuenta que no se he presentado en los últimos cuatro años. El impacto (Mayor 4) obedece a la afectación de la imagen y las sanciones por entes de control que se puedan generar por la materialización del riesgo."/>
    <s v="- 1 El procedimiento 4233100-PR-382  &quot;Manejo de la Caja Menor&quot; indica que el(la) Profesional encargado(a) del manejo operativo de la caja menor, autorizado(a) por  el delegada(o) por el Ordenador(a) del gasto, cada vez que se solicite la compra del bien o servicio por caja menor verifica que las solicitudes cumplan con los principios de carácter de imprevistos, urgentes, imprescindibles, inaplazables y necesarios; y que se cuente con el rubro en la constitución de la caja menor. La(s) fuente(s) de información utilizadas es(son) el Manual para el manejo y control de cajas menores y la Resolución de constitución de caja menor. En caso de evidenciar observaciones, desviaciones o diferencias, el(la) Profesional encargado(a) del manejo operativo de la caja menor, responde la solicitud con la explicación respectiva. De lo contrario, responde el correo electrónico aprobando el uso de caja menor para la compra del bien o servicio._x000a_- 2 El procedimiento 4233100-PR-382  &quot;Manejo de la Caja Menor&quot; indica que el(la) Profesional encargado(a) del manejo operativo de la caja menor, autorizado(a) por el delegada(o) por el Ordenador(a) del gasto, cada vez que se legalice la compra del bien o servicio por caja menor revisa: que la factura cumpla con las especificaciones establecidas por la Ley y que el valor de la factura corresponda a la cotización seleccionada para el caso de solicitudes que superen el 60% de un SMLV.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los ajustes necesarios. De lo contrario, se legaliza la adquisición del bien o servicio._x000a_- 3 El procedimiento 4233100-PR-382  &quot;Manejo de la Caja Menor&quot; indica que el(la) Delegado(a) por el(la) Ordenador(a) del gasto para el manejo de caja menor, el(la)_x000a_Subdirector(a) Financiero(a), el Profesional encargado(a) del manejo operativo de la caja menor, autorizado(a) por Decreto 140 de 2021,  cada vez que se proyecte una Resolución de reembolso de la caja menor revisan la Resolución y los soport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se envía a conformidad la Resolución y se remite la solicitud de reembolso de fondos de caja menor con los soportes para la expedición del Certificado de Disponibilidad Presupuestal a la Subdirección Financiera._x000a_- 4 El procedimiento 4233100-PR-382  &quot;Manejo de la Caja Menor&quot; indica que el(la) Profesional encargado(a) del manejo operativo de la caja menor, autorizado(a) por el delegada(o) por el Ordenador(a) del gasto, mensualmente realiza la comparación entre el extracto bancario del mes y el libro de bancos. La(s) fuente(s) de información utilizadas es(son) el extracto bancario, el libro de bancos y la conciliación bancaria. En caso de evidenciar observaciones, desviaciones o diferencias, el(la) Profesional encargado(a) solicita a través de correo electrónico la aclaración al Banco. De lo contrario, remite a través de memorando electrónico, la conciliación bancaria a la Subdirección Financiera._x000a_- 5 El procedimiento 4233100-PR-382  &quot;Manejo de la Caja Menor&quot; indica que el(la) Profesional de la Oficina de Control Interno y/o el(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La(s) fuente(s) de información utilizadas es(son) Manual para el manejo y control de cajas menores y la Resolución de constitución de caja menor. En caso de evidenciar observaciones, desviaciones o diferencias, el(la) Profesional encargado(a) del manejo operativo de la caja menor formulará y ejecutará las acciones a las que haya lugar, las cuales deben ser previamente aprobadas por el(la) Delegado(a) por el(la) Ordenador(a) del gasto para el manejo de caja menor. De lo contrario, queda a conformidad el arqueo de caja menor.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45000000000000007"/>
    <s v="Alto"/>
    <s v="Se determina la probabilidad (Muy baja (1)) ya que las actividades de control preventivas son fuertes y mitigan la mayoría de las causas. El riesgo no disminuye el impact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4 Aplicativo CHIE) Realizar sensibilización del procedimiento a los jefes de las dependencias de la Secretaría General  y/o sus delegados, con énfasis en la prevención de la materialización del riesgo de corrupción.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Soportes del desarrollo de la sensibilización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0/07/2022_x000a__x000a__x000a__x000a__x000a__x000a__x000a__x000a__x000a__x000a_________________x000a__x000a__x000a__x000a__x000a__x000a__x000a__x000a__x000a__x000a__x000a_"/>
    <s v="- Reportar 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mapa de riesgos Gestión de Servicios Administrativos"/>
    <s v="- Subdirector(a) de Servicios Administrativos_x000a_- Subdirector(a) de Servicios Administrativos._x000a_- Subdirector Servicios Administrativos_x000a__x000a__x000a__x000a__x000a__x000a__x000a_- Subdirector(a) de Servicios Administrativos"/>
    <s v="- Notificación realizada d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reporte de monitoreo a la Oficina Asesora de Planeación en caso que el riesgo tenga fallo definitivo._x000a_- Comunicación oficial de traslado a la Oficina de Control Interno Disciplinario._x000a_- Comunicación oficial de informe de los hechos al corredor de seguros._x000a__x000a__x000a__x000a__x000a__x000a__x000a_- Mapa de riesg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frecuencia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3 y 5, de tipo detectivo, que se encuentran documentadas en el procedimiento PR-382 Manejo de Caja Menor, que fue actualizado en enero de 2022 a su versión 02, para su correspondencia exacta en forma de redacción."/>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Identificar las necesidades  y recibir las solicitudes de servicios de apoyo administrativo, mantenimiento de las edificaciones, maquinaria y/o equipos "/>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s v="No"/>
    <s v="- Dificultades en el  seguimiento  frente al estado de avance de los contratos de mantenimiento suscritos y en ejecución, pertenecientes al proceso._x000a_- Inadecuada planeación para el mantenimiento_x000a_- Alta rotación de personal y dificultades en la transferencia de conocimiento entre los servidores y/o contratistas que participan en el proceso, en virtud de vinculación, retiro o reasignación de roles._x000a_-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 Incumplimiento de metas establecida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enor (2)"/>
    <s v="Mayor (4)"/>
    <s v="Menor (2)"/>
    <s v="Moderado (3)"/>
    <s v="Moderado (3)"/>
    <s v="Menor (2)"/>
    <s v="Mayor (4)"/>
    <n v="0.8"/>
    <s v="Alto"/>
    <s v="Se determina la probabilidad (4 Alta)  teniendo en cuenta el número de veces que se ejecuta la actividad clave durante el año. El impacto (4 Mayor) obedece al análisis de las consecuencias de las diferentes perspectivas de acuerdo con la metodología."/>
    <s v="- 1 El procedimiento 2211500-PR-154 &quot;Mantenimiento de las Edificaciones&quot;: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13100-FT-1193 de cada sede, la criticidad técnica y los compromisos misionales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_x000a_- 2 El procedimiento 2211500-PR-154 &quot;Mantenimiento de las Edificaciones&quot;: indica que el profesional o técnico encargado delSsistema  de Gestión de Servicios , autorizado(a) por el(la) Director(a) Administrativo(a) y Financiero(a), cada vez que se reciba una solicitud de mantenimiento puntual verifica que la solicitud de mantenimiento cumpla con los parámetros establecidos, determina la subcategoría del mantenimiento puntual a realizar y asigna la solicitud al Profesional de Zona encargado de la sede. La(s) fuente(s) de información utilizadas es(son)  los lineamientos señalados en condiciones generales del procedimiento. En caso de evidenciar observaciones, desviaciones o diferencias, y que la solicitud no corresponda a mantenimiento puntual , asigna la solicitud en el sistema de Gestión de Servicios al responsable de gestionarla y finaliza el procedimiento, cuando la solicitud no sea clara o no esté completa se contacta al usuario para ajustar o incluir la información. De lo contrario, registra la conformidad de la solicitud en el Sistema  de Gestión de Servicio._x000a_- 3 El procedimiento 2211500-PR-154 &quot;Mantenimiento de las Edificaciones&quot;: indica que el  Profesional de Zona, autorizado(a) por el(la) Director(a) Administrativo(a) y Financiero(a) o el (la) Subdirector(a) de Servicios Administrativos, cada vez que se reciba una solicitud de mantenimiento puntual realiza la visita de verificación d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ias asigna la solicitud al responsable de gestionarla en el Sistema de Gestión de Servicios. De lo contrario, se registra en el Sistema de Gestión de Servicios._x000a_- 4 El procedimiento 4233100-PR-379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en el Sistema de Gestión de Servicios. De lo contrario, registra la conformidad de la solicitud._x000a_- 5 El procedimiento 2211500-PR-154 &quot;Mantenimiento de las Edificaciones&quot;: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_x000a_- 6 El procedimiento 2211500-PR-154 &quot;Mantenimiento de las Edificaciones&quot;: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_x000a_- 7 El procedimiento 4233100-PR-379 &quot;Mantenimiento de maquinaria y equipos&quot; indica que el profesional,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_x000a_- 8 El procedimiento 4233100-PR-379 &quot;Mantenimiento de maquinaria y equipos&quot; indica que el profesional,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893567999999998E-2"/>
    <s v="Moderado (3)"/>
    <n v="0.45000000000000007"/>
    <s v="Moderado"/>
    <s v="Se determina la probabilidad (Muy baja 1) ya que las actividades de control preventivas son fuertes y mitigan la mayoría de las causas. El impacto  (moderado 3) ya que las actividades de control  cubren los efectos más significativos, reduciendo el impacto inicial para una valoración después de los controles a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5 Aplicativo CHIE) Realizar socialización del procedimiento a los profesionales responsables de punto y  servidores de apoyo a  la supervisión de contrato de mantenimiento de la Secretaría General, con énfasis en el mantenimiento de las instalaciones de la Entidad._x000a__x000a__x000a__x000a__x000a__x000a__x000a__x000a__x000a__x000a_________________x000a__x000a__x000a__x000a__x000a__x000a__x000a__x000a__x000a__x000a__x000a_"/>
    <s v="- Profesional de la Dirección Administrativa y Financiera_x000a__x000a__x000a__x000a__x000a__x000a__x000a__x000a__x000a__x000a_________________x000a__x000a__x000a__x000a__x000a__x000a__x000a__x000a__x000a__x000a__x000a_"/>
    <s v="- Soportes de la socialización_x000a__x000a__x000a__x000a__x000a__x000a__x000a__x000a__x000a__x000a_________________x000a__x000a__x000a__x000a__x000a__x000a__x000a__x000a__x000a__x000a__x000a_"/>
    <s v="01/04/2022_x000a__x000a__x000a__x000a__x000a__x000a__x000a__x000a__x000a__x000a_________________x000a__x000a__x000a__x000a__x000a__x000a__x000a__x000a__x000a__x000a__x000a_"/>
    <s v="30/09/2022_x000a__x000a__x000a__x000a__x000a__x000a__x000a__x000a__x000a__x000a_________________x000a__x000a__x000a__x000a__x000a__x000a__x000a__x000a__x000a__x000a__x000a_"/>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mapa de riesgos Gestión de Servicios Administrativos"/>
    <s v="- Subdirector(a)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tor(a)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Mapa de riesg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1, 2, 3, de tipo preventivo y N° 5 y 6, de tipo detectivo, que se encuentran documentadas en el procedimiento PR-154 Mantenimiento de las Edificaciones, que fue actualizado en junio de 2022 a su versión 10, para su correspondencia exacta en forma de redacción."/>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las comunicaciones oficiales y actos administrativos"/>
    <s v="Posibilidad de afectación reputacional por incumplimiento en la entrega de comunicaciones oficiales y tramite de actos administrativos, debido a errores (fallas o deficiencias) en la gestión, trámite y/o expedición de los mismos"/>
    <x v="0"/>
    <s v="Ejecución y administración de procesos"/>
    <s v="No"/>
    <s v="- Se realiza envío de correspondencia y paquetes a través del personal motorizado de la Unidad de Correspondencia._x000a__x000a__x000a__x000a__x000a__x000a__x000a__x000a__x000a_"/>
    <s v="- Incumplimiento de los tiempos de entrega por parte del prestador de servicio postal._x000a__x000a__x000a__x000a__x000a__x000a__x000a__x000a__x000a_"/>
    <s v="- Reprocesos en la entrega de comunicaciones al usuario final._x000a_- Incumplimiento de las funciones o legal por vencimiento de términos en la entrega de comunicaciones oficiales._x000a_- Presentación de peticiones de la ciudadanía y demás partes interesadas o grupos d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Menor (2)"/>
    <s v="Menor (2)"/>
    <s v="Leve (1)"/>
    <s v="Leve (1)"/>
    <s v="Leve (1)"/>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comunicaciones oficiales 2211600-PR-049 (Act. 4): indica que Operador del sistema, autorizado(a) por el(la) Subdirector(a) de Servicios Administrativos, cada vez que reciba una comunicación verifica los documentos de entrada de la ventanilla física con los siguientes criterios:_x000a_Que la imagen corresponda al número de radicado._x000a_La cantidad de imagen digitalizada que corresponda a los parámetros establecidos en esta actividad tomando una muestra de al menos el 10% de las comunicaciones radicadas para su revisión. La(s) fuente(s) de información utilizadas es(son) los lineamientos del aplicativo SIG y el listado del personal directivo y las dependencias. En caso de evidenciar observaciones, desviaciones o diferencias, solicita los ajustes correspondientes en el aplicativo, mediante correo electrónico. De lo contrario, continua con la verificación de las imágenes digitalizadas, a través del aplicativo SIGA_x000a__x000a_._x000a_- 2 El procedimiento Gestión y trámite de comunicaciones oficiales 2211600-PR-049 (Act. 5):  indica que Coordinador Centro de Correspondencia, autorizado(a) por el(la) Subdirector(a) de Servicios Administrativos,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_x000a_- 3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 De lo contrario, deja como evidencia de la verificación realizada el formato Control de entrega y recibo de actos administrativos (2211600-FT-559)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Aleatori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Identifica la inconsistencia presentada, devuelve el documento en físico o electrónico a la dependencia productora para su respectivo ajuste, ya sea en físico o por el aplicativo definido para tal fin, se da alcance a la comunicación correspondiente._x000a_- 2 El mapa de riesgos del proceso Gestión documental interna indica que Subdirector(a) de Servicios Administrativos, autorizado(a) por el Director (a) administrativo y financiero, cada vez que se identifique la materialización del riesgo reporta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 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_x000a__x000a_"/>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 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_x000a_"/>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 _x000a_Se ajusta el nombre del riesgo, la explicación del riesgo, los riesgos estratégicos asociados, se replantean causas internas, externas y efectos contemplando las definidas para cada uno de los riesgos a unificar. 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ajustan los controles preventivos y detectivos._x000a_Se incluyeron los controles correctivos._x000a_Se ajustaron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transferencias documentales. "/>
    <s v="Posibilidad de afectación reputacional por Incumplimiento en el plan de transferencias, debido a errores (fallas o deficiencias)  en la gestión y tramite de las transferencias documentales"/>
    <x v="0"/>
    <s v="Ejecución y administración de procesos"/>
    <s v="No"/>
    <s v="- Dificultad en la articulación de actividades comunes a las dependencias._x000a_- No existe una apropiación frente a la cultura de la gestión documental por parte de los servidores públicos y demás personas involucradas con la entidad._x000a__x000a__x000a__x000a__x000a__x000a__x000a__x000a_"/>
    <s v="- Falta de coordinación entre los gobiernos locales, distrital y nacional._x000a_- Cambios de estructura organizacional que afecten el desempeño del proceso de gestión documental.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100-PR-376 (Act. 3): indica que el auxiliar administrativo, autorizado(a) por el (la) Subdirector(a) de Servicios Administrativos,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2213100-FT-449) ._x000a_- 2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100-FT-1180)._x000a_- 3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De lo contrario, deja como evidencia del seguimiento y la verificación realizada a la transferencia documental Evidencia de reunión (2213100-FT-449)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solicita a la dependencia realizar la transferencia documental.._x000a_- 2 El mapa de riesgos del proceso Gestión documental interna indica que Subdirector(a) de Servicios Administrativos, autorizado(a) por el Director (a) administrativo y financiero, cada vez que se identifique la materialización del riesgo ajusta el cronograma de transferencias documental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el plan de transferencias, debido a errores (fallas o deficiencias)  en la gestión y tramite de las transferencias documentales en el informe de monitoreo a la Oficina Asesora de Planeación._x000a_- Solicitar a la dependencia realizar la transferencia documental._x000a_- Ajustar el cronograma de transferencias documentales.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Incumplimiento en el plan de transferencias, debido a errores (fallas o deficiencias)  en la gestión y tramite de las transferencias documentales_x000a_- Memorando de solicitud de Transferencia documental_x000a_- Cronograma de Transferencias documentales ajustado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_x000a_Tratamiento del riesgo"/>
    <s v="Se ajusta la opción de tratamiento del riesgo de &quot;reducir&quot; a &quot;aceptar&quot;, teniendo en cuenta que las actividades de control preventivas y detectivas fueron evaluadas como fuertes y luego de valorado después de controles se ubica en una zona resultante baja."/>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Consulta y préstamo de documentos."/>
    <s v="Posibilidad de afectación reputacional por inconsistencias en los documentos, debido a errores (fallas o deficiencias) en la recepción de documentos prestados"/>
    <x v="0"/>
    <s v="Ejecución y administración de procesos"/>
    <s v="No"/>
    <s v="- No existe una apropiación frente a la cultura de la gestión documental por parte de los servidores públicos y demás personas involucradas con la entidad._x000a__x000a__x000a__x000a__x000a__x000a__x000a__x000a__x000a_"/>
    <s v="- Los usuarios desconocen la Entidad que debe gestionar los tramites de acuerdo con su solicitud._x000a__x000a__x000a__x000a__x000a__x000a__x000a__x000a__x000a_"/>
    <s v="- Pérdida de información y documentos._x000a_- Interrupciones en la operación del proceso._x000a_- Quejas por no disponibilidad de documentos._x000a_- Ocultamiento de información._x000a_- Reemplazo no autorizado de document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Menor (2)"/>
    <s v="Leve (1)"/>
    <s v="Leve (1)"/>
    <s v="Menor (2)"/>
    <s v="Leve (1)"/>
    <s v="Menor (2)"/>
    <n v="0.4"/>
    <s v="Moderado"/>
    <s v="La valoración del riesgo antes de controles por la técnica de exposición arrojó un nivel bajo, toda vez que existe la posibilidad de que suceda , sin embargo, dentro de la escala de impacto se ubicó en menor, en consecuencia el riesgo se ubica en la zona resultante &quot;Moderado&quot;."/>
    <s v="- 1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registro en el aplicativo SIGA  de la revisión realizada a los documentos prestados._x000a_- 2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De lo contrario, deja registro en el aplicativo SIGA de la verificación realizada sobre el estado de los documentos devueltos._x000a_- 3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registro en el aplicativo SIGA  de la revisión realizada a los documentos prestados._x000a_- 4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De lo contrario, deja registro en el aplicativo SIGA de la verificación realizada sobre el estado de los documentos devueltos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informa al solicitante y se realiza el respectivo ajust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sistencias en los documentos, debido a errores (fallas o deficiencias) en la recepción de documentos prestados en el informe de monitoreo a la Oficina Asesora de Planeación._x000a_- Informar al solicitante la inconsistencia identificada y en caso que aplique se solicitara los respectivos ajustes._x000a__x000a__x000a__x000a__x000a__x000a__x000a__x000a_- Actualizar el mapa de riesgos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Posibilidad de afectación reputacional por inconsistencias en los documentos, debido a errores (fallas o deficiencias) en la recepción de documentos prestados_x000a_- Correo electrónico informando la inconsistencia identificada con relación al (los) documento (s) prestado (s)_x000a_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Análisis después de controles_x000a_"/>
    <s v="Se realizó análisis a la valoración inicial del riesgo y ajuste en las perspectivas de información pasando de catastrófico a mayor, teniendo como resultado valoración antes de controles extrema._x000a_Se revisó la valoración después de controles que efectivamente se encontraba en moderada por lo anterior el proceso define reducir el riesgo._x000a_Se  ajusta acción de tratamiento para la vigencia, de acuerdo con lo registrado en el aplicativo SIG. _x000a_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Actualizar instrumentos archivísticos."/>
    <s v="Posibilidad de afectación reputacional por inconsistencias en los instrumentos archivísticos, debido a errores (fallas o deficiencias) en la aplicación de los lineamientos  para su actualización "/>
    <x v="0"/>
    <s v="Ejecución y administración de procesos"/>
    <s v="No"/>
    <s v="- No existe una apropiación frente a la cultura de la gestión documental por parte de los servidores públicos y demás personas involucradas con la entidad._x000a__x000a__x000a__x000a__x000a__x000a__x000a__x000a__x000a_"/>
    <s v="- Cambios de estructura organizacional que afecten el desempeño del proceso de gestión documental._x000a__x000a__x000a__x000a__x000a__x000a__x000a__x000a__x000a_"/>
    <s v="- Sanciones por parte de cualquier ente de control o regulador._x000a_- Interrupciones en la operación del proceso._x000a_- No disponibilidad de documentos._x000a_- Pérdida de credibilidad._x000a_- Incumplimiento de normatividad._x000a_- Sobrecostos por reprocesos.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Menor (2)"/>
    <s v="Leve (1)"/>
    <s v="Menor (2)"/>
    <n v="0.4"/>
    <s v="Bajo"/>
    <s v="La valoración del riesgo antes de controles por la técnica de exposición arrojó un nivel muy bajo, toda vez que es mínima la posibilidad de que suceda, sin embargo, dentro de la escala de impacto se ubicó en menor, en consecuencia el riesgo se ubica en la zona resultante &quot;Bajo&quot;."/>
    <s v="- 1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remite memorando indicando si se actualiza o no la TRD. De lo contrario, da respuesta a la solicitud de actualización mediante Memorando (2211600-FT-011)._x000a_- 2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remite memorando indicando si se actualiza o no la TRD. De lo contrario, da respuesta a la solicitud de actualización mediante Memorando (2211600-FT-011).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realiza el respectivo ajuste en el instrumento archivístic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sistencias en los instrumentos archivísticos, debido a errores (fallas o deficiencias) en la aplicación de los lineamientos  para su actualización  en el informe de monitoreo a la Oficina Asesora de Planeación._x000a_- Realizar el respectivo ajuste en el instrumento archivístico._x000a__x000a__x000a__x000a__x000a__x000a__x000a__x000a_- Actualizar el mapa de riesgos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Posibilidad de afectación reputacional por inconsistencias en los instrumentos archivísticos, debido a errores (fallas o deficiencias) en la aplicación de los lineamientos  para su actualización _x000a_- Instrumento ajustado (TRD)_x000a_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cambió la opción de manejo del riesgo a &quot;aceptar&quot;._x000a_Se ajusta la redacción de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Elaborar certificados de información laboral con destino a bonos pensionales."/>
    <s v="Posibilidad de afectación reputacional por expedición de certificaciones  inconsistentes, debido a errores (fallas o deficiencias) en la elaboración de documentos con información laboral para bonos pensionales"/>
    <x v="0"/>
    <s v="Ejecución y administración de procesos"/>
    <s v="No"/>
    <s v="- No existe una apropiación frente a la cultura de la gestión documental por parte de los servidores públicos y demás personas involucradas con la entidad._x000a__x000a__x000a__x000a__x000a__x000a__x000a__x000a__x000a_"/>
    <s v="- Los usuarios desconocen la Entidad que debe gestionar los tramites de acuerdo con su solicitud.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Leve (1)"/>
    <s v="Menor (2)"/>
    <s v="Leve (1)"/>
    <s v="Leve (1)"/>
    <s v="Leve (1)"/>
    <s v="Leve (1)"/>
    <s v="Menor (2)"/>
    <n v="0.4"/>
    <s v="Moderado"/>
    <s v="La valoración del riesgo antes de controles por la técnica de exposición arrojó un nivel bajo, toda vez que existe la posibilidad de que suceda, sin embargo, dentro de la escala de impacto se ubicó en menor, en consecuencia el riesgo se ubica en la zona resultante &quot;Moderado&quot;."/>
    <s v="- 1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mediante Oficio (2211600-FT-012). De lo contrario, expide la respectiva certificación y la remite al solicitante a través del canal por el cual ingreso la solicitud._x000a_- 2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ónico de revisión y las nóminas. En caso de evidenciar observaciones, desviaciones o diferencias, solicita completitud o corrección de la información mediante Correo electrónico. De lo contrario, expide la respectiva certificación y la remite al solicitante a través del canal por el cual ingreso la solicitud.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ajusta la información de la certificación para bono pensional._x000a_- 2 El mapa de riesgos del proceso Gestión documental interna indica que Subdirector(a) de Servicios Administrativos, autorizado(a) por el Director (a) administrativo y financiero, cada vez que se identifique la materialización del riesgo notificar al peticionar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expedición de certificaciones  inconsistentes, debido a errores (fallas o deficiencias) en la elaboración de documentos con información laboral para bonos pensionales en el informe de monitoreo a la Oficina Asesora de Planeación._x000a_- Ajustar la información de la certificación para bono pensional_x000a_- Notificar al peticionario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expedición de certificaciones  inconsistentes, debido a errores (fallas o deficiencias) en la elaboración de documentos con información laboral para bonos pensionales_x000a_- Comunicación oficial de alcance con ajuste a la certificación._x000a_- Oficio notificando al peticionario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ajusta la opción de tratamiento del riesgo de &quot;reducir&quot; a &quot;aceptar&quot;, teniendo en cuenta que las actividades de control preventivas y detectivas fueron evaluadas como fuertes, el riesgo no se ha materializado y luego de valorado después de controles se ubica en una zona resultante baja."/>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las comunicaciones oficiales, transferencias documentales, actos administrativos, consulta y préstamo de documentos."/>
    <s v="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x v="1"/>
    <s v="Ejecución y administración de procesos"/>
    <s v="Sí"/>
    <s v="- Dificultad en la articulación de actividades comunes a las dependencias._x000a_- No existe una apropiación frente a la cultura de la gestión documental por parte de los servidores públicos y demás personas involucradas con la entidad._x000a__x000a__x000a__x000a__x000a__x000a__x000a__x000a_"/>
    <s v="- Cambios de estructura organizacional que afecten el desempeño del proceso de gestión documental._x000a_- Altos costos de la tecnología.  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Catastrófico (5)"/>
    <s v="Menor (2)"/>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 2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Profesional encargado del área de Gestión documental_x0009_, autorizado(a) por Subdirector(a) de Servicios Administrativos, cada vez que se identifique la materialización del riesgo reporta al Subdirector de servicios administrativos para que se tomen las medidas pertinentes.._x000a_- 2 El mapa de riesgos del proceso Gestión documental interna indica que Subdirector(a) de Servicios Administrativos, autorizado(a) por el Director (a) administrativo y financiero, cada vez que se identifique la materialización del riesgo reporta a la Oficina de Control Interno Disciplinario, para que se inicie el respectivo proceso al funcionario implicado.._x000a_- 3 El mapa de riesgos del proceso Gestión documental interna indica que Subdirector(a) de Servicios Administrativos, autorizado(a) por el Director (a) administrativo y financiero, cada vez que se identifique la materialización del riesgo notifica a la instancia o autoridad competente para que se tomen las medidas pertinent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33750000000000002"/>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5 Aplicativo CHIE) Realizar sensibilización cuatrimestral sobre el manejo y custodia de los documentos conforme a los lineamientos establecidos en el proceso_x000a__x000a__x000a__x000a__x000a__x000a__x000a__x000a__x000a__x000a_________________x000a__x000a__x000a__x000a__x000a__x000a__x000a__x000a__x000a__x000a__x000a_"/>
    <s v="- Profesional Especializado (Subdirección de Servicios Administrativos)_x000a__x000a__x000a__x000a__x000a__x000a__x000a__x000a__x000a__x000a_________________x000a__x000a__x000a__x000a__x000a__x000a__x000a__x000a__x000a__x000a__x000a_"/>
    <s v="- Evidencias de sensibilizaciones realizadas_x000a__x000a__x000a__x000a__x000a__x000a__x000a__x000a__x000a__x000a_________________x000a__x000a__x000a__x000a__x000a__x000a__x000a__x000a__x000a__x000a__x000a_"/>
    <s v="15/02/2022_x000a__x000a__x000a__x000a__x000a__x000a__x000a__x000a__x000a__x000a_________________x000a__x000a__x000a__x000a__x000a__x000a__x000a__x000a__x000a__x000a__x000a_"/>
    <s v="30/11/2022_x000a__x000a__x000a__x000a__x000a__x000a__x000a__x000a__x000a__x000a_______________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a la Oficina Asesora de Planeación en el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Notificar a la instancia o autoridad competente para que se tomen las medidas pertinentes._x000a__x000a__x000a__x000a__x000a__x000a_- Actualizar el mapa de riesgos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reporte de monitoreo a la Oficina Asesora de Planeación en caso que el riesgo tenga fallo definitivo._x000a_- Correo electrónico informando el acto de corrupción_x000a_- Memorando informando el acto de corrupción_x000a_- Oficio informando el acto de corrupción_x000a__x000a__x000a__x000a__x000a__x000a_- Mapa de riesg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22/02/20221"/>
    <s v="_x000a__x000a__x000a__x000a_Tratamiento del riesgo"/>
    <s v="Se  ajusta acción de tratamiento para la vigencia,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Tramitar las Situaciones administrativas solicitadas"/>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s v="No"/>
    <s v="- Insuficiencia en términos de completitud y oportunidad en la entrega de información relacionada con las solicitudes allegadas a los procedimientos de Gestión Estratégica de Talento Humano para adelantar las gestiones o actividades a que haya lugar._x000a__x000a__x000a__x000a__x000a__x000a__x000a__x000a__x000a_"/>
    <s v="- Cambios improvistos en las solicitudes allegadas a los procedimientos de Gestión Estratégica de Talento Humano que genere variaciones en los gestiones a surtir para satisfacer la solicitud del peticionario.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Alta (4)"/>
    <n v="0.8"/>
    <s v="Leve (1)"/>
    <s v="Menor (2)"/>
    <s v="Leve (1)"/>
    <s v="Leve (1)"/>
    <s v="Leve (1)"/>
    <s v="Leve (1)"/>
    <s v="Menor (2)"/>
    <n v="0.4"/>
    <s v="Moderado"/>
    <s v="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
    <s v="- 1 El Procedimiento 2211300-PR-168 - Gestión de Situaciones Administrativas indica que el Profesional Especializado o Profesional Universitario y Técnico Operativ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l/a la solicitante dar completitud o alcance en los documentos allegados para gestionar la situación administrativa a través de 2211600-FT-011 Memorando de solicitud de completitud o alcance de información para la gestión de situación administrativa, para cuando la situación administrativa es de un/a servidor/as público/a de la Secretaría General o 2211600-FT-012 Oficio de solicitud de completitud o alcance de información para la gestión de situación administrativa, para los casos en los que la solicitud corresponde a un integrante del Gabinete Distrital o Correo Electrónico de solicitud de completitud o alcance de información para la gestión de situación administrativa, para cualquiera de los dos casos. De lo contrario, se genera Acto Administrativo 4203000-FT-997 Resolución que concede al/a la solicitante la situación administrativa solicitada._x000a_- 2 El Procedimiento 2211300-PR-168 - Gestión de Situaciones Administrativas indica que el Profesional Especializado o Profesional Universitario de la Dirección de Talento Humano, autorizado(a) por el/la Directora/a Técnico/a de Talento Humano, cada vez que se proyecte un Acto Administrativo que concede una situación administrativa a un/a servidor/a público/a de la Secretaría General o a un/a integrante del Gabinete Distrital hacen una verificación cruzada del cumplimiento del cumplimiento de los requisitos frente al tipo de situación administrativa a conceder a través del Acto Administrativo proyectado y los datos del/de la solicitante . La(s) fuente(s) de información utilizadas es(son) solicitud de gestión de situación administrativa con sus soportes, proyecto de Acto Administrativo por el cual se concede una situación administrativa a un/a servidor/a público/a de la Secretaría General o a un/a integrante del Gabinete Distrital y la normatividad vigente aplicable a las situaciones administrativas. En caso de evidenciar observaciones, desviaciones o diferencias, las registra en el campo de observaciones de la Matriz de Control de Situaciones Administrativas. De lo contrario, se expide el Acto Administrativo 4203000-FT-997 Resolución por el cual se concede una situación administrativa a un/a servidor/a público/a de la Secretaría General o a un/a integrante del Gabinete Distrit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Estratégica de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concede una situación administrativa a un/a servidor/a público/a de la Secretaría General o a un/a integrante del Gabinete Distrital.._x000a_- 2 El mapa de riesgos del proceso de Gestión Estratégica de Talento Humano indica que el/la  Alcalde/sa Mayor de Bogotá, D.C., o el/la Secretario/a General, autorizado(a) por El Decreto que establece las atribuciones del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_x000a_- 3 El mapa de riesgos del proceso de Gestión Estratégica de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33599999999999997"/>
    <s v="Leve (1)"/>
    <n v="0.16875000000000001"/>
    <s v="Bajo"/>
    <s v="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as baja, y ante su materialización, podrían disminuirse los efectos, aplicando las acciones de contingencia."/>
    <s v="Reducir"/>
    <s v="- (AP# 1103 Aplicativo CHIE) Alinear actividades y puntos de control del procedimiento 2211300-PR-168 Gestión de Situaciones Administrativas con los controles preventivos y detectivos definidos en el mapa de riesgo del proceso de Gestión Estratégica de Talento Humano._x000a_- (AP# 1103 Aplicativo CHIE) Alinear actividades y puntos de control del procedimiento 2211300-PR-168 Gestión de Situaciones Administrativas con los controles preventivos y detectivos definidos en el mapa de riesgo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2211300-PR-168 Gestión de Situaciones Administrativas actualizado._x000a_- Procedimiento 2211300-PR-168 Gestión de Situaciones Administrativa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r Acto Administrativo por medio del cual se rectifica o aclara contenido de Acto Administrativo  por el cual se concede una situación administrativa a un/a servidor/a público/a de la Secretaría General o a un/a integrante del Gabinete Distrital._x000a_- Suscribir Acto Administrativo por medio del cual se rectifica o aclara contenido de Acto Administrativo  por el cual se concede una situación administrativa a un/a servidor/a público/a de la Secretaría General o a un/a integrante del Gabinete Distrital._x000a_- Comunicar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Alcalde/sa Mayor de Bogotá, D.C. o Secretario/a General según corresponda_x000a_- Auxiliar Administrativo de la Subdirección de Servicios Administrativos_x000a__x000a__x000a__x000a__x000a_- Director(a) Técnico(a)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Realizar la desvinculación de los/as servidores/as de la Secretaría General con seguridad jurídica de acuerdo a las causal de retiro."/>
    <s v="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x v="0"/>
    <s v="Ejecución y administración de procesos"/>
    <s v="No"/>
    <s v="- Insuficiencia en términos de completitud y oportunidad en la entrega de información relacionada con las solicitudes allegadas a los procedimientos de Gestión Estratégica de Talento Humano para adelantar las gestiones o actividades a que haya lugar._x000a_- Fallas en la revisión de las solicitudes allegadas a los procedimientos del proceso de Gestión Estratégica de Talento Humano, frente a los marcos normativos y procedimentales aplicables._x000a__x000a__x000a__x000a__x000a__x000a__x000a__x000a_"/>
    <s v="- Cambios improvistos en las solicitudes allegadas a los procedimientos de Gestión Estratégica de Talento Humano que genere variaciones en los gestiones a surtir para satisfacer la solicitud del peticionario.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Menor (2)"/>
    <s v="Leve (1)"/>
    <s v="Leve (1)"/>
    <s v="Leve (1)"/>
    <s v="Leve (1)"/>
    <s v="Leve (1)"/>
    <s v="Menor (2)"/>
    <n v="0.4"/>
    <s v="Moderado"/>
    <s v="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_x0009__x0009_"/>
    <s v="- 1 El procedimiento 2211300-PR-221 - Gestión Organizacional indica que El Profesional Especializado o Profesional Universitario de la Dirección de Talento Humano, autorizado(a) por El/la Director/a Técnica/a de Talento Humano, cada vez que se produzca la desvinculación de un/a servidor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regularmente aceptada, retiro por haber obtenido la pensión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o certificado de defunción. En caso de evidenciar observaciones, desviaciones o diferencias, se debe notificar al/a la servidor/a que presenta carta de renuncia o al/a la que allega los documentos que motivan la desvinculación, a través de correo electrónico, Memorando 2211600-FT-011, solicitando alcance sobre los documentos presentados . De lo contrario, queda como evidencia registro de la desvinculación del/de la servidor/a en la Base de Datos en Excel - Desvinculaciones._x000a_- 2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 3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Estratégica de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acepta la renuncia de un/a servidor/a de la Secretaría General o se desvincula a un servido/a de la Secretaría General._x000a_- 2 El mapa de riesgos del proceso de Gestión Estratégica de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o se desvincula a un servido/a de la Secretaría General._x000a_- 3 El mapa de riesgos del proceso de Gestión Estratégica de Talento Human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 la directora/a de Talento Humano el error o falla en el Acto Administrativo por medio del cual se acepta la renuncia de un/a servidor/a de la Secretaría General o se desvincula a un servido/a de la Secretaría General expedido._x000a_- Proyectar Acto Administrativo por medio del cual se rectifica o aclara contenido de Acto administrativo por el cual se acepta la renuncia de un/a servidor/a de la Secretaría General o se desvincula a un servido/a de la Secretaría General._x000a_- Suscribir Acto Administrativo por medio del cual se rectifica o aclara contenido de Acto administrativo por el cual se acepta la renuncia de un/a servidor/a de la Secretaría General o se desvincula a un servido/a de la Secretaría General._x000a_- Comunicar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Secretario/a General _x000a_- Auxiliar Administrativo de la Subdirección de Servicios Administrativos_x000a__x000a__x000a__x000a__x000a_- Director(a) Técnico(a) de Talento Humano"/>
    <s v="-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Estratégico de Talento Humano"/>
    <s v="Posibilidad de afectación reputacional por quejas interpuestas por los/as servidores/as públicos/as de la entidad, debido a incumplimiento parcial de compromisos  en la ejecución de las actividades establecidas en el Plan Estratégico de Talento Humano"/>
    <x v="0"/>
    <s v="Ejecución y administración de procesos"/>
    <s v="Sí"/>
    <s v="- Fallas en la realización de seguimiento a las acciones planeadas._x000a_- Cambios presupuestales por contingencias de la entidad._x000a__x000a__x000a__x000a__x000a__x000a__x000a__x000a_"/>
    <s v="- Incumplimiento por parte de proveedores externos para el desarrollo de las actividades contenidas en el Plan Estratégico de Talento Humano._x000a_- Variaciones, declaración de estados de emergencia nacional, cambios inesperados en el contexto político, normativo y legal, que afecten  la operación de la Entidad y la prestación del servicio._x000a__x000a__x000a__x000a__x000a__x000a__x000a__x000a_"/>
    <s v="- Posibles hallazgos por parte de entes de control._x000a_- Incumplimiento en las metas de la dependencia_x000a_- Afectación de la ejecución presupuestal de la Secretaría General_x000a_- Perdida de credibilidad por los/as servidores/as públicos/as de la entidad.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Leve (1)"/>
    <s v="Menor (2)"/>
    <s v="Leve (1)"/>
    <s v="Leve (1)"/>
    <s v="Leve (1)"/>
    <s v="Menor (2)"/>
    <s v="Menor (2)"/>
    <n v="0.4"/>
    <s v="Moderado"/>
    <s v="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
    <s v="- 1 El procedimiento 2211300-PR-163 - Gestión de Bienestar e Incentivos indica que el Profesional Especializado o Profesional Universitario de Talento Humano, autorizado(a) por el/la Directora/a Técnico/a de Talento Humano, mensualmente verifica la información que responde a la ejecución de lo planeado dentro del cronograma del Plan Institucional de Bienestar Social e Incentivos –PIB y causas de no cumplimiento para plantear acciones de mejora y las remite al/a la Director/a Técnico/a de Talento Humano o a quien este/a disponga por competencia para su respectiva verificación.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Bienestar e Incentivos a través de correo electrónico para atender la observación, desviación o diferencia identificada. De lo contrario, queda como evidencia ficha de indicador de gestión Implementación del Plan Institucional de Bienestar Social e Incentivos –PIB._x000a_- 2 El procedimiento PR-164 - Gestión de la Formación y la Capacitación indica que el Profesional Especializado o Profesional Universitario de Talento Humano, autorizado(a) por el/la Directora/a Técnico/a de Talento Humano, mensualmente verifica la ejecución de lo planeado dentro del cronograma del Plan Institucional de Capacitación - PIC y causas de no cumplimiento para plantear acciones de mejora y las remite al/a la Director/a Técnico/a de Talento Humano o a quien este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 público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la Formación y la Capacitación a través de correo electrónico para atender la observación, desviación o diferencia identificada. De lo contrario, queda como evidencia ficha de indicador de gestión Implementación del Plan Institucional de Capacitación –PIC_x000a_._x000a_- 3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4 El procedimiento 4232000-PR-372 - Gestión de Peligros, Riesgos y Amenazas indica que el Profesional Especializado o Profesional Universitario de Talento Humano, autorizado(a) por el(la) Director(a) Técnico(a) de Talento Humano, mensualmente verifica la ejecución de lo planeado dentro del cronograma del Plan de Seguridad y Salud en el Trabajo y causas de no cumplimiento para plantear acciones de mejora y las remite al/a la Director/a Técnico/a de Talento Humano o a quien este disponga por competencia para su respectiva verificación. La(s) fuente(s) de información utilizadas es(son) el cronograma del Plan de Salud y Seguridad en el Trabajo.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Peligros, Riesgos y Amenazas a través de correo electrónico para atender la observación, desviación o diferencia identificada. De lo contrario, queda como evidencia ficha de indicador de gestión Ejecución del Plan de Seguridad y Salud en el Trabajo_x000a_._x000a_- 5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6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7 El procedimiento 4232000-PR-372 - Gestión de Peligros, Riesgos y Amenazas indica que el Profesional Especializado o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Subcomité de Autocontrol, que incluye el informe de Plan de Seguridad y Salud en el Trabajo._x000a_- 8 El procedimiento 2211300-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_x000a__x000a__x000a__x000a__x000a__x000a__x000a__x000a__x000a__x000a__x000a__x000a_"/>
    <s v="- Documentado_x000a_- Documentado_x000a_- Documentado_x000a_- Sin documentar_x000a_- Documentado_x000a_- Documentado_x000a_- Sin documentar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de Gestión Estratégica de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nalizan  la pertinencia sobre la reprogramación en la próxima vigencia de la/s actividad/es del Plan Estratégico de Talento Humano no cumplidas._x000a_- 2 El mapa de riesgos del proceso de Gestión Estratégica de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reprograman  la/s actividad/es no ejecutadas del Plan Estratégico de Talento Humano en la siguiente vigencia, en caso que aplique de acuerdo al resultados de los análisis al respecto._x000a__x000a__x000a__x000a__x000a__x000a__x000a__x000a_"/>
    <s v="- Documentado_x000a_- Documentado_x000a__x000a__x000a__x000a__x000a__x000a__x000a__x000a_"/>
    <s v="- Continua_x000a_- Aleatori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670175999999997E-2"/>
    <s v="Menor (2)"/>
    <n v="0.22500000000000003"/>
    <s v="Bajo"/>
    <s v="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
    <s v="Reducir"/>
    <s v="- (AP# 1104 Aplicativo CHIE) Alinear actividades y puntos de control del procedimiento   4232000-PR-372 - Gestión de Peligros, Riesgos y Amenazas  con los controles preventivos y detectivos definidos en el mapa de riesgo del proceso de Gestión Estratégica de Talento Humano._x000a_- (AP# 1104 Aplicativo CHIE) Alinear actividades y puntos de control del procedimiento   4232000-PR-372 - Gestión de Peligros, Riesgos y Amenazas  con los controles preventivos y detectivos definidos en el mapa de riesgo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_x000a_- Reportar al/ a la Director/a Técnico/a de Talento Humano la no ejecución alguna de las actividades que se establecieron en el Plan Estratégico de Talento Humano de la vigencia_x000a_- Analizar la pertinencia sobre la reprogramación en la próxima vigencia de la/s actividad/es del Plan Estratégico de Talento Humano no cumplidas. _x000a_- Reprogramar la/s actividad/es no ejecutadas del Plan Estratégico de Talento Humano en la siguiente vigencia, en caso que aplique de acuerdo al resultados de los análisis al respecto._x000a__x000a__x000a__x000a__x000a__x000a_- Actualizar el mapa de riesgos Gestión Estratégica de Talento Humano"/>
    <s v="- Director(a) Técnico(a) de Talento Humano_x000a_- Profesional Especializado o Profesional Universitario de Talento Humano. _x000a_- Director/a Técnico/a de Talento Humano y Profesional Especializado o Profesional Universitario de Talento Humano._x000a_- Director/a Técnico/a de Talento Humano y Profesional Especializado o Profesional Universitario de Talento Humano._x000a__x000a__x000a__x000a__x000a__x000a_- Director(a) Técnico(a) de Talento Humano"/>
    <s v="-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_x000a_-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_x000a_- Evidencia de reunión o soporte que evidencie análisis sobre la pertinencia a la reprogramación de la actividad del Plan Estratégico de Talento Humano no realizada en la anterior vigencia._x000a_- Plan Estratégico de Talento Humano adoptado._x000a_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 La solicitud se realizó a través del memorando No 3-2020-28413."/>
    <d v="2021-02-22T00:00:00"/>
    <s v="Identificación del riesgo_x000a_Análisis antes de controles_x000a_Análisis de controles_x000a_Análisis después de controles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Anual de Vacantes y el Plan de Previsión de Recursos Humanos."/>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s v="No"/>
    <s v="- Conflicto de intereses._x000a_- Desconocimiento de los principios y valores institucionales._x000a_- Aplicación errónea en algunos casos  de criterios o instrucciones para la realización_x000a_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oderado (3)"/>
    <s v="Mayor (4)"/>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221 - Gestión Organizacional indica que el/la Director/a Técnico/a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Profesional Universitario responsable de su formulación para que adelante los ajustes a que haya lugar. De lo contrario, queda como evidencia correo electrónico o documentos de revisión del proyecto de Plan Anual de Vacantes y Plan de Previsión de Recursos Humanos._x000a_- 2 El procedimiento 2211300-PR-221 - Gestión Organizacional indica que El Profesional Especializado o Profesional Universitario de la Dirección de Talento Humano, autorizado(a) por el/la Director/a Técnico/a de Talento Humano, cada vez que se va/n a realizar nombramiento/s de aspirante/s a un empleo de la entidad verifica a través del formato 2211300-FT-809 Evaluación del Perfil,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de la aspirante al cargo vacante o la historia laboral del/de la servidor/a que aspira al nombramiento en un empleo de la Secretaría General de la Alcaldía Mayor de Bogotá, D.C.. En caso de evidenciar observaciones, desviaciones o diferencias, se debe notificar al/a la servidor/a o instancia según corresponda a través de Memorando 2211600-FT-011 comunicación con las razones del porqué de la no continuación con el proceso de nombramiento (para los casos de encargos)  u oficio 2211600-FT-012  comunicación solicitando exclusión de elegibles cuando el/la aspirante a vincular hace parte de  una lista de elegibles producto de un concurso de méritos. De lo contrario, queda como evidencia la Evaluación perfil 2211300-FT-809 diligenciado._x000a_- 3 El procedimiento 2211300-PR-221 - Gestión Organizacional indica que el Profesional Especializado o Profesional Universitario o Técnico Operativo de la Dirección de Talento Humano, autorizado(a) por el/la Director/a Técnico/a de Talento Humano, previo al nombramiento de un/a aspirante a un empleo de la entidad verifica la completitud e idoneidad de los documentos soporte de la hoja de vida del/de la aspirante al cargo vacante, conforme a los requisitos definidos en el formato  2211300-FT-874 Lista de Chequeo. La(s) fuente(s) de información utilizadas es(son) los soportes allegados por el/la aspirante a vinculación en la entidad y el formato 2211300-FT-874 Lista de Chequeo. En caso de evidenciar observaciones, desviaciones o diferencias, se debe notificar a través de correo electrónico dirigido al/a la aspirante a vincular para garantizar la completitud de los documentos o a la Oficina de Control Interno Disciplinario a través de 2211600-011 Memorando, en los casos en los que las observaciones estén relacionadas con la veracidad de los soportes allegados, para que se adelanten los trámites a que haya lugar. De lo contrario, queda como evidencia Lista de chequeo 2211300-FT-874 diligenciado, Hoja de Ruta - Novedad de Ingreso 2211300-FT-159 diligenciada._x000a_- 4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5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Estratégica de Talento Humano indica que el/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60000000000000009"/>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5 Aplicativo CHIE)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_x000a_- (AP# 1106 Aplicativo CHIE) Expedir la certificación de cumplimiento de requisitos mínimos con base en la información contenida en los soportes (certificaciones académicas o laborales) aportados por el aspirante en su hoja de vida o historia laboral._x000a_- (AP# 1106 Aplicativo CHIE)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_______________x000a__x000a__x000a__x000a__x000a__x000a__x000a__x000a__x000a__x000a__x000a_"/>
    <s v="- Profesional de la Dirección de Talento Humano autorizado por el(la) Director(a) de Talento Humano._x000a_- Director/a Técnico/a de Talento Humano_x000a_- Director/a Técnico/a de Talento Humano_x000a__x000a__x000a__x000a__x000a__x000a__x000a__x000a_________________x000a__x000a__x000a__x000a__x000a__x000a__x000a__x000a__x000a__x000a__x000a_"/>
    <s v="- Base de Datos de la planta de personal de la entidad actualizada._x000a_- Certificación de cumplimiento de requisitos mínimos proyectada y revisada por los Profesionales de la Dirección de Talento._x000a_- Certificación de cumplimiento de requisitos mínimos proyectada y revisada por los Profesionales de la Dirección de Talento.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31/12/2022_x000a_31/12/2022_x000a_31/12/2022_x000a__x000a__x000a__x000a__x000a__x000a__x000a__x000a_______________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mapa de riesgos Gestión Estratégica de Talento Humano"/>
    <s v="- Director(a) Técnico(a) de Talento Humano_x000a_- Director/a Técnico/a de Talento Humano y Profesional Especializado o Profesional Universitario de Talento Humano._x000a__x000a__x000a__x000a__x000a__x000a__x000a__x000a_- Director(a) Técnico(a)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Mapa de riesg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1-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1.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para el pago de nómina"/>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s v="No"/>
    <s v="- Conflicto de intereses._x000a_- Desconocimiento de los principios y valores institucionales._x000a_- Amiguismo._x000a_- Abuso de los privilegios de acceso a la información para la liquidación de nómina por la solicitud y/o aceptación de dádivas_x000a_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Estratégica de Talento Humano indica que Director/a Técnico/a de Talento Humano o quien se designe por competencia, autorizado(a) por el  Manual Específico de Funciones y Competencias Laborales y por el Director/a Técnico/a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_x000a_- 2 El mapa de riesgos del proceso de Gestión Estratégica de Talento Humano indica que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 3 El mapa de riesgos del proceso de Gestión Estratégica de Talento Humano indica que el Profesional Especializado o Profesional Universitario Dirección de Talento Humano, autorizado(a) por el Manual Específico de Funciones y Competencias Laborales , cada vez que se identifique la materialización del riesgo realiza el requerimiento  al/a la servidor/a  sobre la devolución del dinero adicional reconocido en los pagos de nómina  y las demás acciones a que haya lugar para efectiva la recuperación del diner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33750000000000002"/>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7 Aplicativo CHIE) Proyectar para firma de la Subsecretaría Corporativa, la solicitud que se realiza a la Subdirección Financiera, para la expedición del Registro Presupuestal acompañado de los respectivos soportes firmados y aprobados por los responsables._x000a_- (AP# 1107 Aplicativo CHIE)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x000a__x000a_________________x000a__x000a__x000a__x000a__x000a__x000a__x000a__x000a__x000a__x000a__x000a_"/>
    <s v="- Profesional Especializado o Profesional Universitario de Talento Humano._x000a_- Profesional Especializado o Profesional Universitario de Talento Humano._x000a__x000a__x000a__x000a__x000a__x000a__x000a__x000a__x000a_________________x000a__x000a__x000a__x000a__x000a__x000a__x000a__x000a__x000a__x000a__x000a_"/>
    <s v="- Memorando en el cual se solicita el registro presupuestal a la Subdirección Financiera._x000a_- Memorando en el cual se solicita el registro presupuestal a la Subdirección Financiera.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31/12/2022_x000a_31/12/2022_x000a__x000a__x000a__x000a__x000a__x000a__x000a__x000a__x000a_______________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r el requerimiento  al/a la servidor/a  sobre la devolución del dinero adicional reconocido en los pagos de nómina  y las demás acciones a que haya lugar para efectiva la recuperación del dinero._x000a__x000a__x000a__x000a__x000a__x000a_- Actualizar el mapa de riesgos Gestión Estratégica de Talento Humano"/>
    <s v="- Director(a) Técnico(a) de Talento Humano_x000a_- Director/a Técnico/a de Talento Humano o quien se designe por competencia._x000a_- Director/a Técnico/a y Profesional Especializado o Profesional Universitario de Talento Humano._x000a_- Director/a Técnico/a de Talento Humano_x000a__x000a__x000a__x000a__x000a__x000a_- Director(a) Técnico(a)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Mapa de riesg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Se definieron las acciones de tratamiento._x000a_"/>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Formular el Plan Estratégico de Talento Humano"/>
    <s v="Posibilidad de afectación reputacional por quejas interpuestas por los/as servidores/as públicos/as de la entidad, debido a decisiones erróneas o no acertadas al analizar y formular el Plan Estratégico de Talento Humano."/>
    <x v="0"/>
    <s v="Ejecución y administración de procesos"/>
    <s v="Sí"/>
    <s v="- Fallas en la revisión de las solicitudes allegadas a los procedimientos del proceso de Gestión Estratégica de Talento Humano, frente a los marcos normativos y procedimentales aplicables._x000a_- Solicitudes poco viables al momento de diligenciar las encuestas de necesidades que hacen parte de los planes que conforman el Plan Estratégico de Talento Humano._x000a_- Aplicación errónea en algunos casos  de criterios o instrucciones para la realización_x000a_de actividades._x000a__x000a__x000a__x000a__x000a__x000a__x000a_"/>
    <s v="- Falta de claridad en los lineamientos emitidos por parte de las Entidades que actúan como proveedores para el desarrollo de los planes que conforman el Plan Estratégico de Talento Humano._x000a__x000a__x000a__x000a__x000a__x000a__x000a__x000a__x000a_"/>
    <s v="- Perdida de credibilidad por los/as servidores/as públicos/as de la entidad._x000a_- Generar hallazgos por parte de un ente de control._x000a_- Incumplimiento en las metas de la dependencia_x000a_- Afectación de la ejecución presupuestal de la Secretaría Gener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Baja (2)"/>
    <n v="0.4"/>
    <s v="Leve (1)"/>
    <s v="Menor (2)"/>
    <s v="Leve (1)"/>
    <s v="Leve (1)"/>
    <s v="Leve (1)"/>
    <s v="Menor (2)"/>
    <s v="Menor (2)"/>
    <n v="0.4"/>
    <s v="Moderado"/>
    <s v="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
    <s v="- 1 El procedimiento 2211300-PR-163 - Gestión de Bienestar en Incentivos indica que El/la Director/a Técnico/a de Talento Humano, autorizado(a) por el/la Secretario/a General, anualmente revisa que el Plan Institucional de Bienestar Social e Incentivos –PIB formulado para la vigencia cumpla con la normatividad vigente en materia de bienestar al igual que con las necesidades de bienestar priorizadas para la vigencia y demás elementos utilizados como insumos para su formulación. La(s) fuente(s) de información utilizadas es(son) la información tabulada de la encuesta de necesidades de bienestar, la plataforma y planeación estratégica de la Entidad, la caracterización de la población y la normatividad vigente en materia de bienestar de servidores/a del sector público. En caso de evidenciar observaciones, desviaciones o diferencias, se deben notificar al Profesional Especializado o Profesional Universitario de Talento Humano responsable de la formulación del Plan Institucional de Bienestar Social e Incentivos - PIB , a través de correo electrónico o del documento de revisión del proyecto del Plan Institucional de Bienestar Social e Incentivos - PIB. De lo contrario, queda como evidencia correo electrónico o documento de revisión del proyecto de Plan Institucional de Bienestar Social e Incentivos - PIB._x000a_- 2 El procedimiento PR-164 - Gestión de la Formación y la Capacitación indica que El/la Director/a Técnico/a de Talento Humano, autorizado(a) por el/la Secretario/a General,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En caso de evidenciar observaciones, desviaciones o diferencias, se deben notificar al Profesional Especializado o Profesional Universitario de Talento Humano responsable de la formulación del Plan Institucional de Capacitación  - PIC ,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 3 El procedimiento 2211300-PR-221 - Gestión Organizacional indica que El/la Director/a Técnico/a de Talento Humano, autorizado(a) por el/la Secretario/a General,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Especifico de Funciones y Competencias Laborales y la Base de Excel - Planta Secretaría General . En caso de evidenciar observaciones, desviaciones o diferencias, se debe notificar al Profesional Especializado o Profesional Universitario responsable de su formulación, a través de correo electrónico o del documento de revisión del proyecto del Plan Anual de Vacantes y del Plan de Previsión de Recursos Humanos, para que adelante los ajustes a que haya lugar. De lo contrario, queda como evidencia correo electrónico o documentos de revisión del proyecto del Plan Anual de Vacantes y Plan de Previsión de Recursos Humanos._x000a_- 4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_x000a_- 5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6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7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Subcomité de Autocontrol, que incluye el informe de Plan de Seguridad y Salud en el Trabajo._x000a_- 8 El procedimiento 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_x000a__x000a__x000a__x000a__x000a__x000a__x000a__x000a__x000a__x000a__x000a__x000a_"/>
    <s v="- Documentado_x000a_- Documentado_x000a_- Documentado_x000a_- Sin documentar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de Gestión Estratégica de Talento Humano indica que Director/a Técnico/a de Talento Humano, autorizado(a) por el  Manual Específico de Funciones y Competencias Laborales, cada vez que se identifique la materialización del riesgo modifica el Plan Estratégico de Talento Humano subsanando los errores identificados._x000a_- 2 El mapa de riesgos del proceso de Gestión Estratégica de Talento Humano indica que Secretario/a General, autorizado(a) por el Manual Específico de Funciones y Competencias Laborales, cada vez que se identifique la materialización del riesgo adopta por Resolución el Plan Estratégico de Talento Humano modificado._x000a_- 3 El mapa de riesgos del proceso de Gestión Estratégica de Talento Humano indica que Profesional Especializado o Profesional Universitario de la Dirección de Talento Humano, autorizado(a) por el/la Director/a Técnico/a de Talento Humano, cada vez que se identifique la materialización del riesgo socializa a la entidad el Plan Estratégico de Talento Humano modific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2446783999999999E-2"/>
    <s v="Leve (1)"/>
    <n v="0.16875000000000001"/>
    <s v="Bajo"/>
    <s v="El proceso estima que el riesgo se ubica en una zona baja, debido a que los controles establecidos son adecuados, sin embargo la calificación del criterio de documentación de un  control preventivo no es satisfactoria, ubicando el riesgo en la escala de probabilidad más baja, y ante su materialización, podrían disminuirse los efectos, aplicando las acciones de contingencia."/>
    <s v="Reducir"/>
    <s v="- (AP# 1104 Aplicativo CHIE) Alinear actividades y puntos de control del procedimiento   4232000-PR-372 - Gestión de Peligros, Riesgos y Amenazas  con los controles preventivos y detectivos definidos en el mapa de riesgo del proceso de Gestión Estratégica de Talento Humano._x000a_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_x000a__x000a__x000a__x000a__x000a__x000a__x000a__x000a__x000a__x000a__x000a__x000a__x000a__x000a__x000a__x000a__x000a__x000a__x000a__x000a_________________x000a__x000a__x000a__x000a__x000a__x000a__x000a__x000a__x000a__x000a__x000a_"/>
    <s v="- Procedimiento 4232000-PR-372 Gestión de Peligros, Riesgos y Amenazas actualizado.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30/06/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as servidores/as públicos/as de la entidad, debido a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los errores identificados._x000a_- Adoptar por Resolución el Plan Estratégico de Talento Humano modificado._x000a_- Socializar a la entidad el Plan Estratégico de Talento Humano modificado._x000a__x000a__x000a__x000a__x000a_- Actualizar el mapa de riesgos Gestión Estratégica de Talento Humano"/>
    <s v="- Director(a) Técnico(a) de Talento Humano_x000a_- Profesional Especializado o Profesional Universitario de Talento Humano_x000a_- Director/a Técnico/a de Talento Humano_x000a_- Secretario/a General_x000a_- Profesional Especializado o Profesional Universitario de Talento Humano_x000a__x000a__x000a__x000a__x000a_- Director(a) Técnico(a) de Talento Humano"/>
    <s v="- Reporte de monitoreo indicando la materialización del riesgo de Posibilidad de afectación reputacional por quejas interpuestas por los/as servidores/as públicos/as de la entidad, debido a decisiones erróneas o no acertadas al analizar y formular el Plan Estratégico de Talento Humano._x000a_- Correo electrónico por el cual se reporta al/a la Director/a Técnico de Talento Humano la materialización del riesgo en ocasión a decisión errónea en la formulación, ya sea en el Plan Anual de Vacantes, Plan de Previsión de Recursos Humano, Plan Institucional de Capacitación - PIC, Plan Institucional de Bienestar Social e Incentivos - PIB y Plan de Seguridad y Salud en el Trabajo._x000a_- Proyecto del Plan Estratégico de Talento Humano modificado._x000a_- Plan Estratégico de Talento Humano modificado adoptado y Resolución de adopción del plan.  _x000a_- Evidencia de reunión o soporte que evidencie la socialización del Plan Estratégico de Talento Humano modificado y adoptado.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d v="2022-02-08T00:00:00"/>
    <s v="_x000a__x000a__x000a__x000a_Tratamiento del riesgo"/>
    <s v="Se ajustó la redacción  de la acción de tratamiento, incluyendo &quot;y detectivos&quot; quedando así unificada en su totalidad con la acción registrada en la ficha de riesgo No 3 y con la respectiva acción preventiva a registrar en la herramienta Chie.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la estrategia para la atención de las relaciones individuales y colectivas de trabajo"/>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s v="No"/>
    <s v="- Fallas en la realización de seguimiento a las acciones planeadas._x000a__x000a__x000a__x000a__x000a__x000a__x000a__x000a__x000a_"/>
    <s v="- Variaciones, declaración de estados de emergencia nacional, cambios inesperados en el contexto político, normativo y legal, que afecten  la operación de la Entidad y la prestación del servicio._x000a__x000a__x000a__x000a__x000a__x000a__x000a__x000a__x000a_"/>
    <s v="- Posibles hallazgos por parte de entes de control._x000a_- Afectación de la imagen institucional_x000a_- Pago de indemnizaciones como resultado de demandas.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enor (2)"/>
    <s v="Menor (2)"/>
    <s v="Leve (1)"/>
    <s v="Leve (1)"/>
    <s v="Leve (1)"/>
    <s v="Leve (1)"/>
    <s v="Menor (2)"/>
    <n v="0.4"/>
    <s v="Bajo"/>
    <s v="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
    <s v="- 1 El procedimiento 2211300-PR-174 - Gestión de Relaciones Laborales indica que El/la Secretario/a General o quienes este/a designe por competencia, autorizado(a) por el Manual Específico de Funciones y Competencias Laborales, cada dos años en el marco de la negociación de los acuerdos laborales verifica la pertinencia y el alcance de los compromisos a adquirir en la mesa de negociación celebrada con las organizaciones sindicales .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_x000a_- 2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cada vez que lo determinen las autoridades pertinentes (Secretario/a General, Subsecretario/a Corporativo,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4203000-FT-997 Resolución expedidos en el marco al cumplimiento de lo establecido en el acuerdo laboral. En caso de evidenciar observaciones, desviaciones o diferencias, se debe notificar a través de correo electrónico al/a la Secretario/a General, al/a la Subsecretario/a Corporativa/o y al/a la Director/a Técnico/a de Talento Humano. De lo contrario, queda como evidencia informe de avances sobre el acuerdo labor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Estratégica de Talento Humano indica que Secretario/a General, al/a la Subsecretario/a Corporativo/a y al/a la Director/a Técnico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_x000a_- 2 El mapa de riesgos del proceso de Gestión Estratégica de Talento Humano indica que Director/a Técnico/a y Profesional Especializado o Profesional Universitario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ás baja, y ante su materialización, podrían disminuirse los efectos, aplicando las acciones de contingencia."/>
    <s v="Reducir"/>
    <s v="- (AP# 1108 Aplicativo CHIE) Alinear actividades y puntos de control del procedimiento 2211300-PR-174 Gestión de Relaciones Laborales con los controles preventivo y detectivo definidos en el mapa de riesgos del proceso de Gestión Estratégica de Talento Humano._x000a_- (AP# 1108 Aplicativo CHIE) Alinear actividades y puntos de control del procedimiento 2211300-PR-174 Gestión de Relaciones Laborales con los controles preventivo y detectivo definidos en el mapa de riesgos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2211300-PR-174 Gestión de Relaciones Laborales actualizado._x000a_- Procedimiento 2211300-PR-174 Gestión de Relaciones Laborale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mapa de riesgos Gestión Estratégica de Talento Humano"/>
    <s v="- Director(a) Técnico(a) de Talento Humano_x000a_- Profesional Especializado o Profesional Universitario de Talento Humano_x000a_- Secretario/a General, al/a la Subsecretario/a Corporativo/a y al/a la Director/a Técnico de Talento Humano_x000a_- Director/a Técnico/a y Profesional Especializado o Profesional Universitario de Talento Humano_x000a__x000a__x000a__x000a__x000a__x000a_- Director(a) Técnico(a)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Realizar Seguimiento a la Modalidad Laboral de Teletrabajo."/>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s v="No"/>
    <s v="- Fallas en la realización de seguimiento a las acciones planeadas._x000a_- Desconocimiento de esta modalidad laboral y los beneficios que tiene para los individuos y las entidades_x000a__x000a__x000a__x000a__x000a__x000a__x000a__x000a_"/>
    <s v="- Variaciones, declaración de estados de emergencia nacional, cambios inesperados en el contexto político, normativo y legal, que afecten  la operación de la Entidad y la prestación del servicio._x000a__x000a__x000a__x000a__x000a__x000a__x000a__x000a__x000a_"/>
    <s v="- Afectación en la imagen institucional al no verse promovido el teletrabajo como una modalidad laboral _x000a_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Leve (1)"/>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 2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3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Estratégica de Talento Humano indica que Profesional Especializado o Profesional Universitario de Talento Humano, autorizado(a) por el/la Director/a Técnico/a de Talento Humano, cada vez que se identifique la materialización del riesgo determina las acciones a realizar y nuevas fechas para dar cumplimiento a la/s actividad/es relacionadas con la gestión del teletrabajo en la entidad, que presenta/n incumplimiento. ._x000a_- 2 El mapa de riesgos del proceso de Gestión Estratégica de Talento Humano indica que Profesional Especializado o Profesional Universitario de Talento Humano, autorizado(a) por el/la Director/a Técnico/a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a/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Profesional Especializado o Profesional Universitario de Talento Humano_x000a__x000a__x000a__x000a__x000a__x000a_- Director(a) Técnico(a)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para el pago de nómina"/>
    <s v="Posibilidad de afectación económica (o presupuestal) por reconocimientos adicionales a los servidores por conceptos de nómina reflejados en las cuentas contables, debido a errores (fallas o deficiencias) en la liquidación de la nómina"/>
    <x v="0"/>
    <s v="Fallas tecnológicas"/>
    <s v="No"/>
    <s v="- Fallas en los aplicativos implementados para la ejecución de actividades propias de los procedimientos del proceso de Gestión Estratégica de Talento Humano._x000a_- La integración de algunos sistemas con el nuevo Sistema Hacendario BogData todavía presenta debilidades en el flujo de información. _x000a_- Personal no calificado para el desempeño de las funciones del cargo._x000a__x000a__x000a__x000a__x000a__x000a__x000a_"/>
    <s v="- Fallas externas que dificultan la integración con aplicativos de otras entidades._x000a__x000a__x000a__x000a__x000a__x000a__x000a__x000a__x000a_"/>
    <s v="- Desviación de los recursos públicos _x000a_- Detrimento patrimonial_x000a_- Generación de reprocesos y desgaste administrativo.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Mayor (4)"/>
    <s v="Mayor (4)"/>
    <s v="Menor (2)"/>
    <s v="Leve (1)"/>
    <s v="Leve (1)"/>
    <s v="Leve (1)"/>
    <s v="Mayor (4)"/>
    <n v="0.8"/>
    <s v="Alto"/>
    <s v="El proceso estima que el riesgo se ubica en una zona alta, debido a que la frecuencia con la que se realizó la actividad clave asociada al riesgo se presentó 48 veces en el último año, sin embargo, ante su materialización, podrían presentarse efectos significativos a nivel financiero por la realización de reconocimientos adicionales a los servidores por conceptos de nómina reflejados en las cuentas contables"/>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Estratégica de Talento Humano indica que el Profesional Especializado o Profesional Universitario de la Dirección de Talento Humano, autorizado(a) por el/la Director/a Técnico/a de Talento Humano, cada vez que se identifique la materialización del riesgo reporta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_x000a_- 2 El mapa de riesgos del proceso de Gestión Estratégica de Talento Humano indica que el Profesional Especializado o Profesional Universitario de la Dirección de Talento Humano, autorizado(a) por el/la Director/a Técnico/a de Talento Humano, cada vez que se identifique la materialización del riesgo realiza la liquidación de nómina que por errores (fallas o deficiencias) durante las etapas de su liquidación generó otorgamiento de beneficios a que no había lugar a servidores/as.._x000a_- 3 El mapa de riesgos del proceso de Gestión Estratégica de Talento Humano indica que el/la Director/a Técnico/a de Talento Humano, autorizado(a) por el Manual Específico de Funciones y Competencias Laborales, cada vez que se identifique la materialización del riesgo realiza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4431999999999994E-2"/>
    <s v="Menor (2)"/>
    <n v="0.33750000000000002"/>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reconocimientos adicionales a los servidores por conceptos de nómina reflejados en las cuentas contables, debido a errores (fallas o deficiencias) en la liquidación de la nómina en el informe de monitoreo a la Oficina Asesora de Planeación._x000a_- Reportar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_x000a_- Realizar la liquidación de nómina que por errores (fallas o deficiencias) durante las etapas de su liquidación generó otorgamiento de beneficios a que no había lugar a servidores/as._x000a_- Realizar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_x000a__x000a__x000a__x000a__x000a__x000a_- Actualizar el mapa de riesgos Gestión Estratégica de Talento Humano"/>
    <s v="- Director(a) Técnico(a) de Talento Humano_x000a_- Profesional Especializado o Profesional Universitario de la Dirección de Talento Humano._x000a_- Profesional Especializado o Profesional Universitario de la Dirección de Talento Humano._x000a_- Director/a Técnico/a de Talento Humano_x000a__x000a__x000a__x000a__x000a__x000a_- Director(a) Técnico(a) de Talento Humano"/>
    <s v="- Reporte de monitoreo indicando la materialización del riesgo de Posibilidad de afectación económica (o presupuestal) por reconocimientos adicionales a los servidores por conceptos de nómina reflejados en las cuentas contables, debido a errores (fallas o deficiencias) en la liquidación de la nómina_x000a_- Soportes de la reliquidación de la nómina que presenta materialización del riesgo de gestión._x000a_- Soportes de la reliquidación de la nómina que presenta materialización del riesgo de gestión._x000a_- Soportes de requerimiento y de las acciones a que haya lugar para la recuperación de los recursos._x000a__x000a__x000a__x000a__x000a__x000a_- Mapa de riesgo  Gestión Estratégica de Talento Humano, actualizado."/>
    <d v="2020-12-04T00:00:00"/>
    <s v="Identificación del riesgo_x000a_Análisis antes de controles_x000a_Análisis de controles_x000a_Análisis después de controles_x000a_Tratamiento del riesgo"/>
    <s v="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_x000a_Se establecen causas internas y externas netamente tecnológicas por obedecer a un riesgo cuya materialización se ocasionaría por fallas en la plataforma y/o sistemas utilizado o de integración  para la liquidación de nómina o que intervengan en este proceso._x000a_Se establecen los efectos tras su materialización, indicando que responden a afectaciones de tipo financiero y operativo. _x000a_Se replican las actividades de controles implementadas para el riesgo de corrupción contenido en la Ficha 5 del mapa de riesgos del proceso de la Dirección Estratégica de Talento Humano._x000a_Se definen acciones de contingencia."/>
    <d v="2021-02-22T00:00:00"/>
    <s v="Identificación del riesgo_x000a__x000a_Análisis de controles_x000a__x000a_Tratamiento del riesgo"/>
    <s v="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a elaborar y presentar los Estados Financieros."/>
    <s v="Posibilidad de afectación reputacional por hallazgos y sanciones impuestas por órganos de control, debido a errores (fallas o deficiencias) en el registro adecuado y oportuno de los hechos económicos de la entidad "/>
    <x v="0"/>
    <s v="Ejecución y administración de procesos"/>
    <s v="N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7. Mejorar la oportunidad en la ejecución de los recursos, a través del fortalecimiento de una cultura financiera, para lograr una gestión_x000a_pública efectiva."/>
    <s v="- -- Ningún trámite y/o procedimiento administrativo_x000a__x000a_"/>
    <s v="- Ningún otro proceso en el Sistema de Gestión de Calidad_x000a__x000a__x000a__x000a_"/>
    <s v="- No aplica_x000a__x000a__x000a__x000a_"/>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_x000a__x000a_._x000a_- 3 El procedimiento de Gestión Contable 2211400-PR-025 indica que el Profesional de la Subdirección Financiera, autorizado(a) por el Profesional Especializado de la Subdirección Financiera (Contador),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 4 El procedimiento de Gestión Contable 2211400-PR-025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_x000a_- 5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_x000a_- 6 El procedimiento de Gestión Contable 2211400-PR-026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Preventivo_x000a_- Detectivo_x000a__x000a__x000a__x000a__x000a__x000a__x000a__x000a__x000a__x000a__x000a__x000a__x000a__x000a_"/>
    <s v="25%_x000a_25%_x000a_25%_x000a_2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40%_x000a_30%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_x000a_- 2 El mapa de riesgos del proceso de Gestión Financiera indica que el profesional especializado, autorizado(a) por el líder de este proceso, cada vez que se identifique la materialización del riesgo genera los reportes que reflejen los ajustes._x000a_- 3 El mapa de riesgos del proceso de Gestión Financiera indica que el profesional especializado, autorizado(a) por  el líder de este proceso, cada vez que se identifique la materialización del riesgo analiza el grado de impacto del error presentado y prepara informe al líder del proceso  para toma de decision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772799999999995E-2"/>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Analizar el grado de impacto del error presentado y prepara informe al líder del proceso  para toma de decisiones_x000a_- Realizar los ajustes en los sistemas de información correspondientes._x000a_- Generar los reportes que reflejen los ajustes._x000a__x000a__x000a__x000a__x000a__x000a_- Actualizar el mapa de riesgos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_x000a_Análisis después de controles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a elaborar y presentar los Estados Financieros."/>
    <s v="Posibilidad de afectación reputacional por  hallazgos y sanciones impuestas por órganos de control  y la secretaria distrital de hacienda, debido a incumplimiento parcial de compromisos en la presentación de Estados Financieros "/>
    <x v="0"/>
    <s v="Ejecución y administración de procesos"/>
    <s v="No"/>
    <s v="- Los funcionarios no son conscientes de la presentación de los estados financieros de la Entidad a la Secretaría Distrital de Hacienda._x000a_- No socializar a  las dependencias la importancia de la entrega oportuna de la información financiera_x000a_- La entrega no oportuna de la información financiera por parte de las dependencias_x000a_- No verificar la oportunidad y la calidad de la entrega de la información financiera por parte de las dependencias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Ningún otro proceso en el Sistema de Gestión de Calidad_x000a__x000a__x000a__x000a_"/>
    <s v="- No aplica_x000a__x000a__x000a__x000a_"/>
    <s v="Baja (2)"/>
    <n v="0.4"/>
    <s v="Leve (1)"/>
    <s v="Mayor (4)"/>
    <s v="Mayor (4)"/>
    <s v="Leve (1)"/>
    <s v="Moderado (3)"/>
    <s v="Mayor (4)"/>
    <s v="Mayor (4)"/>
    <n v="0.8"/>
    <s v="Alto"/>
    <s v="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manifestando la conformidad de la información entregada por las dependencias .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de aprobación de la información financiera recibida por parte de las dependencias._x000a_- 3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contador da  Vo. Bo.  al  Balance prueba ._x000a_- 4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_x000a_- 5 El procedimiento de Gestión Contable 2211400-PR-025 indica que el Profesional Especializado de la Subdirección Financiera ,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specializado envía  correo electrónico manifestando la conformidad de la información entregada  por las dependencias._x000a_- 6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profesional especializado - contador(a), autorizado(a) por el líder de este proceso, cada vez que se identifique la materialización del riesgo analiza la situación presentada y  busca alternativas con la Secretaría Distrital de Hacienda._x000a_- 2 El mapa de riesgos del proceso de Gestión Financiera indica que el profesional especializado - contador(a), autorizado(a) por el líder de este proceso, cada vez que se identifique la materialización del riesgo presenta los estados financieros ante la Secretaría Distrital de Hacienda de manera extemporánea._x000a_- 3 El mapa de riesgos del proceso de Gestión Financiera indica que el profesional especializado - contador(a), autorizado(a) por el líder de este proceso, cada vez que se identifique la materialización del riesgo establece un cronograma para controlar el cumplimiento de las etapas de consolidación, registro, suscripción y reporte a fin de evitar la ocurrencia del incumplimient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 Establecer un cronograma para controlar el cumplimiento de las etapas de consolidación, registro, suscripción y reporte a fin de evitar la ocurrencia del incumplimiento_x000a__x000a__x000a__x000a__x000a__x000a_- Actualizar el mapa de riesgos Gestión Financiera"/>
    <s v="- Subdirector Financiero_x000a_- Subdirector Financiero - Profesional Especializado (Contador)_x000a_- Subdirector Financiero - Profesional Especializado (Contador)_x000a_- Subdirector Financiero - Profesional Especializado (Contador)_x000a__x000a__x000a__x000a__x000a__x000a_- Subdirector Financiero"/>
    <s v="-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_x000a_- Solución conjunta con la Secretaría Distrital de Hacienda_x000a_- Estados Financieros presentados_x000a_- Cronograma  con las etapas de la consolidación, registro, suscripción y reporte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18/02/201"/>
    <s v="Identificación del riesgo_x000a__x000a__x000a__x000a_"/>
    <s v="Se ajusto la acción de proyectos de inversión respecto a la situación vigente"/>
    <d v="2021-09-10T00:00:00"/>
    <s v="_x000a__x000a_Análisis de controles_x000a_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estionar los Certificados de Disponibilidad Presupuestal y de Registro Presupuestal"/>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s v="N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Todos los procesos en el Sistema de Gestión de Calidad_x000a__x000a__x000a__x000a_"/>
    <s v="- No aplica_x000a__x000a__x000a__x000a_"/>
    <s v="Muy alta (5)"/>
    <n v="1"/>
    <s v="Leve (1)"/>
    <s v="Leve (1)"/>
    <s v="Menor (2)"/>
    <s v="Moderado (3)"/>
    <s v="Leve (1)"/>
    <s v="Leve (1)"/>
    <s v="Moderado (3)"/>
    <n v="0.6"/>
    <s v="Alto"/>
    <s v="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_x000a_- 2 El procedimiento de Gestión de Certificados de Disponibilidad Presupuestal (CDP) 2211400-PR-332 indica que el Profesional y/o Técnico Operativo de la Subdirección Financiera, autorizado(a) por el Profesional y/o Técnico Operativo de la Subdirección Financiera,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_x000a_- 5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_x000a_- 6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_x000a_- 7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_x000a_.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8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del CRP._x000a_- 9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_x000a__x000a__x000a__x000a__x000a__x000a__x000a__x000a__x000a__x000a__x000a_"/>
    <s v="- Documentado_x000a_- Documentado_x000a_- Documentado_x000a_- Documentado_x000a_- Documentado_x000a_- Documentado_x000a_- Documentado_x000a_- Documentado_x000a_- Documentado_x000a__x000a__x000a__x000a__x000a__x000a__x000a__x000a__x000a__x000a__x000a_"/>
    <s v="- Continua_x000a_- Continua_x000a_- Continua_x000a_- Continua_x000a_- Continua_x000a_- Continua_x000a_- Continua_x000a_- Continua_x000a_- Continua_x000a__x000a__x000a__x000a__x000a__x000a__x000a__x000a__x000a__x000a__x000a_"/>
    <s v="- Con registro_x000a_- Con registro_x000a_- Con registro_x000a_- Con registro_x000a_- Con registro_x000a_- Con registro_x000a_- Con registro_x000a_- Con registro_x000a_- Con registro_x000a__x000a__x000a__x000a__x000a__x000a__x000a__x000a__x000a__x000a__x000a_"/>
    <s v="- Preventivo_x000a_- Preventivo_x000a_- Preventivo_x000a_- Preventivo_x000a_- Preventivo_x000a_- Detectivo_x000a_- Detectivo_x000a_- Detectivo_x000a_- Detectivo_x000a__x000a__x000a__x000a__x000a__x000a__x000a__x000a__x000a__x000a__x000a_"/>
    <s v="25%_x000a_25%_x000a_25%_x000a_25%_x000a_25%_x000a_15%_x000a_15%_x000a_15%_x000a_15%_x000a__x000a__x000a__x000a__x000a__x000a__x000a__x000a__x000a__x000a__x000a_"/>
    <s v="- Manual_x000a_- Manual_x000a_- Manual_x000a_- Manual_x000a_- Manual_x000a_- Manual_x000a_- Manual_x000a_- Manual_x000a_- Manual_x000a__x000a__x000a__x000a__x000a__x000a__x000a__x000a__x000a__x000a__x000a_"/>
    <s v="15%_x000a_15%_x000a_15%_x000a_15%_x000a_15%_x000a_15%_x000a_15%_x000a_15%_x000a_15%_x000a__x000a__x000a__x000a__x000a__x000a__x000a__x000a__x000a__x000a__x000a_"/>
    <s v="40%_x000a_40%_x000a_40%_x000a_40%_x000a_40%_x000a_30%_x000a_30%_x000a_30%_x000a_30%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_x000a_- 2 El mapa de riesgos del proceso de Gestión Financiera indica que el profesional , autorizado(a) por el líder de este proceso, cada vez que se identifique la materialización del riesgo, anula, sustituye, cancela el certificado de CDP.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670175999999997E-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mapa de riesgos Gestión Financiera"/>
    <s v="- Subdirector Financiero_x000a_- Subdirector Financiero - Profesional Universitario - Técnico Operativo_x000a_- Subdirector Financiero - Profesional Universitario - Técnico Operativo_x000a__x000a__x000a__x000a__x000a__x000a__x000a_- Subdirector Financiero"/>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d v="2021-07-15T00:00:00"/>
    <s v="_x000a__x000a__x000a__x000a_Tratamiento del riesgo"/>
    <s v="Se reprogramaron las actividades asociadas a las acciones preventivas #44 y #26"/>
    <d v="2021-09-10T00:00:00"/>
    <s v="_x000a__x000a__x000a_Análisis después de controles_x000a_Tratamiento del riesgo"/>
    <s v="Se reprogramaron las actividades asociadas a las acciones preventivas #44 y #26_x000a_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Coordinar las actividades necesarias para garantizar el pago de las obligaciones adquiridas por la Secretaria General de conformidad con las normas vigentes"/>
    <s v="Posibilidad de afectación económica (o presupuestal) por sanción moratoria o pago de  intereses, debido a errores (fallas o deficiencias) en el pago oportuno de las obligaciones adquiridas por la Secretaria General            "/>
    <x v="0"/>
    <s v="Ejecución y administración de procesos"/>
    <s v="N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Todos los procesos en el Sistema de Gestión de Calidad_x000a__x000a__x000a__x000a_"/>
    <s v="- No aplica_x000a__x000a__x000a__x000a_"/>
    <s v="Muy alta (5)"/>
    <n v="1"/>
    <s v="Leve (1)"/>
    <s v="Leve (1)"/>
    <s v="Menor (2)"/>
    <s v="Leve (1)"/>
    <s v="Leve (1)"/>
    <s v="Menor (2)"/>
    <s v="Menor (2)"/>
    <n v="0.4"/>
    <s v="Alto"/>
    <s v="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_x000a_- 2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_x000a_- 3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 5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9.0719999999999995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mapa de riesgos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ctualiza el contexto de la gestión del proceso_x000a_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d v="2021-07-15T00:00:00"/>
    <s v="_x000a__x000a__x000a__x000a_Tratamiento del riesgo"/>
    <s v="Se reprogramó la actividad asociada a la acción preventiva #16"/>
    <d v="2021-09-10T00:00:00"/>
    <s v="_x000a__x000a__x000a_Análisis después de controles_x000a_Tratamiento del riesgo"/>
    <s v="Se ajustaron todas las actividades de control de acuerdo con la modificación realizada en el  procedimiento  2211400-PR-333 Gestión de pagos versión 06_x000a_Se reprogramó la actividad asociada a la acción preventiva #16"/>
    <d v="2021-12-02T00:00:00"/>
    <s v="Identificación del riesgo_x000a_Análisis antes de controles_x000a_Análisis de controles_x000a_Análisis después de controles_x000a_Tratamiento del riesgo"/>
    <s v="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Coordinar las actividades necesarias para garantizar el pago de las obligaciones adquiridas por la Secretaría General, de conformidad con las normas vigentes."/>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s v="N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7. Mejorar la oportunidad en la ejecución de los recursos, a través del fortalecimiento de una cultura financiera, para lograr una gestión_x000a_pública efectiva."/>
    <s v="- -- Ningún trámite y/o procedimiento administrativo_x000a__x000a_"/>
    <s v="- Direccionamiento Estratégico_x000a_- Contratación_x000a_- Procesos de control en el Sistema de Gestión de Calidad_x000a__x000a_"/>
    <s v="- No aplica_x000a__x000a__x000a__x000a_"/>
    <s v="Muy baja (1)"/>
    <n v="0.2"/>
    <s v="Leve (1)"/>
    <s v="Moderado (3)"/>
    <s v="Mayor (4)"/>
    <s v="Moderado (3)"/>
    <s v="Menor (2)"/>
    <s v="Moderado (3)"/>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_x000a_- 2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_x000a_- 3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 5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6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Solicita ante la Tesorería Distrital la liquidación de los valores no descontados, intereses de mora y sanción (si hay lugar) correspondientes..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_x000a_- 3 El mapa de riesgos del proceso de Gestión Financiera indica que el equipo operativo del proceso de Gestión Financiera, autorizado(a) por subdirector financiero, cada vez que se identifique la materialización del riesgo Realizar la consignación de los valores pendientes y remitir al expediente de contratación._x000a_- 4 El mapa de riesgos del proceso de Gestión Financiera indica que el equipo operativo del proceso de Gestión Financiera, autorizado(a) por subdirector financiero, cada vez que se identifique la materialización del riesgo Realizar el registro contable de los reintegr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1.2700799999999998E-2"/>
    <s v="Catastrófico (5)"/>
    <n v="0.31640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0 Aplicativo CHIE) Realizar seguimiento al avance a oficina de OTIC respecto al desarrollo de las funcionalidades de los aplicativos financieros teniendo en cuenta los requerimientos realizados a los sistemas internos de información derivados de la gestión pagos._x000a_- (AP# 1101 Aplicativo CHIE) Construir una herramienta de validación para la identificación de las cuentas bancarias asociadas a los proveedores que tienen varios contratos suscritos con la Secretaría General_x000a_- (AP# 1102 Aplicativo CHIE) Establecer una herramienta de control del trámite de pagos_x000a__x000a__x000a__x000a__x000a__x000a__x000a__x000a_________________x000a__x000a__x000a__x000a__x000a__x000a__x000a__x000a__x000a__x000a__x000a_"/>
    <s v="- Subdirector Financiero y equipo de pagos_x000a_- Subdirector Financiero y equipo de pagos_x000a_- Subdirector Financiero y equipo de pagos_x000a__x000a__x000a__x000a__x000a__x000a__x000a__x000a_________________x000a__x000a__x000a__x000a__x000a__x000a__x000a__x000a__x000a__x000a__x000a_"/>
    <s v="- Registros de seguimiento al avance en el desarrollo de las funcionalidades de los sistemas internos de información derivados de la gestión de pagos_x000a_- Matriz cuentas bancarias identificadas_x000a_- Matriz Control de Pagos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30/06/2022_x000a_30/06/2022_x000a_30/06/2022_x000a__x000a__x000a__x000a__x000a__x000a__x000a__x000a_______________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d v="2021-07-15T00:00:00"/>
    <s v="_x000a__x000a__x000a__x000a_Tratamiento del riesgo"/>
    <s v="Se reprogramaron las actividades asociadas a la acción preventiva #30"/>
    <d v="2021-09-10T00:00:00"/>
    <s v="_x000a__x000a__x000a_Análisis después de controles_x000a_Tratamiento del riesgo"/>
    <s v="Se reprogramaron las actividades asociadas a la acción preventiva #30_x000a_Se ajustaron todas las actividades de control de acuerdo con la modificación realizada en el  procedimiento   2211400-PR-333 Gestión de pagos versión 06"/>
    <d v="2021-12-02T00:00:00"/>
    <s v="Identificación del riesgo_x000a_Análisis antes de controles_x000a_Análisis de controles_x000a_Análisis después de controles_x000a_Tratamiento del riesgo"/>
    <s v="_x000a_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e elaborar y presentar los estados financieros."/>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s v="Sí"/>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7. Mejorar la oportunidad en la ejecución de los recursos, a través del fortalecimiento de una cultura financiera, para lograr una gestión_x000a_pública efectiva."/>
    <s v="- -- Ningún trámite y/o procedimiento administrativo_x000a__x000a_"/>
    <s v="- Direccionamiento Estratégico_x000a_- Gestión de Recursos Físicos_x000a_- Gestión Estratégica de Talento Humano_x000a_- Contratación_x000a_"/>
    <s v="- No aplica_x000a__x000a__x000a__x000a_"/>
    <s v="Muy baja (1)"/>
    <n v="0.2"/>
    <s v="Moderado (3)"/>
    <s v="Menor (2)"/>
    <s v="Mayor (4)"/>
    <s v="Moderado (3)"/>
    <s v="Menor (2)"/>
    <s v="Menor (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envía el correo electrónico de aprobación de la información recibida  a  las dependencias._x000a_- 3 El procedimiento de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 4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_x000a_- 5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143999999999997E-2"/>
    <s v="Catastrófico (5)"/>
    <n v="0.5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8 Aplicativo CHIE) Solicitar a la oficina de OTIC la realización de capacitaciones relacionadas con cada uno de los aplicativos internos financieros_x000a_- (AP# 1099 Aplicativo CHIE) Realizar seguimiento al avance a oficina de OTIC respecto al desarrollo de las funcionalidades de los  aplicativos financieros teniendo en cuenta los requerimientos realizados a los sistemas internos de información derivados de la gestión contable  _x000a__x000a__x000a__x000a__x000a__x000a__x000a__x000a__x000a_________________x000a__x000a__x000a__x000a__x000a__x000a__x000a__x000a__x000a__x000a__x000a_"/>
    <s v="- Subdirector Financiero y equipo contable_x000a_- Subdirector Financiero y equipo contable_x000a__x000a__x000a__x000a__x000a__x000a__x000a__x000a__x000a_________________x000a__x000a__x000a__x000a__x000a__x000a__x000a__x000a__x000a__x000a__x000a_"/>
    <s v="- Solicitud de la capacitación relacionada con cada uno de los aplicativos internos financieros y evidencia de la participación del equipo contable_x000a_- Registros de seguimiento al avance en el desarrollo de las funcionalidades de los sistemas internos de información derivados de la gestión contable  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30/06/2022_x000a_30/06/2022_x000a__x000a__x000a__x000a__x000a__x000a__x000a__x000a__x000a_______________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Gestión Financiera"/>
    <s v="- Subdirector Financiero_x000a_- Profesional de la Subdirección Financiera_x000a_- Profesional de la Subdirección Financiera_x000a__x000a__x000a__x000a__x000a__x000a__x000a_- Subdirector Financiero"/>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d v="2021-07-15T00:00:00"/>
    <s v="_x000a__x000a__x000a__x000a_Tratamiento del riesgo"/>
    <s v=" Se reprogramaron las actividades asociadas a la acción preventiva #31"/>
    <d v="2021-09-10T00:00:00"/>
    <s v="_x000a__x000a__x000a_Análisis después de controles_x000a_Tratamiento del riesgo"/>
    <s v="Se reprogramaron las actividades asociadas a la acción preventiva #31_x000a_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Internacionalización de Bogotá"/>
    <s v="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
    <s v="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
    <s v="Director(a) Distrital de Relaciones Internacionales"/>
    <s v="Misional"/>
    <s v="Realizar la gestión de coordinación para la aprobación de la acción con el sector/entidad e instancia de la alcaldía y actores internacionales para el Distrito y Bogotá Región._x000a_Fase (Actividad); Implementar un plan de relacionamiento y cooperación internacional del distrito."/>
    <s v="Posibilidad de afectación reputacional por información inoportuna, deficiente o insuficiente , debido a errores (fallas o deficiencias) en asistencia técnica a los sectores y/o entidades en relacionamiento, cooperación y posicionamiento internacional"/>
    <x v="0"/>
    <s v="Ejecución y administración de procesos"/>
    <s v="No"/>
    <s v="- Los sistemas de información son sistemas aislados. Se recopila la misma información varias veces y al no tener mecanismos estándar de comunicación no es posible orquestar servicios más complejos que puedan ser reutilizados y de mayor valor para la entidad._x000a__x000a__x000a__x000a__x000a__x000a__x000a__x000a__x000a_"/>
    <s v="- La inestabilidad de la conectividad, indisponibilidad de servidores de información y vulnerabilidad en la seguridad informática. _x000a__x000a__x000a__x000a__x000a__x000a__x000a__x000a__x000a_"/>
    <s v="- Perdida de credibilidad y reputación de la DDRI  con actores Locales, Nacionales e Internacionales.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Ningún otro proceso en el Sistema de Gestión de Calidad_x000a__x000a__x000a__x000a_"/>
    <s v="- 7868 Desarrollo institucional para una gestión pública eficiente_x000a__x000a__x000a__x000a_"/>
    <s v="Media (3)"/>
    <n v="0.6"/>
    <s v="Leve (1)"/>
    <s v="Menor (2)"/>
    <s v="Leve (1)"/>
    <s v="Leve (1)"/>
    <s v="Leve (1)"/>
    <s v="Leve (1)"/>
    <s v="Menor (2)"/>
    <n v="0.4"/>
    <s v="Moderado"/>
    <s v="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_x000a_Por lo anterior, la posibilidad de materialización del riesgo es baja, resultado obtenido de una probabilidad de moderada (3), con un impacto bajo (2), en relación con el cumplimiento de metas y objetivos de la Entidad."/>
    <s v="- 1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De lo contrario, Y deja correo electrónico evidenciado los ajustes correspondientes ._x000a_- 2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De lo contrario, Y deja correo electrónico evidenciado los ajustes correspondientes._x000a_- 3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De lo contrario, Y deja correo electrónico evidenciado los ajustes correspondient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que permita mitigar el riesgo en caso de que se materialice.._x000a_- 2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frente a las acciones de Posicionamiento Internacional.._x000a_- 3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gestiona los todos los aspectos relacionados con el monitoreo y seguimiento de  la implementación de acciones de Posicionamiento Internacion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Leve (1)"/>
    <n v="0.16875000000000001"/>
    <s v="Bajo"/>
    <s v="Teniendo en cuenta los controles aplicados al proceso, el resultado frente a la probabilidad del riesgo (según mapa de calor), se ubica en una zona baja (probabilidad  1 e  Impacto 2)._x000a_Es de señalar que, ante su potencial materialización, podrían disminuirse los efectos, aplicando las acciones de contingencia, mitigando el impacto en el objetivo del proceso de Internacionalización._x000a__x000a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frente a las acciones de Posicionamiento Internacional._x000a_- Gestionar los aspectos relacionados con el monitoreo y seguimiento de  la implementación de acciones de Posicionamiento Internacional_x000a__x000a__x000a__x000a__x000a__x000a_- Actualizar el mapa de riesgos Internacionalización de Bogotá"/>
    <s v="- Director(a) Distrital de Relaciones Internacionales_x000a_- Profesional de la Dirección Distrital de Relaciones Internacionales_x000a_- Director(a) Distrital de Relaciones Internacionales /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_x000a_- Registro en Matriz de Relacionamiento y cooperación_x000a_- Correo electrónico de ajuste y/o documento final de ajuste._x000a_- Correo electrónico, según aplique_x000a__x000a__x000a__x000a__x000a__x000a_- Mapa de riesg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Análisis antes de controles_x000a_Análisis de controles_x000a_Análisis después de controles_x000a_Tratamiento del riesgo"/>
    <s v="Se identifica el proyecto de inversión que posiblemente se puede ver afectado por el riesgo._x000a_Para cada uno de los efectos (consecuencias) se identifican las perspectivas."/>
    <d v="2021-02-19T00:00:00"/>
    <s v="Identificación del riesgo_x000a__x000a__x000a_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d v="2021-12-15T00:00:00"/>
    <s v="_x000a__x000a__x000a__x000a_"/>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Internacionalización de Bogotá"/>
    <s v="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
    <s v="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
    <s v="Director(a) Distrital de Relaciones Internacionales"/>
    <s v="Misional"/>
    <s v="Realizar el acompañamiento y monitoreo durante la implementación de la acción, programa o proyecto de cooperación, relacionamiento y posicionamiento internacional _x000a_ Fase (Actividad); Desarrollar acciones de participación en redes de ciudad, campañas y plataformas de organismos multilaterales."/>
    <s v="Posibilidad de afectación reputacional por aplicación errónea de criterios o instrucciones para la realización de las actividades, debido a errores (fallas o deficiencias) en el desarrollo de las acciones de cooperación, relacionamiento y posicionamiento internacional."/>
    <x v="0"/>
    <s v="Usuarios, productos y prácticas"/>
    <s v="No"/>
    <s v="- Falta de información y apropiación de los objetivos de desarrollo y transformación de ciudad.  La cultura organizacional está centrada en los procesos y procedimientos en los cuales cada quien interviene._x000a__x000a__x000a__x000a__x000a__x000a__x000a__x000a__x000a_"/>
    <s v="- Falta de continuidad en los programas y proyectos entre administraciones_x000a__x000a__x000a__x000a__x000a__x000a__x000a__x000a__x000a_"/>
    <s v="- Pérdida de confianza por parte de los actores Internacionales y por lo tanto Bogotá pierde relevancia en dicho ámbito.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misionales en el Sistema de Gestión de Calidad_x000a__x000a__x000a__x000a_"/>
    <s v="- 7868 Desarrollo institucional para una gestión pública eficiente_x000a__x000a__x000a__x000a_"/>
    <s v="Baja (2)"/>
    <n v="0.4"/>
    <s v="Leve (1)"/>
    <s v="Menor (2)"/>
    <s v="Leve (1)"/>
    <s v="Leve (1)"/>
    <s v="Leve (1)"/>
    <s v="Leve (1)"/>
    <s v="Menor (2)"/>
    <n v="0.4"/>
    <s v="Moderado"/>
    <s v="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_x000a_ _x000a_Ante su potencial materialización, podrían disminuirse los efectos, aplicando las acciones de contingencia, en caso de requerirse que mitigan el impacto en el objetivo del proceso de Internacionalización."/>
    <s v="- 1 El procedimiento 2216100-PR-242 &quot;Posicionamiento&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a cargo realiza los ajustes correspondientes y los comunica a el (la) Director (a) Distrital de Relaciones Internacionales. De lo contrario,  deja correo electrónico evidenciado los ajustes correspondientes._x000a_- 2 El procedimiento 2216100-PR-242 &quot;Posicionamiento&quot; en la actividad 2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a cargo realiza los ajustes correspondientes y los comunica a el (la) Director (a) Distrital de Relaciones Internacionales. De lo contrario, registro en la Matriz de Relacionamiento Internacional una vez realizado los ajustes en caso de requerirse._x000a_- 3 El procedimiento 2216100-PR-242 &quot;Posicionamiento&quot; en la actividad 4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responsable de la acción realiza los ajustes correspondientes y los comunica a el (la) Director (a) Distrital de Relaciones Internacionales. De lo contrario, realiza la publicación en medios de la acción ò acciones según apliqu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Realizar la gestión de coordinación para la aprobación de la acción con el sector/entidad e instancia de la alcaldía y actores internacionales para el Distrito y Bogotá Región.._x000a_- 2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Verificar que se realizaron los ajustes según modificación  recomendaciones realizadas  en el proceso de aprobar  el relacionamiento y cooperación internacional.._x000a_- 3 El Mapa de Riesgos del proceso Dirección de Relaciones Internacionales indica que Directora y/o Subdirectora de relacionamiento y cooperación, autorizado(a) por  el Manual Específico de Funciones  (Resolución 097 de 2018), cada vez que se identifique la materialización del riesgo Realizar reuniones periódicas de seguimiento a  las actividades de relacionamiento y cooperación  ( Reuniones de área), para asegurar, que el desarrollo de la actividad de cooperación se realice según lo aprob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1759999999999998"/>
    <s v="Leve (1)"/>
    <n v="0.16875000000000001"/>
    <s v="Bajo"/>
    <s v="Teniendo en cuenta los controles aplicados al proceso, el resultado frente a la probabilidad del riesgo (según mapa de calor), se ubica en una zona baja (probabilidad 1 e Impacto 1)._x000a__x000a_Es de señalar que, ante su potencial materialización, podrían disminuirse los efectos, aplicando las acciones de contingencia, mitigando el impacto en el objetivo del proceso de Internacionaliza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_x000a_- Verificar que se realizaron los ajustes según modificación  recomendaciones realizadas  en el proceso de aprobar  el relacionamiento y cooperación internacional._x000a_- Realizar reuniones periódicas de seguimiento a  las actividades de relacionamiento y cooperación  ( Reuniones de área), para asegurar, que el desarrollo de la actividad de cooperación se realice según lo aprobado._x000a__x000a__x000a__x000a__x000a__x000a_- Actualizar el mapa de riesgos Internacionalización de Bogotá"/>
    <s v="- Director(a) Distrital de Relaciones Internacionales_x000a_- Profesional de  la Dirección Distrital de Relaciones Internacionales_x000a_- Profesional de  la Dirección Distrital de Relaciones Internacionales  y/o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_x000a_- Correo de evidencia de la reunión_x000a_- Correo y /o  documento de ajuste a las observaciones realizadas _x000a_- Acta de reuniones realizadas y/o evidencia de reunión virtual_x000a__x000a__x000a__x000a__x000a__x000a_- Mapa de riesg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Entregar medidas de ayuda humanitaria inmediata a las personas que llegan a la ciudad de Bogotá y que manifiestan haber sido desplazadas y encontrarse en situación de vulnerabilidad acentuada_x000a_Fase (componente): Otorgar el 100% de medidas de ayuda humanitaria inmediata en el distrito capital, conforme a los requisitos establecidos  por la legislación vigente."/>
    <s v="Posibilidad de afectación económica (o presupuestal) por sanción de un ente de control, debido a fallas o deficiencias en el otorgamiento de la Atención o Ayuda Humanitaria Inmediata"/>
    <x v="0"/>
    <s v="Ejecución y administración de procesos"/>
    <s v="Sí"/>
    <s v="- Deficiencia en los conocimientos del profesional que realiza la valoración para el otorgamiento de atención o ayuda humanitaria inmediata._x000a_- Inadecuada aplicación del procedimiento y los documentos técnicos asociados_x000a_- Inexistencia de restricciones en la evaluación de criterios de otorgamiento de ayuda o asistencia humanitaria en el sistema de información._x000a__x000a__x000a__x000a__x000a__x000a__x000a_"/>
    <s v="- La población que solicita el otorgamiento de atención o ayuda humanitaria omite información o brinda información imprecisa_x000a_- Influencia por parte de terceros para suministrar información inadecuada en la solicitud de otorgamiento de atención o ayuda humanitaria_x000a_- Información desactualizada en los sistemas de información del distrito y la nación_x000a_- Debido a la situación de inmediatez que dicta la ley 1448 de 2011, no es posible realizar un análisis detallado de la solicitud. _x000a_-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_x000a__x000a__x000a__x000a__x000a_"/>
    <s v="- Vulneración de los derechos a la población víctima del conflicto armado._x000a_- Investigaciones disciplinarias por parte de los organismos de control._x000a_- Afectación en la imagen institucional._x000a_- Sanciones económicas a la Secretaria General._x000a_- Indebida ejecución de los recursos asociados al otorgamiento de atención o ayuda humanitaria inmediata.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Muy alta (5)"/>
    <n v="1"/>
    <s v="Leve (1)"/>
    <s v="Leve (1)"/>
    <s v="Menor (2)"/>
    <s v="Leve (1)"/>
    <s v="Leve (1)"/>
    <s v="Leve (1)"/>
    <s v="Menor (2)"/>
    <n v="0.4"/>
    <s v="Alto"/>
    <s v="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
    <s v="- 1 El procedimiento 1210100-PR-315 &quot;Otorgar ayuda y atención humanitaria inmediata&quot; (Act. 3) indica que el profesional especializado de la OACPVR, autorizado(a) por el Jefe de Oficina Alta Consejería de Paz, Victimas y Reconciliación, diariamente revisa la pertinencia de todos los  conceptos técnicos de vulnerabilidad a través del documento de evaluación de vulnerabilidad para el otorgamiento de AHI&quot; 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no aprueba la medida y devuelve al profesional con las observaciones, por medio del sistema de información SIVIC que cambia el estado de la medida, y se evidencia en la bandeja del profesional. De lo contrario, se expide por medio de la herramienta SIVIC el documento de evaluación de vulnerabilidad para el otorgamiento de AHI  que resuelve si la solicitud procede o no._x000a_- 2 El procedimiento 1210100-PR-315 &quot;Otorgar ayuda y atención humanitaria inmediata&quot; (Act 5) indica que Profesional Universitario OACPVR, autorizado(a) por el Jefe de Oficina Alta Consejería de Paz, Victimas y Reconciliación, diariamente revisa el documento de evaluación de vulnerabilidad para el otorgamiento de AHI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no aprueba ni genera concepto jurídico y devuelve al profesional con las observaciones, por medio del sistema de información SIVIC que cambia el estado de la medida, y se evidencia en la bandeja del profesional. De lo contrario, envía el documento para aprobación del Profesional Especializado por medio de la herramienta SIVIC_x0009__x0009__x0009_._x000a_- 3 El procedimiento 1210100-PR-315 &quot;Otorgar ayuda y atención humanitaria inmediata&quot; (Act 5) indica que el profesional universitario y/o especializado de la OACPVR, autorizado(a) por el Jefe de Oficina Alta Consejería de Paz, Victimas y Reconciliación, mensualmente revisa aleatoriamente la información registrada en la herramienta SIVIC a través de consultas por bases de datos, con el fin de validar los criterios evaluados de competencia, temporalidad y duplicidad de medidas, para los casos en donde se entregaron medidas de ayuda humanitaria inmediata y en los que la evaluación concluyo un no procede para el otorgamiento de ayuda o atención humanitaria inmediata. La(s) fuente(s) de información utilizadas es(son) el reporte del módulo del SIVIC y el Sistema de Información de la Unidad para la Atención y Reparación Integral a Víctimas. En caso de evidenciar observaciones, desviaciones o diferencias, se envía notificación al profesional de reparación por medio de correo electrónico, con las observaciones de las inconsistencias encontradas en la evaluación. De lo contrario, se confirma por medio de correo electrónico que la evaluación se realizó correctamen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Aleatori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solicita información sobre lo ocurrido al profesional que otorga, al que revisa y al que aprueba la medida sobre lo sucedido y activa ruta con el equipo jurídico de la Dirección, con el fin de realizar el análisis del caso y gestionar las acciones según concepto jurídico._x000a_- 3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solicita al equipo jurídico de la Alta Consejería de Paz, Víctimas y Reconciliación para que realice un segundo análisis del caso e informe las acciones o el conducto regular a segui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Dirección._x000a_- Si el conocimiento de la situación es espaciado en el Tiempo:_x000a_1. De acuerdo al concepto del equipo jurídico de la Dirección, se realizan las acciones establecidas._x000a_2. Si el equipo jurídico de la Dirección lo cree pertinente, el caso se escala al equipo jurídico de la Alta Consejería de Paz, Víctimas y Reconciliación para que realice un segundo análisis del caso e informe las acciones a seguir.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i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 Jefe de Oficina Alta Consejería de Paz, Víctimas y la Reconciliación"/>
    <s v="- Reporte de monitoreo indicando la materialización del riesgo de Posibilidad de afectación económica (o presupuestal) por sanción de un ente de control, debido a fallas o deficiencias en el otorgamiento de la Atención o Ayuda Humanitaria Inmediata_x000a_- Comunicación del caso con el operador. (Correo electrónico)_x000a_- Comunicación del caso con el operador. (Correo electrónico)_x000a_- Comunicación con el profesional (Correo Electrónico)_x000a__x000a__x000a__x000a__x000a__x000a_- Mapa de riesgo  Asistencia, atención y reparación integral a víctimas del conflicto armado e implementación de acciones de memoria, paz y reconciliación en Bogotá, actualizado."/>
    <s v=" 10/09/2018"/>
    <s v="Identificación del riesgo_x000a_Análisis antes de controles_x000a_Análisis de controles_x000a_Análisis después de controles_x000a_Tratamiento del riesgo"/>
    <s v="Creación del riesgo.                         "/>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s v="21/10/2019    _x000a_    _x000a_    _x000a_    _x000a_    _x000a_    _x000a_    "/>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ó el análisis del riesgo en su explicación y nombre, así como sus causas y efectos._x000a_Se verificó la probabilidad e impacto a partir de los responsables que conocen el riesgo en la operación._x000a_Se ajustaron los controles a nivel preventivo y detectiv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Formular e implementar acciones para la asistencia, atención y reparación integral a víctimas del conflicto armado e implementación de acciones de memoria, paz y reconciliación en Bogotá._x000a_Fase (propósito): Mejorar la integración de las acciones, servicios y escenarios que dan respuesta a las obligaciones derivadas de ley para las víctimas, el Acuerdo de Paz, y los demás compromisos distritales en materia de memoria, reparación, paz y reconciliación."/>
    <s v="Posibilidad de afectación reputacional por bajo nivel de implementación de la Política Publica de Víctimas en el Distrito Capital , debido a deficiencias en el seguimiento a la implementación del Plan de Acción Distrital a través del SDARIV"/>
    <x v="0"/>
    <s v="Ejecución y administración de procesos"/>
    <s v="Sí"/>
    <s v="- No contar con un procedimiento claro que establezca los parámetros para realiza el seguimiento a la implementación de la Política Pública de Víctimas en el distrito._x000a__x000a__x000a__x000a__x000a__x000a__x000a__x000a__x000a_"/>
    <s v="- Entrega de información incompleta, insuficiente por parte de las entidades que conforman el SDARIV._x000a_- Deficiente oferta institucional y presupuesto por parte de las entidades para la implementación de la Política Pública de Víctimas._x000a_- Ausencia de regulación a nivel nacional que oriente a las entidades territoriales sobre el proceso de seguimiento a la implementación de la política publica de víctimas _x000a__x000a_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Baja (2)"/>
    <n v="0.4"/>
    <s v="Leve (1)"/>
    <s v="Menor (2)"/>
    <s v="Menor (2)"/>
    <s v="Leve (1)"/>
    <s v="Menor (2)"/>
    <s v="Moderado (3)"/>
    <s v="Moderado (3)"/>
    <n v="0.6"/>
    <s v="Moderado"/>
    <s v="El proceso estima que el riesgo inherente se ubica en la zona moderada, debido a que la frecuencia con la que se realiza la actividad clave asociada al riesgo es trimestral, sin embargo, ante su materialización, podría presentarse afectaciones en la imagen  "/>
    <s v="- 1 El procedimiento de COORDINACIÓN DEL SISTEMA DISTRITAL DE ASISTENCIA, ATENCIÓN Y REPARACIÓN INTEGRAL A VÍCTIMAS 1210100-PR-324 ACTIVIDAD (3) indica que el profesional especializado de la OACPVR , autorizado(a) por el Jefe de Oficina Alta Consejería de Paz, Victimas y Reconciliación, trimestralmente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 por correo los ajustes correspondientes a las observaciones realizadas. De lo contrario, consolida la información reportada por las entidades para elaborar el informe de seguimiento trimestral del Plan de Acción Distrital._x000a_- 2 El procedimiento de COORDINACIÓN DEL SISTEMA DISTRITAL DE ASISTENCIA, ATENCIÓN Y REPARACIÓN INTEGRAL A VÍCTIMAS 1210100-PR-324 ACTIVIDAD (3 indica que el profesional especializado de la OACPVR , autorizado(a) por el Jefe de Oficina Alta Consejería de Paz, Victimas y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la matiz de seguimiento al PAD. En caso de evidenciar observaciones, desviaciones o diferencias, se solicita por correo los ajustes correspondientes a las observaciones realizadas. De lo contrario, consolida la información reportada por las entidades para elaborar el informe de seguimiento trimestral del Plan de Acción Distrit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cita un Comité de Justicia Transicional o subcomité extraordinario de seguimiento, según sea el caso para evaluar el impacto de las decisiones tomadas en instancias anteriores._x000a_- 2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_x000a_- 3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AP# 923 Aplicativo CHIE) Actualizar el procedimiento de &quot;COORDINACIÓN DEL SISTEMA DISTRITAL DE ASISTENCIA, ATENCIÓN Y REPARACIÓN INTEGRAL A VÍCTIMAS 1210100-PR-324&quot; según la nueva estructura de la ACPVR, en el marco del Decreto 140 del 14 de abril de 2021._x000a_- (AP# 925 Aplicativo CHIE) Divulgar al interior del proceso de ACPVR la actualización del procedimiento de &quot;COORDINACIÓN DEL SISTEMA DISTRITAL DE ASISTENCIA, ATENCIÓN Y REPARACIÓN INTEGRAL A VÍCTIMAS 1210100-PR-324&quot; y el mapa de riesgos modificado_x000a__x000a__x000a__x000a__x000a__x000a__x000a__x000a__x000a__x000a__x000a__x000a__x000a__x000a__x000a__x000a__x000a__x000a__x000a__x000a_________________x000a__x000a__x000a__x000a__x000a__x000a__x000a__x000a__x000a__x000a__x000a_"/>
    <s v="- Alto Consejero de Paz, Víctimas y Reconciliación_x000a_- Alto Consejero de Paz, Víctimas y Reconciliación_x000a__x000a__x000a__x000a__x000a__x000a__x000a__x000a__x000a__x000a__x000a__x000a__x000a__x000a__x000a__x000a__x000a__x000a__x000a__x000a_________________x000a__x000a__x000a__x000a__x000a__x000a__x000a__x000a__x000a__x000a__x000a_"/>
    <s v="- Procedimiento Actualizado &quot;COORDINACIÓN DEL SISTEMA DISTRITAL DE ASISTENCIA, ATENCIÓN Y REPARACIÓN INTEGRAL A VÍCTIMAS 1210100-PR-324&quot;_x000a_- Listados de asistencia socialización procedimiento _x000a__x000a__x000a__x000a__x000a__x000a__x000a__x000a__x000a__x000a__x000a__x000a__x000a__x000a__x000a__x000a__x000a__x000a__x000a__x000a_________________x000a__x000a__x000a__x000a__x000a__x000a__x000a__x000a__x000a__x000a__x000a_"/>
    <s v="01/09/2021_x000a_01/12/2021_x000a__x000a__x000a__x000a__x000a__x000a__x000a__x000a__x000a__x000a__x000a__x000a__x000a__x000a__x000a__x000a__x000a__x000a__x000a__x000a_________________x000a__x000a__x000a__x000a__x000a__x000a__x000a__x000a__x000a__x000a__x000a_"/>
    <s v="28/02/2022_x000a_28/02/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íctimas y Reconciliación_x000a_- Profesional universitario y/o especializado Oficina Alta Consejería de Paz, Víctimas y Reconciliación_x000a_- Profesional universitario y/o especializado Oficina Alta Consejería de Paz, Víctimas y Reconciliación_x000a__x000a__x000a__x000a__x000a__x000a_- Jefe de Oficina Alta Consejería de Paz, Víctimas y la Reconciliación"/>
    <s v="-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Mapa de riesgo  Asistencia, atención y reparación integral a víctimas del conflicto armado e implementación de acciones de memoria, paz y reconciliación en Bogotá, actualizado."/>
    <d v="2018-09-10T00:00:00"/>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s v="01/09/2020    _x000a_    _x000a_    _x000a_    "/>
    <s v="Identificación del riesgo_x000a__x000a_Análisis de controles_x000a__x000a_"/>
    <s v="&quot;Se retira el proyecto 1156 &quot;&quot;Bogotá Mejor para las Víctimas, la Paz y la reconciliación&quot;&quot; y se incluye el nuevo proyecto 7871 &quot;&quot;Construcción de Bogotá-región como territorio de paz para las víctimas y la reconciliación&quot;&quot; asociado al proceso._x000a_Se retiran los dos controles detectivos transversales asociados a los procedimientos de &quot;&quot;Auditorías internas de gestión&quot;&quot; y &quot;&quot;Auditorias internas de calidad&quot;&quot; y se identificó un control detectivo propio para el proceso.&quot;               "/>
    <d v="2021-04-30T00:00:00"/>
    <s v="Identificación del riesgo_x000a_Análisis antes de controles_x000a_Análisis de controles_x000a_Análisis después de controles_x000a_Tratamiento del riesgo"/>
    <s v="&quot;Se ajusto el análisis del riesgo en su explicación y nombre, así como sus causas y efectos._x000a_Se verifico la probabilidad e impacto a partir de los responsables que conocen el riesgo en la operación._x000a_Se ajustarnos los controles a nivel preventivo y detectivo.&quot;"/>
    <d v="2021-09-01T00:00:00"/>
    <s v="_x000a__x000a__x000a__x000a_Tratamiento del riesgo"/>
    <s v="Se definió el plan de tratamiento._x000a_                                                 _x000a_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reprograman las fechas de finalización de las acciones de mejora"/>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Entregar medidas de ayuda humanitaria inmediata a las personas que llegan a la ciudad de Bogotá y que manifiestan haber sido desplazadas y encontrarse en situación de vulnerabilidad acentuada _x000a_Fase (actividad): Gestionar el funcionamiento administrativo y operativo para el otorgamiento de la ayuda humanitaria."/>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s v="N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Muy baja (1)"/>
    <n v="0.2"/>
    <s v="Menor (2)"/>
    <s v="Menor (2)"/>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no aprueba la medida y devuelve al profesional con las observaciones, por medio del sistema de información SIVIC que cambia el estado de la medida, y se evidencia en la bandeja del profesional. De lo contrario, se expide documento por medio de la herramienta SIVIC de evaluación de vulnerabilidad para el otorgamiento de AHI  que resuelve si la solicitud procede o no._x000a_- 2 El procedimiento 1210100-PR-315 &quot;Otorgar ayuda y atención humanitaria inmediata&quot; (Act 5) indica que el Profesional Universitario ACDVPR, autorizado(a) por el Jefe de Oficina Alta Consejería para los Derechos de las Víctimas, la Paz y la Reconciliación , diariamente revisa la resolución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no aprueba ni genera concepto jurídico y devuelve al profesional con las observaciones, por medio del sistema de información SIVIC que cambia el estado de la medida, y se evidencia en la bandeja del profesional. De lo contrario, envía el documento para aprobación del Profesional Especializado por medio de la herramienta SIVIC._x000a_- 3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aleatoriamente la información registrada en la herramienta SIVIC a través de consultas por bases de datos, con el fin de validar los criterios evaluados de competencia, temporalidad y duplicidad de medidas, para los casos en donde se entregaron medidas de ayuda humanitaria inmediata y en los que la evaluación concluyo un no procede para el otorgamiento de ayuda o atención humanitaria inmediata. La(s) fuente(s) de información utilizadas es(son) el reporte del módulo del SIVIC y el Sistema de Información de la Unidad para la Atención y Reparación Integral a Víctimas. En caso de evidenciar observaciones, desviaciones o diferencias, se envía notificación al profesional de reparación por medio de correo electrónico, con las observaciones de las inconsistencias encontradas en la evaluación. De lo contrario, se confirma que la evaluación se realizó correctamen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Aleatori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P# 1082 Aplicativo CHIE) Implementar controles preventivos automáticos en el Sistema de Información de Víctimas de Bogotá - SIVIC._x000a__x000a__x000a__x000a__x000a__x000a__x000a__x000a__x000a__x000a__x000a__x000a__x000a__x000a__x000a__x000a__x000a__x000a__x000a__x000a__x000a_________________x000a__x000a__x000a__x000a__x000a__x000a__x000a__x000a__x000a__x000a__x000a_"/>
    <s v="- Alto Consejero de Paz, Victimas y Reconciliación_x000a__x000a__x000a__x000a__x000a__x000a__x000a__x000a__x000a__x000a__x000a__x000a__x000a__x000a__x000a__x000a__x000a__x000a__x000a__x000a__x000a_________________x000a__x000a__x000a__x000a__x000a__x000a__x000a__x000a__x000a__x000a__x000a_"/>
    <s v="- Controles preventivos automáticos implementados en el sistema de información de víctimas de Bogotá - SIVIC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31/07/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ictimas y Reconciliación_x000a_- Profesional Universitario y/o especializado Oficina Alta Consejería de Paz, Victimas y Reconciliación_x000a__x000a__x000a__x000a__x000a__x000a__x000a_- Jefe de Oficina Alta Consejería de Paz, Víctimas y la Reconcili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Mapa de riesg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realizó el análisis de probabilidad por frecuencia y por tanto se redujo la valoración del riesgo antes de controles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formulo acción de tratamiento"/>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Concertar con el sujeto de reparación colectiva las medidas priorizadas en la ejecución de la vigencia a cargo de la Alta Consejería de Paz, Victimas y Reconciliación_x0009_&quot;Concertar, implementar y hacer seguimiento a las medidas de reparación en los Planes de Reparación Colectiva a cargo de la OACPVR&quot;._x0009__x0009__x0009__x0009__x0009__x0009__x0009__x0009__x000a_Fase (actividad): Implementar y monitorear las medidas y acciones del plan de reparación colectiva de acuerdo con los compromisos adquiridos por el Distrito Capital."/>
    <s v="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
    <x v="0"/>
    <s v="Ejecución y administración de procesos"/>
    <s v="Sí"/>
    <s v="- Necesidad de implementar nuevos puntos de control en los procedimientos y realizar un mayor detalle en las actividades._x000a_- No se cuenta con un sistema de software que le permita a la entidad extraer una información dinámica que sirva como insumo para la toma de decisiones. _x000a_- Debilidades en la documentación de las actividades del proceso._x000a__x000a__x000a__x000a__x000a__x000a__x000a_"/>
    <s v="- Las exigencias o compromisos de los grupos de interés establecidas fuera de las competencias del proceso y de la Entidad._x000a_- Entrega de información incompleta, insuficiente por parte de las entidades que conforman el SDARIV._x000a_- Situaciones extraordinarias o de emergencia como la generada con ocasión de la pandemia del Covid - 19 o por el conflicto armado._x000a_- Ausencia de regulación a nivel nacional que oriente a las entidades territoriales sobre el proceso de seguimiento a la implementación de la política publica de víctimas _x000a__x000a__x000a__x000a__x000a__x000a_"/>
    <s v="- Vulneración de los derechos a la población victima del conflicto armado._x000a_- Generación de reprocesos y desgaste administrativo._x000a_- Percepción negativa de la ciudadanía frente a la entidad._x000a_- Incumplimiento por parte de la entidad en relación a los compromisos adquiridos en el Plan Distrital de Desarrollo y el Plan de Acción Distrital.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Baja (2)"/>
    <n v="0.4"/>
    <s v="Moderado (3)"/>
    <s v="Moderado (3)"/>
    <s v="Menor (2)"/>
    <s v="Leve (1)"/>
    <s v="Leve (1)"/>
    <s v="Moderado (3)"/>
    <s v="Moderado (3)"/>
    <n v="0.6"/>
    <s v="Moderado"/>
    <s v="El proceso estima que los efectos del riesgo son moderados debido a que la frecuencia con la que se realiza la actividad clave asociada al riesgo se presenta cuatrimestralmente, sin embargo, ante su materialización, podrían presentarse efectos significativos en la implementación de las medidas priorizadas por afectaciones reputacionales"/>
    <s v="- 1 El procedimiento  1210100-PR-325 &quot;Implementación de medidas de reparación colectiva a cargo de la Alta Consejería de Paz, Victimas y Reconciliación&quot; indica que el profesional especializado de la OACPVR, autorizado(a) por el jefe de la Oficina Alta Consejería de Paz, Victimas y Reconciliación, trimestralmente realiza seguimiento en la mesa de reparación colectiva y toma las medidas necesarias para concertar con el Sujeto de Reparación Colectiva y con las entidades responsables del cumplimiento de las medidas establecidas en el Plan Integral de Reparación Colectiva. La(s) fuente(s) de información utilizadas es(son) Acta y registro de asistencia  . En caso de evidenciar observaciones, desviaciones o diferencias, se realizan reuniones extraordinarias en la mesa de reparación colectiva con el fin de subsanar y concertar las acciones correctivas a implementar. De lo contrario, Se firman  actas de recibo a satisfacción por parte del sujeto de reparación colectiva y la Alta Consejería de Paz, Victimas y Reconciliación ._x000a_- 2 El procedimiento  1210100-PR-325 &quot;Implementación de medidas de reparación colectiva a cargo de la Alta Consejería de Paz, Victimas y Reconciliación&quot; indica que el profesional universitario y/o especializado de la ACPVR, autorizado(a) por el jefe de la Oficina Alta Consejería de Paz, Victimas y Reconciliación, mensualmente realiza seguimiento a través de los diferentes instrumentos implementados para el cumplimiento de las medidas, así, como el seguimiento a través de los diferentes espacios técnicos e interinstitucionales (Subcomité de Reparación Integral, Mesa de Reparación Colectiva). La(s) fuente(s) de información utilizadas es(son) Acta y registro de asistencia  . En caso de evidenciar observaciones, desviaciones o diferencias, se realizan reuniones extraordinarias en la mesa de reparación colectiva con el fin de subsanar y concertar las acciones correctivas a implementar. De lo contrario, Se firman  actas de recibo a satisfacción por parte del sujeto de reparación colectiva y la Alta Consejería de Paz, Victimas y Reconciliación ._x000a_- 3 El procedimiento  1210100-PR-325 &quot;Implementación de medidas de reparación colectiva a cargo de la Alta Consejería de Paz, Victimas y Reconciliación&quot; indica que el profesional universitario y/o especializado de la OACPVR, autorizado(a) por el jefe de la Oficina Alta Consejería de Paz, Victimas y Reconciliación, trimestralmente realiza seguimiento y genera las alertas tempranas en los tiempos acordados para la suscripción de los contratos requeridos para la ejecución de las medidas, con el área de contratación de la Alta Consejería y con la Dirección de Contratación de la Secretaria General. La(s) fuente(s) de información utilizadas es(son) Acta y registro de asistencia  . En caso de evidenciar observaciones, desviaciones o diferencias, se realizan reuniones con el área de contratación de la Alta Consejería y con la Dirección de Contratación de la Secretaria General. De lo contrario, se firman  actas de recibo a satisfacción por parte del sujeto de reparación colectiva y la Alta Consejería de Paz, Victimas y Reconciliación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La política de administración del riesgo (4202000-OT-081) indica que el equipo operativo del proceso de Asistencia, atención y reparación integral a las victimas del conflicto armado e implementación de acciones de memoria, paz y reconciliación, autorizado(a) por el líder de este proceso , cada vez que se identifique la materialización del riesgo aplica inmediatamente las acciones de contingencia descritas en el mapa de riesgos, realizando el registro y seguimiento a través de la herramienta CHIE._x000a_- 2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posible materialización del riesgo Recurre al Ministerio Público mediante correo electrónico u oficio, para solicitar la mediación entre las partes, con el fin de evita el rompimiento del dialogo entre el Sujeto de Reparación Colectiva y la Alta Consejería de Paz, Victimas y Reconciliación._x000a_- 3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posible materialización del riesgo Asiste a las mesas de trabajo convocadas por el Ministerio Público con el fin de generar acciones que permitan reestablecer el dialogo o la voluntariedad del Sujeto de Reparación Colectiva y la Oficina de la Alta Consejería de Paz, Victimas y Re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49999999999997"/>
    <s v="Bajo"/>
    <s v="El proceso estima que el riesgo residual, es decir, después de controles se continua ubicando en la zona baja, debido a que el impacto continua en la zona menor, pero la probabilidad de ocurrencia disminuye a la zona muy baja. Lo anterior evidencia que los controles reducen la probabilidad de ocurrencia del riesgo."/>
    <s v="Reducir"/>
    <s v="- (AP# 1083 Aplicativo CHIE) Incorporar mejoras en la matriz de seguimiento de las medidas de reparación colectiva, en relación con el estado, avance y cierre de las medidas, con el fin que esta aporte información oportuna y veraz para la toma de decisiones._x000a__x000a__x000a__x000a__x000a__x000a__x000a__x000a__x000a__x000a__x000a__x000a__x000a__x000a__x000a__x000a__x000a__x000a__x000a__x000a__x000a_________________x000a__x000a__x000a__x000a__x000a__x000a__x000a__x000a__x000a__x000a__x000a_"/>
    <s v="- Alto Consejero de Paz, Victimas y Reconciliación_x000a__x000a__x000a__x000a__x000a__x000a__x000a__x000a__x000a__x000a__x000a__x000a__x000a__x000a__x000a__x000a__x000a__x000a__x000a__x000a__x000a_________________x000a__x000a__x000a__x000a__x000a__x000a__x000a__x000a__x000a__x000a__x000a_"/>
    <s v="- Matriz de seguimiento, con las mejoras establecidas_x000a__x000a__x000a__x000a__x000a__x000a__x000a__x000a__x000a__x000a__x000a__x000a__x000a__x000a__x000a__x000a__x000a__x000a__x000a__x000a__x000a_________________x000a__x000a__x000a__x000a__x000a__x000a__x000a__x000a__x000a__x000a__x000a_"/>
    <s v="01/03/2022_x000a__x000a__x000a__x000a__x000a__x000a__x000a__x000a__x000a__x000a__x000a__x000a__x000a__x000a__x000a__x000a__x000a__x000a__x000a__x000a__x000a_________________x000a__x000a__x000a__x000a__x000a__x000a__x000a__x000a__x000a__x000a__x000a_"/>
    <s v="30/04/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 en el informe de monitoreo a la Oficina Asesora de Planeación._x000a_- Recurrir al Ministerio Público mediante correo electrónico u oficio, para solicitar la mediación entre las partes, con el fin de evitar el rompimiento del dialogo entre el Sujeto de Reparación Colectiva y la Alta Consejería de Paz, Victimas y Reconciliación_x000a_- Asistir a las mesas de trabajo convocadas por el Ministerio Público, cono el fin de generar acciones que permitan reestablecer el dialogo o la voluntariedad del Sujeto de Reparación Colectiva y la Alta Consejería de Paz, Victimas y Reconciliación_x000a_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Jefe de Oficina Alta Consejería de Paz, Victimas y Reconciliación._x000a_- Jefe de Oficina Alta Consejería de Paz, Victimas y Reconciliación._x000a__x000a__x000a__x000a__x000a__x000a__x000a_- Jefe de Oficina Alta Consejería de Paz, Víctimas y la Reconciliación"/>
    <s v="- Reporte de monitoreo indicando la materialización del riesg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_x000a_- Solicitud ante el Ministerio Público por correo electrónico u oficio._x000a_Acta._x000a_Registro de Asistencia._x000a_- Evidencia de reunión con el Ministerio público_x000a__x000a__x000a__x000a__x000a__x000a__x000a_- Mapa de riesgo  Asistencia, atención y reparación integral a víctimas del conflicto armado e implementación de acciones de memoria, paz y reconciliación en Bogotá, actualizado."/>
    <d v="2021-12-15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actividad): Implementar 100% de la estrategia para el fortalecimiento del Sistema de Coordinación Distrital"/>
    <s v="Posibilidad de afectación reputacional por pérdida de la credibilidad ante las entidades y organismos distritales, debido a  fallas al estructurar, articular y orientar la implementación de estrategias"/>
    <x v="2"/>
    <s v="Operacionales"/>
    <s v="No"/>
    <s v="- --  Capacidad (Talento humano/conocimiento/valores)_x000a_- Dificultades en la transferencia de conocimiento entre los servidores que se vinculan y retiran de la entidad._x000a_- Elementos de actividades actuales no contemplados en el modelo de operación._x000a_- Debilidades en la comunicación clara y unificada en diferentes niveles de la entidad._x000a_- Alta rotación de personal generando retrasos en la curva de aprendizaje._x000a_- Falta articulación entre las diferentes herramientas en las que están contenidos los productos y servicios._x000a__x000a__x000a__x000a_"/>
    <s v="- Recorte de recursos financieros que impiden las ejecución de metas establecidas en el cuatrienio._x000a_- Cambios de administración, no continuidad en los procesos. _x000a__x000a_ _x000a_- Constante actualización de directrices Nacionales y Distritales que no surten suficientes procesos de socialización. _x000a_- Dificultades en la coordinación de las diferentes secretarias para la prestación de servicios públicos o ejecución de programas, así como la articulación con Entidades del orden nacional_x000a_- Dificultades en la coordinación de las diferentes secretarias para la prestación de servicios públicos o ejecución de programas, así como la articulación con Entidades del orden nacional_x000a_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Media (3)"/>
    <n v="0.6"/>
    <s v=""/>
    <s v=""/>
    <s v=""/>
    <s v=""/>
    <s v=""/>
    <s v=""/>
    <s v="Moderado (3)"/>
    <n v="0.6"/>
    <s v="Moderado"/>
    <s v="Se determina un nivel de posibilidad (3) media de riesgo inherente  pues del propósito depende el enfoque de las estrategias del proyecto.  El impacto (3) moderado obedece a que de presentarse generaría incumplimiento en las metas establecidas."/>
    <s v="- 1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De lo contrario, Realizan actas de reunión ._x000a_- 2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De lo contrario, envían memorando remisión de la programación de indicadores y metas._x000a_- 3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De lo contrario, realizan  actas de reunión y documentos con la(s) estrategia(s) actualizada(s) o reevaluada(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_x000a_- 2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Automático_x000a__x000a__x000a__x000a__x000a__x000a__x000a__x000a_"/>
    <s v="15%_x000a_25%_x000a__x000a__x000a__x000a__x000a__x000a__x000a__x000a_"/>
    <s v="25%_x000a_35%_x000a__x000a__x000a__x000a__x000a__x000a__x000a__x000a_"/>
    <s v="Muy baja (1)"/>
    <n v="0.1512"/>
    <s v="Menor (2)"/>
    <n v="0.29249999999999998"/>
    <s v="Bajo"/>
    <s v="Se determina un nivel de posibilidad (1) de riesgo residual  debido a  las instancias de seguimiento con que cuenta la Secretaría General y los controles de la gerencia del proyecto.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_x000a_- deberá revisar y/o establecer cambios en las estrategias con  el fin de subsanar las desviaciones encontradas, en el marco del procedimiento 4202000-PR-348 Formulación, programación y seguimiento a los proyectos de inversión_x000a_-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la credibilidad ante las entidades y organismos distritales, debido a  fallas al estructurar, articular y orientar la implementación de estrategias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componente): Lineamientos técnicos"/>
    <s v="Posibilidad de afectación reputacional por perdida de  confianza de las entidades distritales, debido a que los productos y servicios  del proyecto  generen impactos  adversos en la gestión  para  las entidades "/>
    <x v="2"/>
    <s v="Operacionales"/>
    <s v="Sí"/>
    <s v="- --  Capacidad (Talento humano/conocimiento/valores)_x000a_- Falta articulación entre las diferentes herramientas en las que están contenidos los productos y servicios._x000a_- Debilidades en la comunicación clara y unificada en diferentes niveles de la entidad._x000a_- Debilidades en la comunicación clara y unificada en diferentes niveles de la entidad._x000a__x000a__x000a__x000a__x000a__x000a_"/>
    <s v="- Recorte de recursos financieros que impiden las ejecución de metas establecidas en el cuatrienio._x000a_- Pérdida de credibilidad y de confianza que dificulte el ejercicio de las funciones de la Secretaría General. _x000a__x000a_- La no articulación institucional puede llegar ha afectar el desarrollo de una adecuada orientación para que la población victima del conflicto armado y excombatientes conozcan y hagan uso de la oferta institucional _x000a__x000a_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Media (3)"/>
    <n v="0.6"/>
    <s v=""/>
    <s v=""/>
    <s v=""/>
    <s v=""/>
    <s v=""/>
    <s v=""/>
    <s v="Moderado (3)"/>
    <n v="0.6"/>
    <s v="Moderado"/>
    <s v="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
    <s v="- 1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_x000a_- 2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De lo contrario, proyectan actas e informes de Comités o Comisiones._x000a_- 3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De lo contrario, envían correo electrónico de retroalimentación de los resultados de la revisión._x000a_- 4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Automático_x000a__x000a__x000a__x000a__x000a__x000a__x000a__x000a__x000a__x000a__x000a__x000a__x000a__x000a__x000a__x000a_"/>
    <s v="15%_x000a_15%_x000a_15%_x000a_25%_x000a__x000a__x000a__x000a__x000a__x000a__x000a__x000a__x000a__x000a__x000a__x000a__x000a__x000a__x000a__x000a_"/>
    <s v="40%_x000a_40%_x000a_40%_x000a_40%_x000a__x000a__x000a__x000a__x000a__x000a__x000a__x000a__x000a__x000a__x000a__x000a__x000a__x000a__x000a__x000a_"/>
    <s v="- 1 El proyecto de inversión 7868 &quot;Desarrollo institucional para una gestión pública eficiente indica que Directores o Subdirectores responsables de las metas proyecto de inversión, autorizado(a) por el Gerente de Proyecto (Subsecretario), cada vez que se identifique la  materialización del riesgo deberá revisar y/o establecer ajustes en los productos de cada una de  las metas, en el marco del procedimiento 4202000-PR-348 Formulación, programación y seguimiento a los proyectos de inversión._x000a_- 2 El proyecto de inversión 7868 &quot;Desarrollo institucional para una gestión pública eficiente indica que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7759999999999996E-2"/>
    <s v="Menor (2)"/>
    <n v="0.33749999999999997"/>
    <s v="Bajo"/>
    <s v="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_x000a_- deberá revisar y/o establecer ajustes en los productos de cada una de  las metas, en el marco del procedimiento 4202000-PR-348 Formulación, programación y seguimiento a los proyectos de inversión_x000a_- verifican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erdida de  confianza de las entidades distritales, debido a que los productos y servicios  del proyecto  generen impactos  adversos en la gestión  para  las entidades 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propósito): Fortalecer las capacidades institucionales para una Gestión pública efectiva y articulada, orientada a la generación de valor público para los grupos de interés"/>
    <s v="Posibilidad de afectación reputacional por incumplimiento en la ejecución de las actividades del proyecto , debido a una deficiente gestión en la planeación y seguimiento de las metas del proyecto"/>
    <x v="2"/>
    <s v="Operacionales"/>
    <s v="No"/>
    <s v="- Dificultades en la transferencia de conocimiento entre los servidores que se vinculan y retiran de la entidad._x000a_- Falta articulación entre las diferentes herramientas en las que están contenidos los productos y servicios._x000a_- Debilidades en la comunicación clara y unificada en diferentes niveles de la entidad._x000a_- Alta rotación de personal generando retrasos en la curva de aprendizaje._x000a__x000a__x000a__x000a__x000a__x000a_"/>
    <s v="- La no articulación institucional puede llegar ha afectar el desarrollo de una adecuada orientación para que la población victima del conflicto armado y excombatientes conozcan y hagan uso de la oferta institucional _x000a__x000a__x000a__x000a__x000a__x000a__x000a__x000a__x000a_"/>
    <s v="- Incumplimiento en las metas propuestas en el proyecto de inversión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1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_x000a_- 2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_x000a_- 2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_x000a_- deberá revisar y/o establecer ajustes en los planes de trabajo de cada una de las metas proyecto de inversión en el marco del procedimiento 4202000-PR-348 Formulación, programación y seguimiento a los proyectos de inversión_x000a_- verifican el avance físico en magnitud y presupuesto de las metas del proyectos de inversión y procederán a actualizar los planes de cada de una de las metas.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incumplimiento en la ejecución de las actividades del proyecto , debido a una deficiente gestión en la planeación y seguimiento de las metas del proyecto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actividad): Desarrollar el modelo de Gobierno Abierto con articulación y coordinación interinstitucional."/>
    <s v="Posibilidad de afectación reputacional por  la ausencia de un modelo que agrupe los avances y estrategias de los diferentes sectores y entidades del Distrito., debido a desarticulación institucional para desarrollar el modelo de Gobierno Abierto"/>
    <x v="2"/>
    <s v="Administrativos"/>
    <s v="No"/>
    <s v="- Insuficiencia de estrategias institucionales para ejercer la democracia digital, el control social y el aprovechamiento de información pública, en el marco de la transparencia, la colaboración y la participación._x000a_- Desarticulación de Instancias de participación,  con baja asistencia y con poca comunicación con los procesos de planeación e instancias de decisión._x000a__x000a__x000a__x000a__x000a__x000a__x000a__x000a_"/>
    <s v="- Desconfianza ciudadana e insatisfacción social, impiden su participación en los diferentes eventos programados._x000a_- Falta de continuidad en los programas y proyectos entre administraciones_x000a_- Insuficiencia de recursos económicos para el logro de las metas propuesta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Baja (2)"/>
    <n v="0.4"/>
    <s v=""/>
    <s v=""/>
    <s v=""/>
    <s v=""/>
    <s v=""/>
    <s v=""/>
    <s v="Menor (2)"/>
    <n v="0.4"/>
    <s v="Moderado"/>
    <s v="Una vez analizado el riesgo antes de controles la probabilidad se calificó por factibilidad generando como resultado 2. Baja. La calificación del impacto quedó en  2. Menor. En consecuencia, el riesgo quedó ubicado en zona resultante Moderado (2,2).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en las actas de reunión de la Coordinación General GAB._x000a_- 2 La Resolución 200 de 16 de  junio de 2020 y Ficha de indicador PD69: indica que el Gerente del Proyecto,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A través de correo electrónico se enviará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autorizado(a) por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yecto de inversión 7869: Implementación del modelo de Gobierno Abierto, Accesible e Incluyente de Bogotá indica que el Gerente del Proyecto, autorizado(a) por Secretaria General de la Alcaldía Mayor de Bogotá,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yecto de inversión 7869: Implementación del modelo de Gobierno Abierto, Accesible e Incluyente de Bogotá indica que el Gerente del Proyecto, autorizado(a) por Resolución 200 de 16 de junio de  2020,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9600000000000001"/>
    <s v="Leve (1)"/>
    <n v="0.16875000000000001"/>
    <s v="Bajo"/>
    <s v="Una vez analizado el riesgo después de controles la probabilidad se calificó por probabilidad generando como resultado 1. Muy baja La calificación del impacto quedó en 1. Leve En consecuencia, el riesgo quedó ubicado en zona resultante Baja (1,1).           "/>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_x000a_- Realizar reunión con la entidad competente para analizar las causas de la desarticulación y llegar a consensos._x000a_- Definir acciones o actividades para mitigar la desarticulación entre las entidades_x000a_- Seguimiento a las actividades de mitigación _x000a__x000a__x000a__x000a__x000a__x000a_- Actualizar el mapa de riesgos 7869 Implementación del modelo de gobierno abierto, accesible e incluyente de Bogotá"/>
    <s v="- Asesor Oficina Asesora de Planeación_x000a_- Gerencia del Proyecto_x000a_- Gerencia del Proyecto_x000a_- Gerencia del Proyecto_x000a__x000a__x000a__x000a__x000a__x000a_- Asesor Oficina Asesora de Planeación"/>
    <s v="-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_x000a_- Evidencia de la reunión con la entidad competente_x000a_- Evidencia de reunión con las acciones formuladas_x000a_- Evidencia de reunión de seguimiento a las acciones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actividad): Socializar el modelo de Gobierno Abierto para su posicionamiento y apropiación interinstitucional."/>
    <s v="Posibilidad de afectación reputacional por información o contenido en la plataforma GAB , debido a reportes de las entidades distritales que no cumplan con la calidad y oportunidad que se requiere"/>
    <x v="2"/>
    <s v="Operacionale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Pérdida de imagen institucional en el orden nacional o distrital_x000a_- Hallazgos o sanciones disciplinaria, legales y administrativas._x000a_- Perdida de la confianza ciudadana en la administración distrital._x000a_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Media (3)"/>
    <n v="0.6"/>
    <s v=""/>
    <s v=""/>
    <s v=""/>
    <s v=""/>
    <s v=""/>
    <s v=""/>
    <s v="Moderado (3)"/>
    <n v="0.6"/>
    <s v="Moderado"/>
    <s v="Una vez analizado el riesgo antes de controles la probabilidad se calificó por factibilidad generando como resultado 3. Media La calificación del impacto quedó en 3. Moderado. En consecuencia, el riesgo quedó ubicado en zona resultante moderado (3,3).           "/>
    <s v="- 1 El manual de marca GAB indica que el Gerente del proyecto, autorizado(a) por Secretaria General de la Alcaldía Mayor de Bogotá    , semanalmente socializa y posiciona los avances del modelo de Gobierno Abierto acogiéndose a las disposiciones de la Oficina Consejería de Comunicaciones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 De lo contrario, En caso contrario, se aprueba la publicación de contenidos en las redes sociales GAB y quedan como evidencia dichas publicaciones._x000a_- 2 El capítulo de Responsabilidades estratégicas y Transformación digital de la Directiva 005 de 2020. indica que el Gerente del proyecto, autorizado(a) por Secretaria General de la Alcaldía Mayor de Bogotá    ,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De lo contrario,  las evidencias de solicitud de la información (correo electrónico, memorando o evidencia de reunión) y los instrumentos de recolección de información darán cuenta del cumplimiento de la actividad..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Secretaria General de la Alcaldía Mayor de Bogotá, semanalmente socializará y posicionará los avances del modelo de Gobierno Abierto acogiéndose a las disposiciones de la Oficina Consejería de Comunicaciones de la Secretaría General y de la Oficina Consejería de Comunicaciones  haciendo uso de fuentes de información, tales como,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_x000a_- 2 El mapa de riesgos del proyecto de inversión 7869: Implementación del modelo de Gobierno Abierto, Accesible e Incluyente de Bogotá indica que el Gerente del proyecto   , autorizado(a) por Secretaria General de la Alcaldía Mayor de Bogotá, cuando se requiere dará directrices claras sobre la información requerida, y la revisa y valida una vez las entidades la remiten a la gerencia del Modelo  haciendo uso de fuentes de información, tales como, los instrumentos de recolección de información.  En caso de evidenciar observaciones, desviaciones o diferencias, se hace una retroalimentación y se realizan los ajustes pertinentes.._x000a_- 3 El mapa de riesgos del proyecto de inversión 7869: Implementación del modelo de Gobierno Abierto, Accesible e Incluyente de Bogotá indica que el Gerente del proyecto   , autorizado(a) por Secretaria General de la Alcaldía Mayor de Bogotá, trimestralmente solicitará a las entidades distritales el reporte de seguimiento al Plan de Acción General de Gobierno Abierto. Que es cuidadosamente revisado por el equipo para proceder a su consolidación y uso como insumo para la publicación de los avances de la implementación del gobierno abierto en el Distrito dentro de la plataforma.._x000a_- 4 El mapa de riesgos del proyecto de inversión 7869: Implementación del modelo de Gobierno Abierto, Accesible e Incluyente de Bogotá indica que el Gerente del proyecto   , autorizado(a) por Secretaria General de la Alcaldía Mayor de Bogotá, quincenalmente se reunirá con la Alta Consejería TIC para la toma de decisiones relacionadas con  la publicación de  información y el desarrollo de funcionalidades en la plataforma.._x000a__x000a__x000a__x000a__x000a__x000a_"/>
    <s v="- Documentado_x000a_- Documentado_x000a_- Documentado_x000a_- Sin documentar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Baja (2)"/>
    <n v="0.216"/>
    <s v="Leve (1)"/>
    <n v="0.18984374999999998"/>
    <s v="Bajo"/>
    <s v="Una vez analizado el riesgo después de controles, la probabilidad se calificó como 2. Baja. La calificación del impacto quedó en 1. Leve. En consecuencia, el riesgo quedó ubicado en zona resultante Bajo (2,1)."/>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o contenido en la plataforma GAB , debido a reportes de las entidades distritales que no cumplan con la calidad y oportunidad que se requiere en el informe de monitoreo a la Oficina Asesora de Planeación._x000a_- Enviar correo electrónico a la entidad que proporcionó información errónea o incompleta._x000a_- Una vez recibida la corrección por parte de la entidad pertinente, se realiza la corrección de la información y se publica_x000a_- Establecimiento de acuerdos y seguimiento en la siguiente sesión_x000a__x000a__x000a__x000a__x000a__x000a_- Actualizar el mapa de riesgos 7869 Implementación del modelo de gobierno abierto, accesible e incluyente de Bogotá"/>
    <s v="- Asesor Oficina Asesora de Planeación_x000a_- Gerente del proyecto_x000a_- Gerente del proyecto_x000a_- Gerente del proyecto_x000a__x000a__x000a__x000a__x000a__x000a_- Asesor Oficina Asesora de Planeación"/>
    <s v="- Reporte de monitoreo indicando la materialización del riesgo de Posibilidad de afectación reputacional por información o contenido en la plataforma GAB , debido a reportes de las entidades distritales que no cumplan con la calidad y oportunidad que se requiere_x000a_- Correo electrónico con observaciones encontradas_x000a_- Correo electrónico de respuesta y evidencias de la publicación correspondiente_x000a_- Evidencia de seguimiento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propósito): Implementar un modelo de Gobierno Abierto de Bogotá que promueva una relación democrática, incluyente, accesible y transparente con la ciudadanía."/>
    <s v="Posibilidad de afectación reputacional por falta de coordinación entre las entidades que lideran el modelo, debido a decisiones inadecuadas para la implementación del modelo de Gobierno Abierto de Bogotá"/>
    <x v="2"/>
    <s v="Administrativo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Baja (2)"/>
    <n v="0.4"/>
    <s v=""/>
    <s v=""/>
    <s v=""/>
    <s v=""/>
    <s v=""/>
    <s v=""/>
    <s v="Moderado (3)"/>
    <n v="0.6"/>
    <s v="Moderado"/>
    <s v="Una vez analizado el riesgo antes de controles la probabilidad se calificó por factibilidad generando como resultado 2. Baja. La calificación del impacto quedó en 3. Moderado. En consecuencia, el riesgo quedó ubicado en zona resultante Moderado (2,3).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 2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 De lo contrario, se aprueba el informe semestral. Queda como evidencia el correo electrónico co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yecto de inversión 7869: Implementación del modelo de Gobierno Abierto, Accesible e Incluyente de Bogotá indica que el Gerente del Proyecto   , autorizado(a) por Secretaria General de la Alcaldía Mayor de Bogotá    ,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yecto de inversión 7869: Implementación del modelo de Gobierno Abierto, Accesible e Incluyente de Bogotá indica que el Gerente del Proyecto   , autorizado(a) por Resolución 200 de 16 de junio de  2020    ,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4399999999999999"/>
    <s v="Menor (2)"/>
    <n v="0.25312499999999999"/>
    <s v="Bajo"/>
    <s v="Una vez analizado el riesgo después de controles, la probabilidad se calificó como 1. Muy baja. La calificación del impacto quedó en 2. Menor. En consecuencia, el riesgo quedó ubicado en zona resultante baja (1,2)."/>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_x000a_- Se realizan las gestiones pertinentes con las entidades que integran la Coordinación para analizar la situación presentada y el curso de acción._x000a__x000a__x000a__x000a__x000a__x000a__x000a__x000a_- Actualizar el mapa de riesgos 7869 Implementación del modelo de gobierno abierto, accesible e incluyente de Bogotá"/>
    <s v="- Asesor Oficina Asesora de Planeación_x000a_- Gerente del proyecto_x000a__x000a__x000a__x000a__x000a__x000a__x000a__x000a_- Asesor Oficina Asesora de Planeación"/>
    <s v="- Reporte de monitoreo indicando la materialización del riesgo de Posibilidad de afectación reputacional por falta de coordinación entre las entidades que lideran el modelo, debido a decisiones inadecuadas para la implementación del modelo de Gobierno Abierto de Bogotá_x000a_- Evidencia del curso de acción definido por la Coordinación del modelo de Gobierno Abierto._x000a__x000a_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producto): Documentos de lineamientos técnicos elaborados"/>
    <s v="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x v="2"/>
    <s v="Administrativo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Media (3)"/>
    <n v="0.6"/>
    <s v=""/>
    <s v=""/>
    <s v=""/>
    <s v=""/>
    <s v=""/>
    <s v=""/>
    <s v="Moderado (3)"/>
    <n v="0.6"/>
    <s v="Moderado"/>
    <s v="Una vez analizado el riesgo antes de controles la probabilidad se calificó por factibilidad generando como resultado 3. Media. La calificación del impacto quedó en 3. Moderado. En consecuencia, el riesgo quedó ubicado en zona resultante moderado (3,3).           "/>
    <s v="- 1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_x000a_- 2 El mapa de riesgos del proyecto de inversión 7869: Implementación del modelo de Gobierno Abierto, Accesible e Incluyente de Bogotá indica que el Gerente del Proyecto   , autorizado(a) por Resolución 200 de 16 de junio de  2020, mensualmente reportará el seguimiento al proyecto de inversión haciendo uso de fuentes de información. tales como, las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_x000a_- 3 El mapa de riesgos del proyecto de inversión 7869: Implementación del modelo de Gobierno Abierto, Accesible e Incluyente de Bogotá indica que el Gerente del Proyecto   , autorizado(a) por Directiva 005 de 2020, trimestralmente solicitará a las entidades distritales el reporte de seguimiento al Plan de Acción General de Gobierno Abierto que es cuidadosamente revisado por el equipo para proceder a su consolidación y medición de los avances en las acciones de gobierno abierto, que incluyen la generación de lineamientos en los pilares de transparencia, participación y colaboración. ._x000a_- 4 El mapa de riesgos del proyecto de inversión 7869: Implementación del modelo de Gobierno Abierto, Accesible e Incluyente de Bogotá indica que el Gerente del Proyecto   , autorizado(a) por Directiva 005 de 2020, cuando se requiera llevará a las sesiones de la coordinación de gobierno abierto las alertas del incumplimiento de plazos para la difusión e implementación de los documentos de lineamientos técnicos elaborados.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Baja (2)"/>
    <n v="0.36"/>
    <s v="Leve (1)"/>
    <n v="0.18984374999999998"/>
    <s v="Bajo"/>
    <s v="Una vez analizado el riesgo después de controles, la probabilidad se calificó como 2. Baja. La calificación del impacto quedó en 1. Leve . En consecuencia, el riesgo quedó ubicado en zona resultante baja (2,1)."/>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_x000a_- En la siguiente reunión de coordinación GAB, analizar los retrasos o  situaciones que generaron el incumplimiento para la difusión e implementación del lineamiento._x000a_- Definir acciones sus responsables y cronograma que permitan la difusión e implementación del lineamiento._x000a_- Realizar seguimiento a las acciones en reunión de coordinación GAB._x000a_- Evidenciar el incumplimiento de la acción en la retroalimentación del seguimiento al Plan de Acción General de Gobierno Abierto_x000a__x000a__x000a__x000a__x000a_- Actualizar el mapa de riesgos 7869 Implementación del modelo de gobierno abierto, accesible e incluyente de Bogotá"/>
    <s v="- Asesor Oficina Asesora de Planeación_x000a_- Gerente del proyecto_x000a_- Gerente del proyecto_x000a_- Gerente del proyecto_x000a_- Gerente del proyecto_x000a__x000a__x000a__x000a__x000a_- Asesor Oficina Asesora de Planeación"/>
    <s v="-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_x000a_- Acta de reunión de la coordinación_x000a_- Acta de reunión de la coordinación_x000a_- Acta de reunión de la coordinación_x000a_- Correo de retroalimentación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
  <r>
    <x v="0"/>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Definir las asesorías técnicas y formular los proyectos en materia TIC y de Transformación digital_x000a_Fase:(propósito): Generar valor público para la ciudadanía, la Secretaria General y sus grupos de interés, mediante el uso y aprovechamiento estratégico de TIC)"/>
    <s v="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s v="Gestión de procesos"/>
    <s v="Usuarios, productos y prácticas"/>
    <s v="Sí"/>
    <s v="- La identificación de necesidades que se requiere para la prestación de una asesoría y/o formulación de proyectos no es suficiente, clara, completa y de calidad._x000a_- Desconocimiento por parte de algunos servidores acerca de las funciones de la oficina y del proceso._x000a__x000a__x000a__x000a__x000a__x000a__x000a__x000a_"/>
    <s v="- Recorte de recursos financieros que dificulta la ejecución de metas establecidas en el cuatrienio._x000a_- Falta de coordinación entre los gobiernos locales, distrital y nacional._x000a__x000a_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4. Promover procesos de transformación digital en la Secretaría General para aportar a la gestión pública eficiente."/>
    <s v="- -- Ningún trámite y/o procedimiento administrativo_x000a__x000a_"/>
    <s v="- Procesos misionales y estratégicos misionales en el Sistema de Gestión de Calidad_x000a__x000a__x000a__x000a_"/>
    <s v="- 7872 Transformación digital y gestión TIC_x000a__x000a__x000a__x000a_"/>
    <s v="Baja (2)"/>
    <n v="0.4"/>
    <s v="Leve (1)"/>
    <s v="Menor (2)"/>
    <s v="Leve (1)"/>
    <s v="Menor (2)"/>
    <s v="Menor (2)"/>
    <s v="Menor (2)"/>
    <s v="Menor (2)"/>
    <n v="0.4"/>
    <s v="Moderado"/>
    <s v="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
    <s v="- 1 El procedimiento 1210200-PR-306 &quot;Asesoría Técnica o Formulación y Ejecución de Proyectos en el Distrito Capital (PC #1) indica que El Profesional asignado, autorizado(a) por el  Jefe de Oficina Alta Consejería Distrital de TIC,  Cada vez que se identifique una asesoría técnica y un Proyecto en materia TIC verifica la información relacionada en el documento de identificación de necesidades. La(s) fuente(s) de información utilizadas es(son) El procedimiento y formato 4130000-FT-1160 &quot;Identificación asesoría técnica/Proyecto&quot;. En caso de evidenciar observaciones, desviaciones o diferencias, en la solicitud de Asesoría y/o proyecto en materia TIC con relación a la alineación de las funciones de la oficina de la Alta consejería TIC, el objetivo del proyecto de inversión y del Plan Distrital de Desarrollo, o que no cuente con la disponibilidad de recursos técnicos, financieros y de talento humano según el caso, no se podrá gestionar la asesoría, ni formular el proyecto. De lo contrario, queda como evidencia la identificación de la asesoría técnica/Proyecto 4130000-FT-1160 y correo electrónico.._x000a_- 2 El procedimiento 1210200-PR-306 &quot;Asesoría Técnica o Formulación y Ejecución de Proyectos en el Distrito Capital (PC # 3) indica que Asesor de Despacho, autorizado(a) por el  Jefe de Oficina Alta Consejería Distrital de TIC,  Cada vez que se gestione una asesoría técnica en materia TIC Revisa que cumpla con el alcance y las actividades desarrolladas durante la gestión de la asesoría técnica. La(s) fuente(s) de información utilizadas es(son) El procedimiento y formato 4130000-FT-1016 &quot;Asesoría Técnica&quot;. En caso de evidenciar observaciones, desviaciones o diferencias, hará las recomendaciones de mejora para tener en cuenta . De lo contrario, deja como evidencia la ejecución de la asesoría técnica en el formato  4130000-FT-1016 y correo electrónico.._x000a_- 3 El procedimiento 1210200-PR-306 &quot;Asesoría Técnica o Formulación y Ejecución de Proyectos en el Distrito Capital (PC #5) indica que  el Asesor de Despacho, autorizado(a) por el  Jefe de Oficina Alta Consejería Distrital de TIC,  Cada vez que se elabore el perfil del Proyecto en materia TIC Revisa el perfil del proyecto verificando que cumpla con lo establecido en las condiciones generales. La(s) fuente(s) de información utilizadas es(son) El procedimiento y formato 4130000-FT-1017 &quot;Perfil del Proyecto&quot;. En caso de evidenciar observaciones, desviaciones o diferencias, quedaran registradas en el control de revisiones del documento para que se hagan los respectivos ajustes del perfil. De lo contrario, deja como evidencia el perfil del proyecto 4130000- FT-1017 y correo electrónico/perfil del proyecto.._x000a_- 4 El procedimiento 1210200-PR-306 &quot;Asesoría Técnica o Formulación y Ejecución de Proyectos en el Distrito Capital (PC #7) indica que  el Asesor de Despacho, autorizado(a) por el  Jefe de Oficina Alta Consejería Distrital de TIC, Cada vez que se formule un proyecto en materia TIC revisa que cumpla con lo establecido en las condiciones generales del procedimiento. La(s) fuente(s) de información utilizadas es(son) Formato 4130000-FT-1161 &quot;Formulación del Proyecto&quot;. En caso de evidenciar observaciones, desviaciones o diferencias, quedaran registradas en el control de revisiones del documento para que se hagan los respectivos ajustes . De lo contrario, se deja como evidencia  el Formato 4130000-FT-1161 &quot;Formulación del Proyecto y correo electrónico/Formulación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Preventivo_x000a__x000a__x000a__x000a__x000a__x000a__x000a__x000a__x000a__x000a__x000a__x000a__x000a__x000a__x000a__x000a_"/>
    <s v="25%_x000a_1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40%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analiza los errores que se evidenciaron en la definición de la asesoría y la formulación del proyecto._x000a_- 2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se reformula el proyecto y se pasa para su revisión y aprob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mapa de riesgos Asesoría Técnica y Proyectos en Materia TIC"/>
    <s v="- Jefe de Oficina Alta Consejería Distrital de Tecnologías de la Información y las Comunicaciones -TIC-_x000a_- Jefe de Oficina Alta Consejería Distrital de Tecnologías de la Información y las Comunicaciones -TIC-_x000a_- Jefe de Oficina Alta Consejería Distrital de Tecnologías de la Información y las Comunicaciones -TIC-_x000a__x000a__x000a__x000a__x000a__x000a__x000a_- Jefe de Oficina Alta Consejería Distrital de Tecnologías de la Información y las Comunicaciones -TIC-"/>
    <s v="- Reporte de monitoreo indicando la materialización del riesg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_x000a_- Documento de análisis de errores _x000a_- Proyecto reformulado_x000a_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30/11/2021"/>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0"/>
  </r>
  <r>
    <x v="0"/>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Ejecutar y hacer seguimiento a los Proyectos en materia TIC y la transformación digital_x000a_Fase: (actividad): Incorporar los principios de diseño de servicios de la política de gobierno digital priorizados por la Alta Consejería Distrital de TIC _x000a_-Implementar el ciclo de la formulación para una política pública de Bogotá territorio Inteligente; bajo los lineamientos del CONPES_x000a_-Acompañar el diseño de las agendas de transformación digital _x000a_-Hacer seguimiento a las agendas de transformación Digital)_x000a_"/>
    <s v="Posibilidad de afectación reputacional por perdida de credibilidad y confianza de las entidades y la ciudadanía, debido a incumplimiento de compromisos en la ejecución y seguimiento a los proyectos en materia TIC  y transformación digital"/>
    <s v="Gestión de procesos"/>
    <s v="Usuarios, productos y prácticas"/>
    <s v="Sí"/>
    <s v="- Falta de seguimiento en la etapa de ejecución del proyecto_x000a_- Desconocimiento técnico por parte del líder del proyecto_x000a__x000a__x000a__x000a__x000a__x000a__x000a__x000a_"/>
    <s v="- Recorte de recursos financieros que dificulta la ejecución de metas establecidas en el cuatrienio._x000a_- Falta de coordinación entre los gobiernos locales, distrital y nacional._x000a__x000a__x000a__x000a__x000a__x000a__x000a__x000a__x000a_"/>
    <s v="- Reprocesos en el desarrollo de los proyectos_x000a_- Incumplimiento metas (Plan de desarrollo, proyecto de inversión) y objetivos institucionales_x000a_- Perdida de credibilidad entidades y usuarios_x000a__x000a__x000a__x000a__x000a__x000a__x000a_"/>
    <s v="4. Promover procesos de transformación digital en la Secretaría General para aportar a la gestión pública eficiente."/>
    <s v="- -- Ningún trámite y/o procedimiento administrativo_x000a__x000a_"/>
    <s v="- Procesos misionales y estratégicos misionales en el Sistema de Gestión de Calidad_x000a__x000a__x000a__x000a_"/>
    <s v="- 7872 Transformación digital y gestión TIC_x000a__x000a__x000a__x000a_"/>
    <s v="Baja (2)"/>
    <n v="0.4"/>
    <s v="Leve (1)"/>
    <s v="Menor (2)"/>
    <s v="Leve (1)"/>
    <s v="Menor (2)"/>
    <s v="Menor (2)"/>
    <s v="Leve (1)"/>
    <s v="Menor (2)"/>
    <n v="0.4"/>
    <s v="Moderado"/>
    <s v="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
    <s v="- 1 El procedimiento 1210200-PR-306 &quot;Asesoría Técnica o Formulación y Ejecución de Proyectos en el Distrito Capital (pc #9) indica que el Profesional asignado, autorizado(a) por el  Jefe de Oficina Alta Consejería Distrital de TIC, trimestralmente realiza seguimiento a la ejecución del Proyecto en materia TIC verifica la ejecución del plan de trabajo y el cronograma de la vigencia relacionados en la formulación del proyecto. La(s) fuente(s) de información utilizadas es(son) El procedimiento 4130000PR-306 y Formato 4130000-FT-1161 &quot;Formulación del Proyecto&quot; y actas 2211600-FT-008 Mesa técnica de seguimiento de proyectos. En caso de evidenciar observaciones, desviaciones o diferencias, Se  realizará la devolución del documento para que se tengan en cuenta las observaciones realizadas  en el control de revisión de este. De lo contrario, se deja como evidencia Formato 4130000-FT-1161 &quot;Formulación del Proyecto&quot; y Acta 2211600-FT-008 Mesa técnica de seguimiento de proyectos._x000a__x000a__x000a_._x000a_- 2 El procedimiento 1210200-PR-306 &quot;Asesoría Técnica o Formulación y Ejecución de Proyectos en el Distrito Capital (PC #11) indica que El asesor de despacho, autorizado(a) por el  Jefe de Oficina Alta Consejería Distrital de TIC, Cada vez que se aprueba el informe parcial/final de un proyecto verifica que el informe parcial/final haya tenido en cuenta los aspectos relevantes, el cumplimiento de  objetivos, evaluación del cronograma de trabajo y el presupuesto entre otros. La(s) fuente(s) de información utilizadas es(son) formato 4130000-FT-1159 &quot;Informe parcial/final del proyecto&quot;. En caso de evidenciar observaciones, desviaciones o diferencias, Se devuelve al profesional asignado por correo electrónico con el fin de que realice los ajustes pertinentes y se devuelve a la actividad 10 del procedimiento. De lo contrario, formato 4130000-FT-1159 &quot;Informe parcial/final del proyecto&quot; y el corre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identifica las causas de incumplimiento en la ejecución de un proyecto._x000a_- 2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ajusta el plan de trabajo con los tiempos en que se cumplirá el proyect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Automático_x000a__x000a__x000a__x000a__x000a__x000a__x000a__x000a__x000a_"/>
    <s v="25%_x000a__x000a__x000a__x000a__x000a__x000a__x000a__x000a__x000a_"/>
    <s v="35%_x000a__x000a__x000a__x000a__x000a__x000a__x000a__x000a__x000a_"/>
    <s v="Muy baja (1)"/>
    <n v="0.19600000000000001"/>
    <s v="Menor (2)"/>
    <n v="0.26"/>
    <s v="Bajo"/>
    <s v="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redibilidad y confianza de las entidades y la ciudadanía, debido a incumplimiento de compromisos en la ejecución y seguimiento a los proyectos en materia TIC  y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Asesoría Técnica y Proyectos en Materia TIC"/>
    <s v="- Jefe de Oficina Alta Consejería Distrital de Tecnologías de la Información y las Comunicaciones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de Oficina Alta Consejería Distrital de Tecnologías de la Información y las Comunicaciones -TIC-"/>
    <s v="- Reporte de monitoreo indicando la materialización del riesgo de Posibilidad de afectación reputacional por perdida de credibilidad y confianza de las entidades y la ciudadanía, debido a incumplimiento de compromisos en la ejecución y seguimiento a los proyectos en materia TIC  y transformación digital_x000a_- Causas de incumplimiento identificadas_x000a_- Acción formulada en el aplicativo Sistema Integrado de Gestión_x000a_- Plan de trabajo actualizado 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0"/>
  </r>
  <r>
    <x v="0"/>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Ejecutar las Asesorías Técnicas y Proyectos en materia TIC y Transformación digital"/>
    <s v="Posibilidad de afectación económica (o presupuestal) por sanción de un ente de control o ente regulador, debido a decisiones ajustadas a intereses propios o de terceros en la ejecución de Proyectos en materia TIC y Transformación digital, para obtener dádivas o beneficios"/>
    <s v="Corrupción"/>
    <s v="Fraude interno"/>
    <s v="Sí"/>
    <s v="- Amiguismo o clientelismo con el fin de favorecer un tercero para que sin cumplimiento de requisitos se viabilice un Proyecto._x000a_- Desconocimiento o incumplimiento del procedimiento 1210200-PR-306, en especial los puntos de control (actividad 8)._x000a_- Conflicto de intereses._x000a__x000a__x000a__x000a__x000a__x000a__x000a_"/>
    <s v="- Presiones o motivaciones individuales, sociales o colectivas, que inciten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4. Promover procesos de transformación digital en la Secretaría General para aportar a la gestión pública eficiente."/>
    <s v="- -- Ningún trámite y/o procedimiento administrativo_x000a__x000a_"/>
    <s v="- Ningún otro proceso en el Sistema de Gestión de Calidad_x000a__x000a__x000a__x000a_"/>
    <s v="- No aplica_x000a__x000a__x000a__x000a_"/>
    <s v="Muy baja (1)"/>
    <n v="0.2"/>
    <s v="Menor (2)"/>
    <s v="Menor (2)"/>
    <s v="Moderado (3)"/>
    <s v="Leve (1)"/>
    <s v="Leve (1)"/>
    <s v="Menor (2)"/>
    <s v="Catastrófico (5)"/>
    <n v="1"/>
    <s v="Extremo"/>
    <s v="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
    <s v="- 1 El procedimiento 1210200-PR-306 &quot;Asesoría Técnica o Formulación y Ejecución de Proyectos en el Distrito Capital (pc #9) indica que el Profesional asignado, autorizado(a) por el  Jefe de Oficina Alta Consejería Distrital de TIC, trimestralmente realiza seguimiento a la ejecución del Proyecto en materia TIC verifica la ejecución del plan de trabajo y el cronograma de la vigencia relacionados en la formulación del proyecto. La(s) fuente(s) de información utilizadas es(son) El procedimiento 4130000PR-306 y Formato 4130000-FT-1161 &quot;Formulación del Proyecto&quot; y actas 2211600-FT-008 Mesa técnica de seguimiento de proyectos. En caso de evidenciar observaciones, desviaciones o diferencias, Se  realizará la devolución del documento para que se tengan en cuenta las observaciones realizadas  en el control de revisión de este. De lo contrario, se deja como evidencia Formato 4130000-FT-1161 &quot;Formulación del Proyecto&quot; y Acta 2211600-FT-008 Mesa técnica de seguimiento de proyectos.._x000a_- 2 El procedimiento 1210200-PR-306 &quot;Asesoría Técnica o Formulación y Ejecución de Proyectos en el Distrito Capital (PC #11) indica que El asesor de despacho, autorizado(a) por el  Jefe de Oficina Alta Consejería Distrital de TIC, Cada vez que se aprueba el informe parcial/final de un proyecto verifica que el informe parcial/final haya tenido en cuenta los aspectos relevantes, el cumplimiento de  objetivos, evaluación del cronograma de trabajo y el presupuesto entre otros. La(s) fuente(s) de información utilizadas es(son) formato 4130000-FT-1159 &quot;Informe parcial/final del proyecto&quot;. En caso de evidenciar observaciones, desviaciones o diferencias, Se devuelve al profesional asignado por correo electrónico con el fin de que realice los ajustes pertinentes y se devuelve a la actividad 10 del procedimiento. De lo contrario, formato 4130000-FT-1159 &quot;Informe parcial/final del proyecto&quot; y el corre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realiza informe del hecho identificado y remite mediante memorando a las oficinas compet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9.8000000000000004E-2"/>
    <s v="Catastrófico (5)"/>
    <n v="0.75"/>
    <s v="Extremo"/>
    <s v="Se tienen dos actividades que actúan como puntos de control para prevención y detección del riesgo sin embargo, la zona con y sin controles permanece constante, ubicándose en zona extrema (1.5)"/>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4 Aplicativo CHIE) Revisar los formatos asociados al procedimiento, en busca de identificar mejoras que permitan fortalecer la gestión del riesgo._x000a_- (AP# 1085 Aplicativo CHIE) Verificar la implementación de los formatos ajustados._x000a__x000a__x000a__x000a__x000a__x000a__x000a__x000a__x000a_________________x000a__x000a__x000a__x000a__x000a__x000a__x000a__x000a__x000a__x000a__x000a_"/>
    <s v="- Profesionales responsables de Riesgos en la ACDTIC_x000a_- Profesionales responsables de Riesgos en la ACDTIC_x000a__x000a__x000a__x000a__x000a__x000a__x000a__x000a__x000a_________________x000a__x000a__x000a__x000a__x000a__x000a__x000a__x000a__x000a__x000a__x000a_"/>
    <s v="- Reunión de revisión de Formatos._x000a_- Reunión de verificación implementación  de Formatos._x000a__x000a__x000a__x000a__x000a__x000a__x000a__x000a__x000a_________________x000a__x000a__x000a__x000a__x000a__x000a__x000a__x000a__x000a__x000a__x000a_"/>
    <s v="15/03/2022_x000a_01/07/2022_x000a__x000a__x000a__x000a__x000a__x000a__x000a__x000a__x000a_________________x000a__x000a__x000a__x000a__x000a__x000a__x000a__x000a__x000a__x000a__x000a_"/>
    <s v="30/06/2022_x000a_30/12/2022_x000a__x000a__x000a__x000a__x000a__x000a__x000a__x000a__x000a_______________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_x000a_- realiza informe del hecho identificado y remite mediante memorando a las oficinas competentes_x000a__x000a__x000a__x000a__x000a__x000a__x000a__x000a_- Actualizar el mapa de riesgos Asesoría Técnica y Proyectos en Materia TIC"/>
    <s v="- Jefe de Oficina Alta Consejería Distrital de Tecnologías de la Información y las Comunicaciones -TIC-_x000a_- Jefe Oficina de la Alta Consejería Distrital de TIC_x000a__x000a__x000a__x000a__x000a__x000a__x000a__x000a_- Jefe de Oficina Alta Consejería Distrital de Tecnologías de la Información y las Comunicaciones -TIC-"/>
    <s v="-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_x000a_- Memorando e informe_x000a__x000a_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30/11/2021"/>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0"/>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Elaborar el plan de comunicaciones institucional garantizando el desarrollo de las acciones de comunicación pública identificadas y planeadas para la vigencia, generando bienestar en los servidores públicos y confianza en la en la administración distrital._x0009_"/>
    <s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s v="Gestión de procesos"/>
    <s v="Ejecución y administración de procesos"/>
    <s v="Sí"/>
    <s v="- Falta de información sobre factores de satisfacción de servidores y ciudadanía.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_x000a_"/>
    <s v="-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_x000a_"/>
    <s v="- Pérdida de imagen y gobernabilidad externas._x000a_- Hallazgos y requerimientos dentro de las auditorias interna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Menor (2)"/>
    <s v="Menor (2)"/>
    <s v="Menor (2)"/>
    <s v="Menor (2)"/>
    <s v="Menor (2)"/>
    <s v="Moderado (3)"/>
    <s v="Moderado (3)"/>
    <n v="0.6"/>
    <s v="Moderado"/>
    <s v="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
    <s v="- 1 El procedimiento PR-368 Comunicación Corporativa indica que el(la) Asesor(a) del (la) Secretario(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En caso de evidenciar observaciones, desviaciones o diferencias, se envía memorando o correo electrónico a la dependencia remitente para su corrección. De lo contrario, memorando o correo electrónico que indica que las solicitudes serán incluidas dentro del Plan de Comunicaciones Institucional._x000a_- 2 El procedimiento PR-368 Comunicación Corporativa, indica que el(la) Asesor(a) del (la) Secretario(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 envía memorando o correo electrónico a la dependencia remitente para su corrección. De lo contrario, memorando o correo electrónico que indica que las solicitudes emergentes serán incluidas dentro del Plan de Comunicaciones Institucional y se actualiza el mismo._x000a_- 3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 En caso de evidenciar observaciones, desviaciones o diferencias, se envía memorando o correo electrónico a la dependencia remitente para su corrección. De lo contrario, memorando o correo electrónico que indica que las solicitudes serán incluidas dentro del Plan de Comunicaciones Institucion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la) asesor(a) del Secretario(a) General en temas de Comunicaciones, autorizado(a) por el líder de este proceso, cada vez que se identifique la materialización del riesgo, solicita a las dependencias la información para consolidar el Plan de Comunicaciones._x000a_- 2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estructura el Plan de Comunicaciones._x000a_- 3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divulga el Plan de Comunicaciones._x000a_- 4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ejecuta el Plan de Comunicaciones y realizar seguimiento respectiv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0.1008"/>
    <s v="Leve (1)"/>
    <n v="0.18984374999999998"/>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Monitorear las tendencias de búsqueda de la ciudadanía orientando la generación de mensajes institucionales y contenidos de comunicación pública oportunos y de interés a través de las plataformas virtuales que permitan dar a conocer los avances en la gestión, los programas, planes y proyectos de la Administración Distrital._x0009_"/>
    <s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s v="Gestión de procesos"/>
    <s v="Ejecución y administración de procesos"/>
    <s v="Sí"/>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La inestabilidad de la conectividad, indisponibilidad de servidores de información y vulnerabilidad en la seguridad informática. _x000a_- Fallas en las comunicaciones. 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Insignificante (1)"/>
    <s v="Mayor (4)"/>
    <s v="Menor (2)"/>
    <s v="Menor (2)"/>
    <s v="Insignificant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
    <s v="- 1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De lo contrario, se envía correo electrónico con recomendaciones remitidas al editor de contenidos para el portal y al coordinador de redes sociales._x000a_- 2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 3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los profesionales de la Oficina Consejería de Comunicaciones (portal web y redes sociales), autorizado(a) por el líder de este proceso, cada vez que se identifique la materialización del riesgo, detecta y desactiva la información publicada erróneamente en las plataformas digitales._x000a_- 2 El mapa de riesgos del proceso de Comunicación Pública indica que los profesionales de la Oficina Consejería de Comunicaciones (redes sociales, editores y la Jefe de la Oficina Consejería de Comunicaciones (en caso de información sensible), autorizado(a) por el Manual Específico de Funciones y Competencias Laborales y el líder de este proceso, cada vez que se identifique la materialización del riesgo, ajusta la información y la presenta al editor para revisión._x000a_- 3 El mapa de riesgos del proceso de Comunicación Pública indica que los profesionales de la Oficina Consejería de Comunicaciones (prensa y redes sociales), autorizado(a) por el líder de este proceso, cada vez que se identifique la materialización del riesgo, publica la información en las plataformas digital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Comunicación Pública"/>
    <s v="- Jefe Oficina Consejería de Comunicaciones_x000a_- Profesionales de la Oficina Consejería de Comunicaciones (portal web y redes sociales)_x000a_- Profesionales de la Oficina Consejería de Comunicaciones (redes sociales, editores)  y Jefe de la Oficina Consejería de Comunicaciones (en caso de información sensible)_x000a_- Profesionales de la Oficina Consejería de Comunicaciones (prensa y redes sociales)_x000a__x000a__x000a__x000a__x000a__x000a_- Jefe Oficina Consejería de Comunicaciones"/>
    <s v="-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a_- Información desactivada de las plataformas digitales_x000a_- Información ajustada para publicación_x000a_- Información publicada nuevamente en las plataformas digitales._x000a_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Realizar el diseño de campañas de comunicación pública para divulgar hacia la ciudadanía, informando sobre las diferentes acciones que realiza la Administración Distrital para el cumplimiento del PDD 2020-2024 aplicando los lineamientos de comunicación establecidos.   "/>
    <s v="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s v="Gestión de procesos"/>
    <s v="Ejecución y administración de procesos"/>
    <s v="N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Errores por parte de una Entidad externa al momento de diligenciar la información a divulgar en el formato FT1048 BRIEF._x000a_- Coyunturas políticas que impiden la definición de necesidades de comunicación._x000a_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 No aplica_x000a__x000a__x000a__x000a_"/>
    <s v="Baja (2)"/>
    <n v="0.4"/>
    <s v="Insignificante (1)"/>
    <s v="Mayor (4)"/>
    <s v="Insignificante (1)"/>
    <s v="Insignificante (1)"/>
    <s v="Moderado (3)"/>
    <s v="Mayor (4)"/>
    <s v="Mayor (4)"/>
    <n v="0.8"/>
    <s v="Alto"/>
    <s v="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
    <s v="- 1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De lo contrario, se envía correo electrónico de aceptación de formato brief._x000a_- 2 El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De lo contrario, se envía correo electrónico o se socializa por medio de evidencia de reunión la aprobación de la propuesta de diseño de campaña._x000a_- 3 El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De lo contrario, envía correo electrónico o evidencia de reunión con aprobación del diseño de campaña ._x000a_- 4 El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De lo contrario, se remite correo electrónico o evidencia de reunión con  aprobación de las piezas producidas para divulgación._x000a_- 5 El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De lo contrario, envía correo electrónico o evidencia de reunión con aprobación del diseño de campaña ._x000a_- 6 El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De lo contrario, se remite correo electrónico o evidencia de reunión con  aprobación de las piezas producidas para divulgación.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y el líder de este proceso, cada vez que se identifique la materialización del riesgo, detecta y detiene la divulgación de la campaña o pieza comunicacional._x000a_- 2 El mapa de riesgos del proceso de Comunicación Pública indica que el (la) solicitante de la campaña o pieza comunicacional y los profesionales de la Oficina Consejería de Comunicaciones (Agencia en casa  y audiovisual), autorizado(a) por el líder de este proceso, cada vez que se identifique la materialización del riesgo, ajusta el contenido de la campaña o pieza comunicacional y presenta al equipo de agencia en casa para revisión._x000a_- 3 El mapa de riesgos del proceso de Comunicación Pública indica que el (la) Jefe de la Oficina Consejería de Comunicaciones y los profesionales de la Oficina Consejería de Comunicaciones , autorizado(a) por el Manual Específico de Funciones y Competencias Laborales y el líder de este proceso, cada vez que se identifique la materialización del riesgo, divulga la campaña o pieza comunicacional ajustad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Comunicación Pública"/>
    <s v="- Jefe Oficina Consejería de Comunicaciones_x000a_- Jefe Oficina Consejería de Comunicaciones_x000a_- Solicitante de la campaña y profesionales de la Oficina Consejería de Comunicaciones (Agencia en casa y audiovisual)_x000a_- Profesionales y Jefe de la Oficina Consejería de Comunicaciones_x000a__x000a__x000a__x000a__x000a__x000a_- Jefe Oficina Consejería de Comunicaciones"/>
    <s v="-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_x000a_- Campaña o pieza comunicacional detenida._x000a_- Información de la campaña o pieza comunicacional ajustada para divulgación_x000a_- Campaña o pieza comunicacional ajustada y divulgada._x000a_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Publicar, actualizar y desactivar información de interés para los servidores y la ciudadanía a través de portales y micrositios web de la Secretaria General."/>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s v="Gestión de procesos"/>
    <s v="Ejecución y administración de procesos"/>
    <s v="No"/>
    <s v="- Desconocimiento del esquema de publicación de información._x000a_- No se publica adecuadamente la información en la plataforma_x000a_- El esquema de publicación de información se encuentra desactualizado._x000a_- La plataforma que aloja la información presenta fallas técnicas._x000a_- Desarticulación de las dependencias para la definición, aplicación y seguimiento al esquema de publicación.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Hallazgos por parte de un ente de control_x000a_- Posible incumplimiento de la Ley de Transparencia 1712 de 2014_x000a_- Disminución de la interacción de la ciudadanía con el sitio web._x000a__x000a__x000a__x000a__x000a__x000a_"/>
    <s v="3. Consolidar una gestión pública eficiente, a través del desarrollo de capacidades institucionales, para contribuir a la generación de valor público."/>
    <s v="- Consulta del Registro Distrital (Consulta)_x000a_- Publicación de actos o documentos administrativos en el Registro Distrital (Trámite)_x000a_"/>
    <s v="- Procesos misionales y estratégicos misionales en el Sistema de Gestión de Calidad_x000a__x000a__x000a__x000a_"/>
    <s v="- No aplica_x000a__x000a__x000a__x000a_"/>
    <s v="Media (3)"/>
    <n v="0.6"/>
    <s v="Insignificante (1)"/>
    <s v="Moderado (3)"/>
    <s v="Moderado (3)"/>
    <s v="Moderado (3)"/>
    <s v="Moderado (3)"/>
    <s v="Moderado (3)"/>
    <s v="Moderado (3)"/>
    <n v="0.6"/>
    <s v="Moderado"/>
    <s v="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De lo contrario, Correo electrónico con la  Información a publicar, actualizar o desactivar con observaciones  y el Formato No 4204000-FT-1025._x000a_- 2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De lo contrario, el correo electrónico de aceptación u observaciones._x000a_- 3 El procedimiento Publicación de información en los portales y micrositios web de la secretaría general PR-359 indica que equipo de monitoreo del botón de transparencia conformado por profesionales de las Oficinas de Planeación, de Tecnologías de la Información y las Comunicaciones y de la Consejería de Comunicaciones, autorizado(a) por Jefes de Dependencia, mensualmente verifican aleatoriamente que las publicaciones realizadas se encuentren según lo dispuesto en el esquema de publicación y que las evidencias alojadas en la carpeta compartida correspondan a lo publicado en los portales web o micrositios. La(s) fuente(s) de información utilizadas es(son) portales web o micrositios de la Secretaría General, el control de contenidos y el esquema de publicación. En caso de evidenciar observaciones, desviaciones o diferencias, se informa mediante correo a las dependencias responsables de divulgar la información. De lo contrario, cuadros de seguimiento a las publicaciones diligenciado con observaciones o cumplimiento y/o correo electrónico si aplic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la) servidor responsable de la información de la dependencia, autorizado(a) por el líder de este proceso, cada vez que se identifique la materialización del riesgo, publica la información para consulta en los portales y micrositios web de la Secretaría General._x000a_- 2 El mapa de riesgos del proceso de Comunicación Pública indica que los profesionales de las oficinas de Planeación, de tecnologías de la información y las comunicaciones y de la Consejería de Comunicaciones, autorizado(a) por el líder de este proceso, cada vez que se identifique la materialización del riesgo, monitorean el esquema de publicación y generan alertas y recomendaciones para evitar que se presente nuevamente el incumplimiento de la public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mapa de riesgos Comunicación Pública"/>
    <s v="- Jefe Oficina Consejería de Comunicaciones_x000a_- el(la) servidor responsable de la información de la dependencia_x0009__x0009__x000a_- los profesionales de las oficinas de Planeación, de tecnologías de la información y las comunicaciones y de la Consejería de Comunicaciones_x0009__x000a__x000a__x000a__x000a__x000a__x000a__x000a_- Jefe Oficina Consejería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_x000a_- Formatos 1025 de publicación, actualización y desactivación de información._x000a_- Correos electrónicos de alerta y recomendaciones y esquema de publicación_x000a__x000a__x000a__x000a__x000a__x000a__x000a_- Mapa de riesgo  Comunicación Pública, actualizado."/>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Generación y oficialización de los lineamientos en materia de comunicación publica definidos por la Oficina Consejería de Comunicaciones._x000a_Fase (propósito): Descoordinación interinstitucional en la aplicación de los lineamientos dictados en materia de comunicación pública."/>
    <s v="Posibilidad de afectación económica (o presupuestal) por incumplimiento en la generación de lineamientos distritales en materia de comunicación pública, debido a debilidades en la definición, alcance y formalización de los mismos hacia las entidades distritales. "/>
    <s v="Gestión de procesos"/>
    <s v="Ejecución y administración de procesos"/>
    <s v="Sí"/>
    <s v="- Reproceso en las actividades de las distintas áreas y malgaste administrativo lo que perjudica los tiempos de entrega _x000a_- Entrega de la información de una manera inadecuada a la ciudadanía_x000a_- Deficiencias en la información entregada a las distintas áreas, lo que generaría una mala comunicación._x000a__x000a_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67 Generación de los lineamientos de comunicación del Distrito para construir ciudad y ciudadanía_x000a__x000a__x000a__x000a_"/>
    <s v="Muy baja (1)"/>
    <n v="0.2"/>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De lo contrario, documentos de obligatorio cumplimiento expedidos (Directivas, Circulares, Resoluciones, entre otros) o la solicitud escrita de oficialización de los lineamientos definidos.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Comunicación Pública indica que el(la) jefe de la Oficina Consejería de Comunicaciones, autorizado(a) por el Manual Específico de Funciones y Competencias Laborales y el líder de este proceso, cada vez que se identifique la materialización del riesgo, identifica los lineamientos en materia de comunicación pública definidos por la dependencia, que no están soportados con documentos de obligatorio cumplimiento._x000a_- 2 El mapa de riesgos del proceso de Comunicación Pública indica que el(la) jefe de la Oficina Consejería de Comunicaciones, autorizado(a) por el Manual Específico de Funciones y Competencias Laborales y el líder de este proceso, cada vez que se identifique la materialización del riesgo, genera y divulga el documento de obligatorio cumplimiento que socialice el (los) lineamiento(s) en materia de comunicación públic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_x000a__x000a__x000a__x000a__x000a__x000a_- Actualizar el mapa de riesgos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_x000a_- comunicaciones escritas o digitales que evidencien la verificación, solicitud y/o expedición de los documentos de obligatorio cumplimiento._x000a_- documentos de obligatorio cumplimiento (actas, resoluciones, circulares)_x000a_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e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Ejecutar las acciones necesarias para la implementación y el seguimiento de los lineamientos distritales en materia de comunicación publica definidos por la Oficina Consejería de Comunicaciones._x0009__x000a_Fase (componente): Falta de adherencia de las entidades del Distrito que impidan la implementación de los lineamientos distritales en materia de comunicación pública."/>
    <s v="Posibilidad de afectación reputacional por falta de adherencia de las entidades del Distrito para la aplicación de lineamientos de comunicación pública, debido a inadecuado acompañamiento y seguimiento a las campañas y/o acciones de comunicación que ellas desarrollan."/>
    <s v="Gestión de procesos"/>
    <s v="Ejecución y administración de procesos"/>
    <s v="Sí"/>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Todos los procesos en el Sistema de Gestión de Calidad_x000a__x000a__x000a__x000a_"/>
    <s v="- 7867 Generación de los lineamientos de comunicación del Distrito para construir ciudad y ciudadanía_x000a__x000a__x000a__x000a_"/>
    <s v="Baja (2)"/>
    <n v="0.4"/>
    <s v="Insignificante (1)"/>
    <s v="Mayor (4)"/>
    <s v="Moderado (3)"/>
    <s v="Moderado (3)"/>
    <s v="Menor (2)"/>
    <s v="Menor (2)"/>
    <s v="Mayor (4)"/>
    <n v="0.8"/>
    <s v="Alto"/>
    <s v="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de acuerdo con las solicitudes que llegan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profesional de Agencia en casa de la Consejería de Comunicaciones.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_x000a_- 2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 3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 cada vez que se identifique la materialización del riesgo, remite una comunicación dirigida a la dependencia o entidad solicitando los ajustes necesarios para cumplir con lo indicado en los lineamientos de comunicación pública establecidos._x000a_- 2 El mapa de riesgos del proceso de Comunicación Pública indica que el (la) profesional de la Oficina Consejería de Comunicaciones (agencia en casa), autorizado(a) por el líder de este proceso, cada vez que se identifique la materialización del riesgo, orienta a las entidades distritales en el ajuste de las observaciones realizadas y en la aplicabilidad de los lineamientos de comunicación publica._x000a_- 3 El mapa de riesgos del proceso de Comunicación Pública indica que el (la) Jefe de la Oficina Consejería de Comunicaciones, autorizado(a) por el Manual Específico de Funciones y Competencias Laborales , cada vez que se identifique la materialización del riesgo, identifica que los ajustes solicitados cumplan con lo establecido en los lineamientos de comunicación públic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_x000a_- Remitir una comunicación dirigida a la dependencia o entidad solicitando los ajustes necesarios para cumplir con lo indicado en los lineamientos de comunicación pública establecidos._x0009__x0009_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_x000a_- Actualizar el mapa de riesgos Comunicación Pública"/>
    <s v="- Jefe Oficina Consejería de Comunicaciones_x000a_- el (la) Jefe de la Oficina Consejería de Comunicaciones_x000a_- el (la) profesional de la Oficina Consejería de Comunicaciones (agencia en casa)_x000a_- el (la) Jefe de la Oficina Consejería de Comunicaciones_x000a__x000a__x000a__x000a__x000a__x000a_- Jefe Oficina Consejería de Comunicaciones"/>
    <s v="-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_x000a_- Oficios, Correos electrónicos con observaciones solicitando los ajustes necesarios para cumplir con lo indicado en los lineamientos establecidos_x000a_- Evidencias de reunión, correos electrónicos_x000a_- Oficios, Correos electrónicos con aprobaciones o vistos buenos.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a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Identificar las necesidades e intereses de los ciudadanos en términos de comunicación publica._x000a_Fase (actividad): Desconocimiento de los intereses comunicacionales del ciudadano que genere barreras de identificación y comprensión de mensajes."/>
    <s v="Posibilidad de afectación reputacional por resultados de mediciones de percepción ciudadana no satisfactorias, debido a generación y divulgación de estrategias, mensajes y/o acciones de comunicación pública, desconociendo los intereses comunicacionales del ciudadano."/>
    <s v="Gestión de procesos"/>
    <s v="Ejecución y administración de procesos"/>
    <s v="Sí"/>
    <s v="- Desinterés del manejo de la comunicación a la ciudadanía _x000a_- Falta de compromiso en la exactitud de la información _x000a_- Deficiencias en el análisis de la información y su trascendencia estratégica._x000a_- Desconocimiento de la metodología y lineamientos en materia de comunicaciones._x000a_- La información suministrada no atiende los estándares para la gestión de publicación de información._x000a__x000a__x000a__x000a__x000a_"/>
    <s v="- Falta de credibilidad de la información _x000a_- Desinterés de la ciudadanía _x000a__x000a__x000a__x000a__x000a__x000a__x000a__x000a_"/>
    <s v="- Inconformidad de la ciudadanía con la información que se presenta de la gestión del distrito._x000a_- La administración distrital no logra comunicar de manera eficiente y localizada sus acciones de gobierno.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7867 Generación de los lineamientos de comunicación del Distrito para construir ciudad y ciudadanía_x000a__x000a__x000a__x000a_"/>
    <s v="Baja (2)"/>
    <n v="0.4"/>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6 veces en el último año, sin embargo, ante su materialización, podrían presentarse efectos significativos, Imagen institucional perjudicada a nivel regional por hechos que afectan a algunos usuarios o ciudadanos y Reproceso de actividades y aumento de carga operativa."/>
    <s v="- 1 El procedimiento comunicación hacia la ciudadanía PR-369, indica que la(el) jefe de la Oficina y los(as) profesional del equipo administrativo (estadística y apoyo a la supervisión de central de medios) de la Oficina Consejería de Comunicaciones, autorizado(a) por el Manual especifico de funciones y competencias laborales y por la(el) jefe de la Oficina Consejería de Comunicaciones, semestralmente verifica a través del reporte de la central de medios y/o de mediciones de opinión pública, semestralmente se mide que las acciones de comunicación priorizadas por la administración lleguen de manera localizada y de acuerdo a las necesidades y/o intereses del ciudadano, identificando el alcance de las mismas. La(s) fuente(s) de información utilizadas es(son) las acciones de comunicación realizadas, el reporte de central de medios y las mediciones de opinión pública.. En caso de evidenciar observaciones, desviaciones o diferencias, se establecen acciones que permitan fortalecer la identificación y comprensión de mensajes de interés para el ciudadano. De lo contrario, el reporte de central de medios. las mediciones de opinión pública y el análisis de los resultados obtenidos._x000a__x000a__x000a__x000a__x000a__x000a__x000a__x000a__x000a__x000a__x000a__x000a__x000a__x000a__x000a__x000a__x000a__x000a__x000a_"/>
    <s v="- Sin documentar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Si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 cada vez que se identifique la materialización del riesgo, aplicar estrategias que permitan conocer efectivamente los intereses comunicacionales de los ciudadanos ._x000a_- 2 El mapa de riesgos del proceso de Comunicación Pública indica que el (la) Jefe de la Oficina Consejería de Comunicaciones, autorizado(a) por el Manual Específico de Funciones y Competencias Laborales , cada vez que se identifique la materialización del riesgo, divulga a las entidades del distrito los resultados obtenidos de la identificación de los intereses de los ciudadanos y solicitar su aplicación en las estrategias comunicacional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4"/>
    <s v="Menor (2)"/>
    <n v="0.33749999999999997"/>
    <s v="Moderado"/>
    <s v="El proceso estima que el riesgo se ubica en una zona moderada, debido a que los controles establecidos son los adecuados y la calificación de los criterios de documentación no son satisfactorios, ubicando el riesgo en la escala de probabilidad baja, y ante su materialización, podrían disminuirse los efectos, aplicando las acciones de contingenci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53 Aplicativo CHIE) Establecer una actividad de control adicional que permita disminuir la probabilidad de presentarse el riesgo &quot;Posibilidad de afectación reputacional por resultados de mediciones de percepción ciudadana no satisfactorias, debido a generación y divulgación de estrategias, mensajes y/o acciones de comunicación pública, desconociendo los intereses comunicacionales del ciudadano&quot;._x000a__x000a__x000a__x000a__x000a__x000a__x000a__x000a__x000a__x000a_________________x000a__x000a__x000a__x000a__x000a__x000a__x000a__x000a__x000a__x000a__x000a_"/>
    <s v="- Jefe de la Oficina Consejería de Comunicaciones_x000a__x000a__x000a__x000a__x000a__x000a__x000a__x000a__x000a__x000a_________________x000a__x000a__x000a__x000a__x000a__x000a__x000a__x000a__x000a__x000a__x000a_"/>
    <s v="- Procedimiento No. 4140000-PR-369 Comunicación hacia la ciudadanía actualizado._x000a__x000a__x000a__x000a__x000a__x000a__x000a__x000a__x000a__x000a_________________x000a__x000a__x000a__x000a__x000a__x000a__x000a__x000a__x000a__x000a__x000a_"/>
    <s v="02/05/2022_x000a__x000a__x000a__x000a__x000a__x000a__x000a__x000a__x000a__x000a_________________x000a__x000a__x000a__x000a__x000a__x000a__x000a__x000a__x000a__x000a__x000a_"/>
    <s v="30/06/2022_x000a__x000a__x000a__x000a__x000a__x000a__x000a__x000a__x000a__x000a_________________x000a__x000a__x000a__x000a__x000a__x000a__x000a__x000a__x000a__x000a__x000a_"/>
    <s v="- Reportar el riesgo materializado de Posibilidad de afectación reputacional por resultados de mediciones de percepción ciudadana no satisfactorias, debido a generación y divulgación de estrategias, mensajes y/o acciones de comunicación pública, desconociendo los intereses comunicacionales del ciudadano. en el informe de monitoreo a la Oficina Asesora de Planeación._x000a_- Aplicar estrategias que permitan conocer efectivamente los intereses comunicacionales de los ciudadanos _x000a_- Divulgar a las entidades del distrito los resultados obtenidos de la identificación de los intereses de los ciudadanos y solicitar su aplicación en las estrategias comunicacionales._x000a__x000a__x000a__x000a__x000a__x000a__x000a_- Actualizar el mapa de riesgos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reputacional por resultados de mediciones de percepción ciudadana no satisfactorias, debido a generación y divulgación de estrategias, mensajes y/o acciones de comunicación pública, desconociendo los intereses comunicacionales del ciudadano._x000a_- Estrategias que permitan conocer efectivamente los intereses comunicacionales de los ciudadanos _x000a_- Documento que contiene las necesidades comunicacionales de los ciudadanos y solicitud de implementación a todas las entidades del distrito. _x000a_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Asociación de la actividad de control al procedimiento PR-369 comunicación hacia la ciudadanía._x000a_Se formula una acción de tratamiento para fortalecer los controles existente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_x000a_Se define una acción de tratamiento producto de la valoración."/>
    <d v="2022-04-06T00:00:00"/>
    <s v="_x000a__x000a__x000a__x000a_Tratamiento del riesgo"/>
    <s v="Se ajusta la acción de tratamiento para su incorporación a través del Aplicativo CHI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la solicitud de contratación (documentos y estudios previos)._x000a_Fase (propósito): Fortalecer la gestión corporativa, jurídica y la estrategia de comunicación conforme con las necesidades de la operación misional de la Entidad."/>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s v="Gestión de procesos"/>
    <s v="Ejecución y administración de procesos"/>
    <s v="No"/>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Alta (4)"/>
    <n v="0.8"/>
    <s v="Catastrófico (5)"/>
    <s v="Mayor (4)"/>
    <s v="Mayor (4)"/>
    <s v="Mayor (4)"/>
    <s v="Leve (1)"/>
    <s v="Moderado (3)"/>
    <s v="Catastrófico (5)"/>
    <n v="1"/>
    <s v="Extremo"/>
    <s v="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quot;,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ayor (4)"/>
    <n v="0.75"/>
    <s v="Alto"/>
    <s v="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3 Aplicativo CHIE) Adelantar una socialización a los  enlaces contractuales de las dependencias sobre la estructuración de estudios y documentos previos para adelantar los procesos contractuales con fundamento en los procedimientos internos._x000a_- (AP# 1114 Aplicativo CHIE) Adelantar la actualización de la 4231000-GS-081-Guía para la estructuración de estudios previos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 socialización adelantada_x000a_- Guía para la estructuración de estudios previos-4231000-GS-081 actualizada_x000a__x000a__x000a__x000a__x000a__x000a__x000a__x000a__x000a_________________x000a__x000a__x000a__x000a__x000a__x000a__x000a__x000a__x000a__x000a__x000a_"/>
    <s v="01/07/2022_x000a_01/02/2022_x000a__x000a__x000a__x000a__x000a__x000a__x000a__x000a__x000a_________________x000a__x000a__x000a__x000a__x000a__x000a__x000a__x000a__x000a__x000a__x000a_"/>
    <s v="31/12/2022_x000a_31/08/2022_x000a__x000a__x000a__x000a__x000a__x000a__x000a__x000a__x000a_______________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08-24T00:00:00"/>
    <s v="_x000a__x000a__x000a__x000a_Tratamiento del riesgo"/>
    <s v="Se realiza reprogramación del cumplimiento de la acción 2 &quot;(AP# 114 Aplicativo CHIE) Adelantar la actualización de la 4231000-GS-081-Guía para la estructuración de estudios previos&quot; la cual queda para cumplimiento el 31/08/2022."/>
    <s v=""/>
    <s v="_x000a__x000a__x000a__x000a_"/>
    <s v=""/>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Realizar la verificación, análisis y selección de las propuestas._x000a_Fase (propósito): Fortalecer la gestión corporativa, jurídica y la estrategia de comunicación conforme con las necesidades de la operación misional de la Entidad."/>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s v="Gestión de procesos"/>
    <s v="Ejecución y administración de procesos"/>
    <s v="No"/>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edia (3)"/>
    <n v="0.6"/>
    <s v="Mayor (4)"/>
    <s v="Mayor (4)"/>
    <s v="Mayor (4)"/>
    <s v="Leve (1)"/>
    <s v="Leve (1)"/>
    <s v="Moderado (3)"/>
    <s v="Mayor (4)"/>
    <n v="0.8"/>
    <s v="Alto"/>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
    <s v="- 1 Los procedimientos 4231000-PR-284 &quot;Mínima cuantía&quot;, 4231000-PR-339 &quot;Selección Pública de Oferentes&quot;, 4231000-PR-338 &quot;Agregación de Demanda&quot; indica que  Subdirector Financiero, Jefe de la dependencia solicitante y el Director de Contratación, autorizado(a) por Resolución 160 de 2019 &quot;Por la cual se modifica el Manual Especifico de Funciones y Competencias Laborales para los empleos de la planta de personal de la Secretaría General- Alcaldía Mayor de Bogotá,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_x0009_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el acto administrativo de designación del Comité Evaluador con sus soportes._x000a_- 2 Los procedimientos 4231000-PR-284 &quot;Mínima cuantía&quot;, 4231000-PR-339 &quot;Selección Pública de Oferentes&quot;, 4231000-PR-338 &quot;Agregación de Demanda&quot; indica que el Comité Evaluador, autorizado(a) por Resolución 204 de 2020 o aquella que la modifique en lo relacionado con el Comité Evaluador, cada vez que se presenten propuestas al proceso de selección bajo las modalidades de Licitación Pública, Concurso de Méritos, Selección Abreviada y/o Mínima Cuantía  verifica que se cumplan los requisitos definidos en la Invitación Pública o el Pliego de Condiciones definitivo y sus adendas, según sea el caso y elabora el respectivo Informe de Evaluación en SECOP. La(s) fuente(s) de información utilizadas es(son) informe de evaluación publicado en el SECOP. En caso de evidenciar observaciones, desviaciones o diferencias, se debe ajustar el informe de evaluación del proceso de selección y publicarlo en el SECOP. De lo contrario, se procede a seleccionar y/o recomendar la propuesta más favorable por medio de la adjudicación o declaratoria de desierta del proceso o aceptación de ofert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5 Aplicativo CHIE)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 (AP# 1116 Aplicativo CHIE) Realizar una revisión trimestral del 100% de los procesos de selección bajo la modalidad de Licitación Pública, Concurso de Méritos, Selección Abreviada y/o Mínima Cuantía en donde se verifique la debida publicación de los informes de evaluación en el SECOP  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Base de revisión de la publicación en el SECOP del acto administrativo de conformación del Comité Evaluador_x000a_- Base de revisión de la publicación en el SECOP de los informes de evaluación de los procesos de selección _x000a__x000a__x000a__x000a__x000a__x000a__x000a__x000a__x000a_________________x000a__x000a__x000a__x000a__x000a__x000a__x000a__x000a__x000a__x000a__x000a_"/>
    <s v="01/03/2022_x000a_01/03/2022_x000a__x000a__x000a__x000a__x000a__x000a__x000a__x000a__x000a_________________x000a__x000a__x000a__x000a__x000a__x000a__x000a__x000a__x000a__x000a__x000a_"/>
    <s v="15/12/2022_x000a_15/12/2022_x000a__x000a__x000a__x000a__x000a__x000a__x000a__x000a__x000a_______________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Supervisar la ejecución de los contratos y/o convenios, y la conformidad de los productos, servicios y obras contratados para el proceso"/>
    <s v="Posibilidad de afectación económica (o presupuestal) por fallo en firme de detrimento patrimonial por parte de entes de control, debido a supervisión inadecuada de los contratos y/o convenios."/>
    <s v="Gestión de procesos"/>
    <s v="Ejecución y administración de procesos"/>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oderado (3)"/>
    <s v="Menor (2)"/>
    <s v="Mayor (4)"/>
    <s v="Menor (2)"/>
    <s v="Moderado (3)"/>
    <s v="Moderado (3)"/>
    <s v="Mayor (4)"/>
    <n v="0.8"/>
    <s v="Alto"/>
    <s v="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1000-PR-195 &quot;Interventoría y/o supervisión&quot;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Aleatoria_x000a_- Aleatori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oderado (3)"/>
    <n v="0.45000000000000007"/>
    <s v="Moderado"/>
    <s v="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8 Aplicativo CHIE) Realizar socializaciones  a los supervisores y apoyos  de los mismos acerca del cumplimiento a lo establecido en el Manual de Supervisión y el manejo de la plataforma SECOP 2 para la publicación de la información de ejecución contractual._x000a_- (AP# 1119 Aplicativo CHIE)  Solicitar trimestralmente a los supervisores de los contratos un informe que dé cuenta del cumplimiento de la obligación de publicar en el SECOP II la ejecución de los contratos o convenios a su cargo y generar un reporte que dé cuenta del cumplimiento de revisión de lo publicado en el SECOP 2 por parte del supervisor.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x000a_________________x000a__x000a__x000a__x000a__x000a__x000a__x000a__x000a__x000a__x000a__x000a_"/>
    <s v="01/02/2022_x000a_12/02/2022_x000a__x000a__x000a__x000a__x000a__x000a__x000a__x000a__x000a_________________x000a__x000a__x000a__x000a__x000a__x000a__x000a__x000a__x000a__x000a__x000a_"/>
    <s v="15/12/2022_x000a_31/12/2022_x000a__x000a__x000a__x000a__x000a__x000a__x000a__x000a__x000a_________________x000a__x000a__x000a__x000a__x000a__x000a__x000a__x000a__x000a__x000a__x000a_"/>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
    <d v="2021-05-05T00:00:00"/>
    <s v="_x000a__x000a_Análisis de controles_x000a__x000a_"/>
    <s v="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d v="2021-09-10T00:00:00"/>
    <s v="Identificación del riesgo_x000a__x000a_Análisis de controles_x000a__x000a_"/>
    <s v="Se ajustó el análisis de los controles preventivos y detectivos respecto a la actividad No 1 respectivamente en el sentido que se agregó una evidencia esencial para el control  como lo es el &quot; certificado de cumplimiento- formato 4220000-FT431&quot; y se condicionan las mismas frente a su presentación con la expresión &quot;si a ello hubiere lugar&quot;._x000a_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los estudios y documentos previos._x000a_Fase (propósito): Fortalecer la gestión corporativa, jurídica y la estrategia de comunicación conforme con las necesidades de la operación misional de la Entidad."/>
    <s v="Posibilidad de afectación reputacional por pérdida de la confianza ciudadana en la gestión contractual de la Entidad, debido a decisiones ajustadas a intereses propios o de terceros durante la etapa precontractual con el fin de celebrar un contrato"/>
    <s v="Corrupción"/>
    <s v="Fraude interno"/>
    <s v="No"/>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uy baja (1)"/>
    <n v="0.2"/>
    <s v="Catastrófico (5)"/>
    <s v="Mayor (4)"/>
    <s v="Mayor (4)"/>
    <s v="Moderado (3)"/>
    <s v="Leve (1)"/>
    <s v="Catastrófico (5)"/>
    <s v="Catastrófico (5)"/>
    <n v="1"/>
    <s v="Extremo"/>
    <s v="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asigna nuevos profesionales para reevaluar el proceso de selección técnica, jurídica y financieramente, con el fin que adelanten un análisis a fin de tomar decisiones respecto a adelantar o no, un nuevo proceso de contratación.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0.5625"/>
    <s v="Extremo"/>
    <s v="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3 Aplicativo CHIE) Adelantar una socialización a los  enlaces contractuales de las dependencias sobre la estructuración de estudios y documentos previos para adelantar los procesos contractuales con fundamento en los procedimientos internos._x000a_- (AP# 1114 Aplicativo CHIE) Adelantar la actualización de la 4231000-GS-081-Guía para la estructuración de estudios previos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 socialización adelantada_x000a_- Guía para la estructuración de estudios previos-4231000-GS-081 actualizada_x000a__x000a__x000a__x000a__x000a__x000a__x000a__x000a__x000a_________________x000a__x000a__x000a__x000a__x000a__x000a__x000a__x000a__x000a__x000a__x000a_"/>
    <s v="01/07/2022_x000a_01/02/2022_x000a__x000a__x000a__x000a__x000a__x000a__x000a__x000a__x000a_________________x000a__x000a__x000a__x000a__x000a__x000a__x000a__x000a__x000a__x000a__x000a_"/>
    <s v="31/12/2022_x000a_31/08/2022_x000a__x000a__x000a__x000a__x000a__x000a__x000a__x000a__x000a_________________x000a__x000a__x000a__x000a__x000a__x000a__x000a__x000a__x000a__x000a__x000a_"/>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Mapa de riesg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08-24T00:00:00"/>
    <s v="_x000a__x000a__x000a__x000a_"/>
    <s v="Se realiza reprogramación del cumplimiento de la acción 2 &quot;(AP# 114 Aplicativo CHIE) Adelantar la actualización de la 4231000-GS-081-Guía para la estructuración de estudios previos&quot; la cual queda para cumplimiento el 31/08/2022."/>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Supervisar la ejecución de los contratos y/o convenios, y la conformidad de los productos, servicios y obras contratados para el proceso."/>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s v="Corrupción"/>
    <s v="Fraude interno"/>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Catastrófico (5)"/>
    <s v="Mayor (4)"/>
    <s v="Mayor (4)"/>
    <s v="Moderado (3)"/>
    <s v="Leve (1)"/>
    <s v="Catastrófico (5)"/>
    <s v="Catastrófico (5)"/>
    <n v="1"/>
    <s v="Extremo"/>
    <s v="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2211200-FT-422), b) certificados de cumplimiento (22112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2211200-FT-422) y soportes del mismo, certificado de cumplimiento (2211200-FT-431)(si a ello hubiere lugar)  publicados en el SECOP . En caso de evidenciar observaciones, desviaciones o diferencias, se registra en la base de datos del estado de las liquidaciones de contratos o convenios y proyecta el memorando para devolver al supervisor solicitando las correcciones, ajustes y aclaraciones que correspondan y/o requerirá la documentación adicional o faltante. De lo contrario, se procede liquidar el contrato o convenio por medio de acta de liquidación o acta de terminación anticipada por mutuo acuerdo y de liquidación (2211200-FT-242 y 2211200-FT-241 respectivamente) y realiza el cargue de la misma y del informe parcial/final  de supervisión de contrato o convenio (4231000-FT-964 en el SECOP.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Catastrófico (5)"/>
    <n v="0.5625"/>
    <s v="Extremo"/>
    <s v="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0 Aplicativo CHIE)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0/11/2022_x000a__x000a__x000a__x000a__x000a__x000a__x000a__x000a__x000a__x000a_________________x000a__x000a__x000a__x000a__x000a__x000a__x000a__x000a__x000a__x000a__x000a_"/>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Análisis antes de controles_x000a_Análisis de controles_x000a_Análisis después de controles_x000a_Tratamiento del riesgo"/>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d v="2021-02-22T00:00:00"/>
    <s v="Identificación del riesgo_x000a__x000a__x000a__x000a_"/>
    <s v="_x000a_Teniendo en cuenta el perfil del proyecto de inversión  7873,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Adelantar el proceso de liquidación de contratos y/o convenios"/>
    <s v="Posibilidad de afectación reputacional por sanción disciplinaria por parte de entes de Control, debido a  la supervisión inadecuada para adelantar el proceso de liquidación de los contratos o convenios que así lo requieran"/>
    <s v="Gestión de procesos"/>
    <s v="Ejecución y administración de procesos"/>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aplicación de guías, manuales y procedimientos por parte de las áreas técnicas enfocados a la estructuración y/o revisión de documentos en la etapa precontractual, contractual y postcontractual_x000a_- Falta de conocimiento en el manejo de las herramientas contractuales existentes para adelantar los procesos y hacer seguimiento a los contratos que celebre la entidad.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Cambio constante de las plataformas establecidas para llevar a cabo procesos de contratación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oderado (3)"/>
    <s v="Menor (2)"/>
    <s v="Mayor (4)"/>
    <s v="Leve (1)"/>
    <s v="Leve (1)"/>
    <s v="Moderado (3)"/>
    <s v="Mayor (4)"/>
    <n v="0.8"/>
    <s v="Alto"/>
    <s v="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
    <s v="- 1 El procedimiento 42321000-PR-022 &quot;Liquidación de contrato/convenio&quot; indica que Profesional de la Dirección de Contratación, autorizado(a) por  el Director de Contratación, trimestralmente solicita a las dependencias de la Secretaría General de la Alcaldía Mayor de Bogotá D.C. información sobre el estado contratos o convenios pendientes por liquidar, recordando el plazo limite en que se debe realizar dicho trámite. La(s) fuente(s) de información utilizadas es(son) base de contratos o convenios pendientes por liquidar relacionados por las dependencias de acuerdo a memorando remitido sobre el seguimiento de contratos a liquidar. En caso de evidenciar observaciones, desviaciones o diferencias, emite observaciones en la base de contratos o convenios que requieren ser liquidados. De lo contrario, se continua el seguimiento trimestral en la base de contratos o convenios que requieren ser liquidados  requeridos a través de memorando remitido sobre el seguimiento de contratos a liquidar.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2211200-FT-422), b) certificados de cumplimiento (22112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2211200-FT-422) y soportes del mismo, certificado de cumplimiento (2211200-FT-431)(si a ello hubiere lugar)  publicados en el SECOP . En caso de evidenciar observaciones, desviaciones o diferencias, se registra en la base de datos del estado de las liquidaciones de contratos o convenios y proyecta el memorando para devolver al supervisor solicitando las correcciones, ajustes y aclaraciones que correspondan y/o requerirá la documentación adicional o faltante. De lo contrario, se procede liquidar el contrato o convenio por medio de acta de liquidación o acta de terminación anticipada por mutuo acuerdo y de liquidación (2211200-FT-242 y 2211200-FT-241 respectivamente) y realiza el cargue de la misma y del informe parcial/final  de supervisión de contrato o convenio (4231000-FT-964 en el SECOP.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1 Aplicativo CHIE) Adelantar mesas bimestrales con los enlaces de las áreas ordenadoras del gasto a fin de realizar seguimiento a la liquidación de los contratos en los tiempos establecidos por la norma y resolver dudas respecto a este tema.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reuniones adelantadas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Mapa de riesg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el cumplimiento de los requisitos de perfeccionamiento y ejecución contractual"/>
    <s v="Posibilidad de afectación económica (o presupuestal) por fallos judiciales y/o sanciones de entes de control, debido a incumplimiento legal en la aprobación del perfeccionamiento y ejecución contractual"/>
    <s v="Gestión de procesos"/>
    <s v="Ejecución y administración de procesos"/>
    <s v="No"/>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oderado (3)"/>
    <s v="Moderado (3)"/>
    <s v="Mayor (4)"/>
    <s v="Leve (1)"/>
    <s v="Leve (1)"/>
    <s v="Menor (2)"/>
    <s v="Mayor (4)"/>
    <n v="0.8"/>
    <s v="Alto"/>
    <s v="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1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 2 El procedimiento 4231000-PR-347 &quot;Gestión de Garantías Contractuales&quot; indica que el profesional de la Dirección de Contratación, autorizado(a) por el Director/a de Contratación, cada vez que se requiera tramitar una póliza de garantías contractuales para  garantizar la disponibilidad y asignación de los recursos financieros al contrato o modificación suscrita, debe revisar la existencia del Registro Presupuestal en el expediente contractual (cuando haya lugar a ello) y que cumpla con lo descrito en la lista de verificación de garantías contractuales 4231000-FT-960. La(s) fuente(s) de información utilizadas es(son) El registro presupuestal del contrato o convenio ( si a ello hubiere lugar) y/o garantías cargadas por el contratista en el SECOP. En caso de evidenciar observaciones, desviaciones o diferencias, se rechaza la garantía contractual en el SECOP. De lo contrario, Se genera el acta de aprobación de garantías 2211200-FT-814 debidamente aprobada y cargada en la plataforma  SECOP._x000a_- 3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oderado (3)"/>
    <n v="0.60000000000000009"/>
    <s v="Moderado"/>
    <s v="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2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AP# 1123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_______________x000a__x000a__x000a__x000a__x000a__x000a__x000a__x000a__x000a__x000a__x000a_"/>
    <s v="- Director de Contratación_x000a_- Director de Contratación_x000a__x000a__x000a__x000a__x000a__x000a__x000a__x000a__x000a_________________x000a__x000a__x000a__x000a__x000a__x000a__x000a__x000a__x000a__x000a__x000a_"/>
    <s v="-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x000a__x000a_________________x000a__x000a__x000a__x000a__x000a__x000a__x000a__x000a__x000a__x000a__x000a_"/>
    <s v="12/02/2022_x000a_12/02/2022_x000a__x000a__x000a__x000a__x000a__x000a__x000a__x000a__x000a_________________x000a__x000a__x000a__x000a__x000a__x000a__x000a__x000a__x000a__x000a__x000a_"/>
    <s v="31/12/2022_x000a_31/12/2022_x000a__x000a__x000a__x000a__x000a__x000a__x000a__x000a__x000a_______________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Mapa de riesg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d v="2021-09-10T00:00:00"/>
    <s v="Identificación del riesgo_x000a__x000a__x000a__x000a_"/>
    <s v="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x v="2"/>
  </r>
  <r>
    <x v="3"/>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Adelantar los procesos disciplinarios de conformidad con las etapas procesales fijadas por la Ley 734 de 2002"/>
    <s v="Posibilidad de afectación económica (o presupuestal) por fallo judicial en contra de los intereses de la entidad, debido a errores (fallas o deficiencias) en el trámite de los procesos disciplinarios"/>
    <s v="Gestión de procesos"/>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No se cuenta con   equipos asignados a todos los/as servidores/as. Los equipos (su mayoría) no cuentan con los dispositivos requeridos para operar bajo las nuevas condiciones de trabajo (micrófonos, cámaras, entre otros)._x000a_- Falta de personal para priorizar los procesos disciplinarios que llevan largo tiempo en la dependencia y/o asuntos próximos a vencerse._x000a_- Fallas en la interpretación de los términos previstos para la aplicación de los procedimientos ordinario y verbal._x000a_- Dificultad en la implementación de la normatividad disciplinaria por modificación de legislación._x000a_- Errores (fallas o deficiencias) en la conformación del expediente disciplinario._x000a__x000a__x000a_"/>
    <s v="- Cambios en las plataformas tecnológicas que no interactúen con las anteriores, generando posibles perdidas de información._x000a_- Dificultad en la transición para adaptar los procedimientos al nuevo código general disciplinario, el cual exige la utilización de medios tecnológicos para su ejecución._x000a__x000a__x000a__x000a__x000a__x000a__x000a__x000a_"/>
    <s v="- Sanciones de orden legal y pecuniaria a la entidad por indebida aplicación de la ley 734 de 2002 o ley disciplinaria vigente._x000a_- Insatisfacción frente al desarrollo del proceso disciplinario de conformidad con la ley 734 de 2002 o ley disciplinaria vigente._x000a_- Beneficio al sujeto disciplinable en el trámite del proceso disciplinari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Menor (2)"/>
    <s v="Menor (2)"/>
    <s v="Leve (1)"/>
    <s v="Leve (1)"/>
    <s v="Menor (2)"/>
    <s v="Menor (2)"/>
    <n v="0.4"/>
    <s v="Moderado"/>
    <s v="El proceso estima que el riesgo se ubica en una zona moderado, debido a que la frecuencia con la que se realizó la actividad clave asociada al riesgo se presentó 87 veces en el último año, sin embargo, ante su materialización, podrían presentarse efectos significativos, en el pago de indemnizaciones por acciones legales en los procesos disciplinarios."/>
    <s v="- 1 El Procedimiento Proceso Disciplinario Ordinario 2210113-PR-007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2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3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4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5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6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7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8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Preventivo_x000a_- Preventivo_x000a_- Detectivo_x000a_- Detectivo_x000a__x000a__x000a__x000a__x000a__x000a__x000a__x000a__x000a__x000a__x000a__x000a_"/>
    <s v="25%_x000a_25%_x000a_25%_x000a_25%_x000a_25%_x000a_2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40%_x000a_40%_x000a_30%_x000a_30%_x000a__x000a__x000a__x000a__x000a__x000a__x000a__x000a__x000a__x000a__x000a__x000a_"/>
    <s v="- 1 El mapa de riesgos del proceso de Control Disciplinario indica que el Jefe y el Profesional de la Oficina de Control Interno Disciplinario, autorizado(a) por el Manual Específico de Funciones y Competencias Laborales y el líder de este proceso, cada vez que se identifique la materialización del riesgo, proyecta y suscribe la decisión que subsane la falla o error presentado._x000a_- 2 El mapa de riesgos del proceso de Control Disciplinario indica que el Jefe de la Oficina de Control Interno Disciplinario, autorizado(a) por el Manual Específico de Funciones y Competencias Laborales, cada vez que se identifique la materialización del riesgo, envía comunicación a la Oficina Asesora Jurídica con el fin de analizar si hay lugar a iniciar alguna acción judicial en contra del funcionario que eventualmente haya dado lugar al fallo que condenó a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3716863999999999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_x000a_- Analizar la falla o error presentado (causas y consecuencias)._x000a_- Proyectar y suscribir la decisión que subsane la falla o error presentado._x000a_- Comunicar a la Oficina Asesora Jurídica con el fin de analizar si hay lugar a iniciar alguna acción judicial en contra del funcionario que eventualmente haya dado lugar al fallo que condenó a la Entidad._x000a__x000a__x000a__x000a__x000a__x000a_- Actualizar el mapa de riesgos Control Disciplinario"/>
    <s v="- Jefe Oficina de Control Interno Disciplinario_x000a_- Profesional y Jefe de la Oficina de Control Interno Disciplinario_x000a_- Profesional y Jefe de la Oficina de Control Interno Disciplinario_x000a_- Jefe de la Oficina de Control Interno Disciplinario_x000a__x000a__x000a__x000a__x000a__x000a_- Jefe Oficina de Control Interno Disciplinario"/>
    <s v="- Reporte de monitoreo indicando la materialización del riesgo de Posibilidad de afectación económica (o presupuestal) por fallo judicial en contra de los intereses de la entidad, debido a errores (fallas o deficiencias) en el trámite de los procesos disciplinarios_x000a_- Acta de reunión de con el análisis y plan de acción a seguir para subsanar el correspondiente error._x000a_- Auto o decisión subsanando el error y/o falla procedimental._x000a_- Memorando comunicando a la Oficina Asesora Jurídica.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3"/>
  </r>
  <r>
    <x v="3"/>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Adelantar los procesos disciplinarios de conformidad con las etapas procesales fijadas por la Ley 734 de 2002"/>
    <s v="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s v="Gestión de procesos"/>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Los expedientes no cuentan con la custodia adecuada y/o descuido de los/as servidores/as en el manejo de la información reservada._x000a__x000a__x000a__x000a__x000a__x000a__x000a_"/>
    <s v="- Ataques informáticos a la Infraestructura de la entidad. 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enor (2)"/>
    <s v="Menor (2)"/>
    <s v="Leve (1)"/>
    <s v="Leve (1)"/>
    <s v="Leve (1)"/>
    <s v="Menor (2)"/>
    <n v="0.4"/>
    <s v="Moderado"/>
    <s v="El proceso estima que el riesgo se ubica en una zona moderado, debido a que la frecuencia con la que se realizó la actividad clave asociada al riesgo se presentó 87 veces al año, sin embargo, ante su materialización, podrían presentarse efectos significativos, en la imagen de la Entidad a nivel local."/>
    <s v="- 1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2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Control Disciplinario indica que el Jefe de la Oficina de Control Interno Disciplinario, autorizado(a) por el Manual Específico de Funciones y Competencias Laborales, cada vez que se identifique la materialización del riesgo, adelanta las actuaciones disciplinarias en contra del funcionario que reveló la información reservada._x000a_- 2 El mapa de riesgos del proceso de Control Disciplinario indica que el Jefe de la Oficina de Control Interno Disciplinario, autorizado(a) por el Manual Específico de Funciones y Competencias Laborales, cada vez que se identifique la materialización del riesgo, reasigna el expediente disciplinario a otro profesional de la Oficina de Control Interno Disciplinario, con el fin de continuar con el proces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58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Interno Disciplinario, con el fin de continuar con el proceso._x000a__x000a__x000a__x000a__x000a__x000a__x000a_- Actualizar el mapa de riesgos Control Disciplinario"/>
    <s v="- Jefe Oficina de Control Interno Disciplinario_x000a_- Jefe de la Oficina de Control Interno Disciplinario_x000a_- Jefe de la Oficina de Control Interno Disciplinario_x000a__x000a__x000a__x000a__x000a__x000a__x000a_- Jefe Oficina de Control Interno Disciplinario"/>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_x000a_- Auto de indagación preliminar o investigación disciplinaria en contra del funcionario que reveló la información reservada_x000a_- Acta de reparto reasignando el expediente disciplinario a otro profesional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3"/>
  </r>
  <r>
    <x v="3"/>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Evaluar las quejas o informes e iniciar proceso ordinario o verbal según proceda"/>
    <s v="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s v="Corrupción"/>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Falta de personal para priorizar los procesos disciplinarios que llevan largo tiempo en la dependencia y/o asuntos próximos a vencerse._x000a_- Presentarse una situación de conflicto de interés y no manifestarlo._x000a_- Dificultad en la implementación de la normatividad disciplinaria por modificación de legislación._x000a__x000a__x000a__x000a__x000a_"/>
    <s v="-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_x000a_"/>
    <s v="- Configuración y decreto de la prescripción y/o caducidad de la acción disciplinaria._x000a_- Daño a la imagen institucional por impunidad disciplinaria._x000a_- Investigación disciplinaria por parte del ente de control correspondiente por eventual impunidad disciplinaria.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oderado (3)"/>
    <s v="Moderado (3)"/>
    <s v="Leve (1)"/>
    <s v="Menor (2)"/>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2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Control Disciplinario indica que el Jefe de la Oficina de Control Interno Disciplinario, autorizado(a) por el Manual Específico de Funciones y Competencias Laborales, cada vez que se identifique la materialización del riesgo, adelanta las actuaciones disciplinarias pertinentes en contra del funcionario que dio lugar a la configuración de la prescripción y/o caducidad._x000a_- 2 El mapa de riesgos del proceso de Control Disciplinario indica que el Jefe de la Oficina de Control Interno Disciplinario, autorizado(a) por el Manual Específico de Funciones y Competencias Laborales, cada vez que se identifique la materialización del riesgo, reasigna el expediente disciplinario a otro profesional de la Oficina de Control Interno Disciplinario, con el fin de tramitar las actuaciones derivadas de la declaratoria de prescripción y/o caduc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9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6 Aplicativo CHIE) Actualizar los procedimientos verbal y ordinario conforme a la normatividad del nuevo Código General Disciplinario._x000a_- (AP# 1077 Aplicativo CHIE) Definir e implementar una estrategia de divulgación, en materia preventiva disciplinaria, dirigida a los funcionarios y colaboradores de la Secretaría General._x000a_- (AP# 1078 Aplicativo CHIE) Realizar informes cuatrimestrales sobre acciones preventivas y materialización de riesgos de corrupción, que contengan los riesgos de esta naturaleza susceptibles de materializarse o presentados, así como las denuncias de posibles actos de corrupción recibidas en el periodo._x000a__x000a__x000a__x000a__x000a__x000a__x000a__x000a_________________x000a__x000a__x000a__x000a__x000a__x000a__x000a__x000a__x000a__x000a__x000a_"/>
    <s v="- Jefe de la Oficina de Control Interno Disciplinario_x000a_- Jefe de la Oficina de Control Interno Disciplinario_x000a_- Jefe de la Oficina de Control Interno Disciplinario_x000a__x000a__x000a__x000a__x000a__x000a__x000a__x000a_________________x000a__x000a__x000a__x000a__x000a__x000a__x000a__x000a__x000a__x000a__x000a_"/>
    <s v="- Procedimientos verbal y ordinario actualizados._x000a_- Estrategia de divulgación definida e implementada._x000a_- Informes cuatrimestrales sobre acciones preventivas, materialización de riesgos de corrupción y denuncias de posibles actos de corrupción recibidas en el período._x000a__x000a__x000a__x000a__x000a__x000a__x000a__x000a_________________x000a__x000a__x000a__x000a__x000a__x000a__x000a__x000a__x000a__x000a__x000a_"/>
    <s v="01/03/2022_x000a_14/02/2022_x000a_29/04/2022_x000a__x000a__x000a__x000a__x000a__x000a__x000a__x000a_________________x000a__x000a__x000a__x000a__x000a__x000a__x000a__x000a__x000a__x000a__x000a_"/>
    <s v="30/08/2022_x000a_30/11/2022_x000a_31/12/2022_x000a__x000a__x000a__x000a__x000a__x000a__x000a__x000a_______________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a la Oficina Asesora de Planeación en el informe de monitoreo en caso que tenga fallo._x000a_- Adelantar las actuaciones disciplinarias pertinentes en contra del funcionario que dio lugar a la configuración de la prescripción y/o caducidad._x000a_- Reasignar el expediente disciplinario a otro profesional de la Oficina de Control Interno Disciplinario, con el fin de tramitar las actuaciones derivadas de la declaratoria de prescripción y/o caducidad._x000a__x000a__x000a__x000a__x000a__x000a__x000a_- Actualizar el mapa de riesgos Control Disciplinario"/>
    <s v="- Jefe Oficina de Control Interno Disciplinario_x000a_- Jefe Oficina de Control Interno Disciplinario._x000a_- Jefe Oficina de Control Interno Disciplinario._x000a__x000a__x000a__x000a__x000a__x000a__x000a_- Jefe Oficina de Control Interno Disciplinario"/>
    <s v="- Notificación realizada d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reporte de monitoreo a la Oficina Asesora de Planeación en caso que el riesgo tenga fallo definitivo._x000a_- Investigación disciplinaria en contra del funcionario que dio lugar a la configuración de la prescripción y/o caducidad._x000a_- Acta de reparto reasignando el expediente disciplinario a otro profesional, autos y comunicaciones de las actuaciones derivadas de la declaratoria de prescripción y/o caducidad.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d v="2021-12-02T00:00:00"/>
    <s v="Identificación del riesgo_x000a_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d v="2022-07-06T00:00:00"/>
    <s v="_x000a__x000a__x000a__x000a_Tratamiento del riesgo"/>
    <s v="Se realiza la reprogramación de la acción 1076 del aplicativo CHIE a través del memorando 3-2022-19012 del 6 de julio de 2022, teniendo en cuenta que para culminar la actualización de los procedimientos que están asociados al Proceso de Control Disciplinario contenida en la Acción 1076 de la Herramienta CHIE, es indispensable contar con la emisión y publicación de los Decretos y Resoluciones que formalizarán la modificación a la estructura organizacional de la Secretaría General, lo cual se encuentra en trámite desde el mes de febrero de 2022 como se explicó en el referido memorando 3-2022-19012 dirigido a la Oficina Asesora de Planeación, en el cual se solicitó la reprogramación de la acción 1076 en la Herramienta CHIE para el día 30 de agosto de 2022, según el análisis de la matriz del Procedimiento de Gestión del Cambio."/>
    <s v=""/>
    <s v="_x000a__x000a__x000a__x000a_"/>
    <s v=""/>
    <s v=""/>
    <s v="_x000a__x000a__x000a__x000a_"/>
    <s v=""/>
    <x v="3"/>
  </r>
  <r>
    <x v="4"/>
    <s v="Orientar  estratégicamente  a  la  Secretaría  General  en  la  planeación,  ejecución,  seguimiento  y  monitoreo  de  planes,  programas, proyectos,  procesos  y  políticas  con  miras  al  cumplimiento  de  la  misión,  visión,  plan  de  desarrollo  distrital  y  objetivos  institucionales."/>
    <s v="Inicia  con  la  revisión  de  las  directrices  del  nivel  nacional  y  distrital  en  materia  de  planeación,  continúa  con  la  definición  y/o actualización  de  las  directrices  estratégicas  internas  y  continúa  con  el  seguimiento  y  monitoreo  a  la  implementación  de  los  planes, programas, proyectos de inversión, procesos, políticas y el seguimiento a la ejecución presupuestal y finaliza con la implementación de acciones para asegurar el cumplimiento normativo y el tratamiento de los hallazgos, no conformidades y prevención de riesgos."/>
    <s v="Jefe Oficina Asesora de Planeación"/>
    <s v="Estratégico"/>
    <s v="Definir lineamientos y directrices para la formulación y seguimiento de la plataforma estratégica, Plan estratégico sectorial, Plan estratégico institucional y Plan de acción institucional.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s v="Posibilidad de afectación económica (o presupuestal) por decisión (sanción) de un organismo de control u otra entidad, debido a incumplimiento parcial de compromisos en la  ejecución de la planeación institucional y la ejecución presupuestal"/>
    <s v="Gestión de procesos"/>
    <s v="Ejecución y administración de procesos"/>
    <s v="Sí"/>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Baja (2)"/>
    <n v="0.4"/>
    <s v="Mayor (4)"/>
    <s v="Moderado (3)"/>
    <s v="Mayor (4)"/>
    <s v="Moderado (3)"/>
    <s v="Moderado (3)"/>
    <s v="Mayor (4)"/>
    <s v="Mayor (4)"/>
    <n v="0.8"/>
    <s v="Alto"/>
    <s v="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
    <s v="- 1 El procedimiento formulación y seguimiento al plan de acción institucional (2210111-PR-182), actividad 6, indica que los profesionales de la Oficina Asesora de Planeación , autorizado(a) por el (la)    Jefe    de    la    Oficina    asesora    de Planeación, trimestral o según la necesidad revisan la información insumo para el seguimiento del plan de acción institucional verificando la consistencia de 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y el Plan de acción institucional con seguimiento consolidado. En caso de evidenciar observaciones, desviaciones o diferencias, deberán verificarse en su fuente primaria de   información   y   realizar   el   respectivo ajuste . De lo contrario, Se continúa con la siguiente actividad Presentar el seguimiento al plan de acción institucional_x000a__x000a_Queda como evidencia el documento de seguimiento al plan de acción institucional, Evidencia Reunión 2213100-FT-449 de revisión al seguimiento del plan de acción institucional y/o correo de validación por parte de la Jefe de la Oficina Asesora de Planeación.._x000a_- 2 El procedimiento gestión del riesgo (2210111-PR-214), actividad 12 indica que el profesional de   la   Oficina   Asesora   de   Planeación, autorizado(a) por el   Jefe   de   la   Oficina Asesora de Planeación, Una vez recibidos los resultados del monitoreo a la gestión de riesgos realiza el análisis de la consistencia de    la    información    y    las    evidencias aportadas,      verificando      que      cumpla metodológicamente con lo establecido en la Política  de  administración  del  Riesgo,  las orientaciones  de  este  procedimiento  y  la Guía  para  la  Administración  de  riesgos  de gestión,     corrupción     y     proyectos     de inversión  (4202000-GS-079). La(s) fuente(s) de información utilizadas es(son)  los resultados del monitoreo a la gestión de riesgos. En caso de evidenciar observaciones, desviaciones o diferencias,  se   informan mediante correo electrónico anexando el formato   Retroalimentación   al   reporte   de monitoreo de riesgos (gestión de procesos y corrupción) (4202000-FT-1157). De lo contrario, Finaliza el procedimiento.  Quedan como evidencias,  Correo con observaciones o conformidad anexando el formato Retroalimentación al reporte de monitoreo de riesgos Retroalimentación al reporte de monitoreo de riesgos (gestión de procesos y corrupción) 4202000-FT-1157._x000a_- 3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4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5 El procedimiento formulación, programación y seguimiento a los proyectos de inversión (4202000-PR-348) actividad 21, indica que Los profesionales de la Oficina Asesora de Planeación, autorizado(a) por el (la)    Jefe    de    la    Oficina    asesora    de Planeación , de acuerdo con el cronograma establecido  revisan       la       información cuantitativa   y   cualitativa   registrada, así como los soportes, de acuerdo con los criterios establecidos. La(s) fuente(s) de información utilizadas es(son) los soportes de cumplimiento remitidos por los        proyectos, las        herramientas presupuestales, hoja   de   programación   y reporte   del   formato   FT-1006. En caso de evidenciar observaciones, desviaciones o diferencias, se    solicitan    ajustes    o precisiones   en   la   información   mediante correo   electrónico. De lo contrario, continua con la siguiente actividad registrar información en los sistemas dispuestos por planeación_x000a__x000a_Queda como evidencia Correo electrónico con observaciones Memorando 2211600-FT-011 de retroalimentación._x000a_- 6 El procedimiento Elaboración e implementación del plan institucional de participación ciudadana (4202000-PR-378) , actividad 6 indica que  los profesionales de la Oficina Asesora de Planeación, autorizado(a) por  él (la)    Jefe    de    la    Oficina    asesora    de Planeación, Bimestralmente (actividades) y cuatrimestralmente (avance y cumplimiento del plan)  revisa     y consolida   la   información   reportada.     . La(s) fuente(s) de información utilizadas es(son) el   producto definido      inicialmente      y      la      fecha programada. En caso de evidenciar observaciones, desviaciones o diferencias, se remite por correo electrónico para que las dependencias      realicen      los      ajustes pertinentes.. De lo contrario, elabora un informe con    las    actividades    de    participación realizadas        en        el        bimestre        y cuatrimestralmente   un   informe   que   de muestra del avance del Plan Institucional de Participación Ciudadana._x000a__x000a_Quedan como evidencias: Memorando,   solicitando   el   reporte   de , memorando,   solicitando   el   reporte   de actividades  de  participación  del  bimestre, reporte de actividades de participación en la   herramienta   dispuesta   por   la   Oficina Asesora   de   Planeación, informe    bimestral    de    actividades    de  participación    del    Plan    Institucional    de  Participación    Ciudadana, informe  cuatrimestral  de  cumplimiento  del Plan      Institucional      de      Participación Ciudadana, correo  electrónico  solicitando  ajustes  al reporte  de  actividades  de  participación  (si se  evidencian  observaciones).._x000a_- 7 El procedimiento Gestión de políticas públicas Distritales de competencia de la Secretaria General (4210000-PR-370), actividad 11 indica que Jefe de dependencia tema que lidera la política Jefe de la dependencia responsable de productos de la política, autorizado(a) por el manual de funciones , trimestralmente  reporta a la Oficina Asesora de Planeación, el avance en la ejecución de los productos   y    acciones, en    las    fechas    o    ciclos establecidos    dentro    de    la    vigencia._x000a_ El equipo de políticas públicas de la Oficina Asesora     de     Planeación     realiza     una retroalimentación al reporte de avance en el que se podrán hacer observaciones y solicitar ajustes a la información presentada por parte de la dependencia líder_x000a_ . La(s) fuente(s) de información utilizadas es(son) herramientas de     seguimiento     dispuestos     por     la Secretaría     Distrital     de     Planeación. En caso de evidenciar observaciones, desviaciones o diferencias, la   dependencia   líder   debe   realizar   los ajustes requeridos y remitir a la Oficina Asesora    de    Planeación    a    través    de memorando electrónico la versión definitiva de las fichas de seguimiento.. De lo contrario,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_x000a__x000a_Queda como evidencias Plan de seguimiento a la política pública Informes de seguimiento a la política pública Memorando 2211600-FT-011 de comunicación de retroalimentación y/o de radicación de las fichas de seguimiento ajustadas.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Detectivo_x000a_- Preventivo_x000a_- Detectivo_x000a_- Preventivo_x000a_- Detectivo_x000a_- Detectivo_x000a__x000a__x000a__x000a__x000a__x000a__x000a__x000a__x000a__x000a__x000a__x000a__x000a_"/>
    <s v="25%_x000a_15%_x000a_25%_x000a_15%_x000a_2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30%_x000a_40%_x000a_30%_x000a_40%_x000a_30%_x000a_30%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0744639999999995E-2"/>
    <s v="Menor (2)"/>
    <n v="0.33750000000000002"/>
    <s v="Bajo"/>
    <s v="Se determina la probabilidad de ocurrencia de este riesgo como  &quot;muy baja&quot;, teniendo en cuenta que se definieron 7 controles (3 preventivos) (4 detectivos)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Presentar los  avances en la ejecución de la planeación institucional y presupuestal al Comité Institucional de Gestión y Desempeño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Mapa de riesg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ó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s v=""/>
    <s v="_x000a__x000a__x000a__x000a_"/>
    <s v=""/>
    <x v="4"/>
  </r>
  <r>
    <x v="4"/>
    <s v="Orientar  estratégicamente  a  la  Secretaría  General  en  la  planeación,  ejecución,  seguimiento  y  monitoreo  de  planes,  programas, proyectos,  procesos  y  políticas  con  miras  al  cumplimiento  de  la  misión,  visión,  plan  de  desarrollo  distrital  y  objetivos  institucionales."/>
    <s v="Inicia  con  la  revisión  de  las  directrices  del  nivel  nacional  y  distrital  en  materia  de  planeación,  continúa  con  la  definición  y/o actualización  de  las  directrices  estratégicas  internas  y  continúa  con  el  seguimiento  y  monitoreo  a  la  implementación  de  los  planes, programas, proyectos de inversión, procesos, políticas y el seguimiento a la ejecución presupuestal y finaliza con la implementación de acciones para asegurar el cumplimiento normativo y el tratamiento de los hallazgos, no conformidades y prevención de riesgos."/>
    <s v="Jefe Oficina Asesora de Planeación"/>
    <s v="Estratégico"/>
    <s v="Definir lineamientos y directrices para la formulación y seguimiento de la plataforma estratégica, Plan estratégico sectorial, Plan estratégico institucional y Plan de acción institucional.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s v="Posibilidad de afectación reputacional por Pérdida de credibilidad de los grupos de valor y partes interesadas, debido a errores fallas o deficiencias  en  la formulación y actualización de la planeación institucional"/>
    <s v="Gestión de procesos"/>
    <s v="Ejecución y administración de procesos"/>
    <s v="Sí"/>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uy baja (1)"/>
    <n v="0.2"/>
    <s v="Mayor (4)"/>
    <s v="Moderado (3)"/>
    <s v="Mayor (4)"/>
    <s v="Moderado (3)"/>
    <s v="Mayor (4)"/>
    <s v="Mayor (4)"/>
    <s v="Mayor (4)"/>
    <n v="0.8"/>
    <s v="Alto"/>
    <s v="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
    <s v="- 1 El procedimiento formulación y seguimiento al plan de acción institucional (2210111-PR-182), actividad 2, indica que los profesionales de la Oficina Asesora de Planeación , autorizado(a) por el (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as bases     de     datos     que     contienen     la programación de metas e indicadores que miden   el   avance   del   Plan   Distrital   de Desarrollo, la   gestión   presupuestal, la Gestión Institucional, los Planes Integrados y de Adecuación del MIPG y el Plan de acción institucional consolidado. En caso de evidenciar observaciones, desviaciones o diferencias, deberán verificarse en su fuente primaria de   información   y   realizar   el   respectivo ajuste. De lo contrario, se continúa con la siguiente actividad de  disponer a consulta el plan de acción institucional y recibir los aportes u observaciones. _x000a__x000a_Queda como evidencia la matriz de plan de acción institucional  y evidencia Reunión 2213100-FT-449 de revisión del plan de acción consolidado._x000a__x000a_._x000a_- 2 El procedimiento gestión del riesgo (2210111-PR-214), actividad 8  indica que el profesional de   la   Oficina   Asesora   de   Planeación, autorizado(a) por el   Jefe   de   la   Oficina Asesora de Planeación, una vez recibida la aprobación del mapa de riesgos revisa que el  documento  cumpla  metodológicamente con   lo   establecido   en   la   Política   de Administración        del        Riesgo,        las orientaciones del procedimiento Gestión del riesgo  (2210111-PR-214)  y  la  Guía  para  la Administración    de    riesgos    de    gestión, corrupción    y    proyectos    de    inversión(4202000-GS-079).  . La(s) fuente(s) de información utilizadas es(son) el mapa de riesgos aprobado. En caso de evidenciar observaciones, desviaciones o diferencias, se   realiza   reunión   para   comunicar   los ajustes requeridos al equipo de trabajo y regresa   a   la   actividad   Nro.   2   de   este procedimiento. De lo contrario,  continua con la siguiente actividad consolidar el mapa de riesgos institucional, quedan como evidencias,  Evidencia   de   reunión (2213100-FT-449) indicando las observaciones presentadas o el   correo   electrónico   de   conformidad   al mapa   de   riesgos._x000a_- 3 El procedimiento anteproyecto de presupuesto (2211400-PR-027), actividad 6, indica que los profesionales de la Oficina Asesora de  Planeación, autorizado(a) por el (la)    Jefe    de    la    Oficina    asesora    de Planeación    , anualmente revisa la información de los documentos enviados por los gerentes de proyectos y responsables    de    rubro y verifica    su coherencia   con   el   Plan   de   Desarrollo Distrital, los lineamientos de la entidad. La(s) fuente(s) de información utilizadas es(son) los documentos de proyectos de inversión. En caso de evidenciar observaciones, desviaciones o diferencias,    se   solicitarán   aclaraciones   por correo   electrónico. De lo contrario, continua con la actividad (7) presentar el anteproyecto preliminar del presupuesto para aprobación._x000a_- 4 El procedimiento formulación, programación y seguimiento a los proyectos de inversión (4202000-PR-348) actividad 4, indica que Los profesionales de la Oficina Asesora de Planeación, autorizado(a) por el (la)    Jefe    de    la    Oficina    asesora    de Planeación , cada cuatro años o según necesidad revisan los instrumentos para la formulación   de   proyectos   de   inversión, verificando que guarden coherencia con las apuestas    del    plan    de    desarrollo, los intereses   y   necesidades   de   la   Entidad. La(s) fuente(s) de información utilizadas es(son)  la   alineación   con   el   Plan   Distrital   de Desarrollo. En caso de evidenciar observaciones, desviaciones o diferencias, se remiten a los proyectos de inversión mediante correo electrónico. De lo contrario, continua con la siguiente actividad viabilizar el proyecto de inversión y registrar en el sistema respectivo. _x000a_Queda  como evidencia, correo electrónico con observaciones o informando el registro del proyecto de inversión. Fichas de proyecto en las herramientas dispuestas por la Secretaría Distrital de Planeación._x000a_- 5 El procedimiento formulación, programación y seguimiento a los proyectos de inversión (4202000-PR-348) actividad 11, indica que Los profesionales de la Oficina Asesora de Planeación, autorizado(a) por el (la)    Jefe    de    la    Oficina    asesora    de Planeación , cada año o según necesidad  verifican   que   la   metodología haya   sido   aplicada   correctamente   y   la coherencia   de   la   información. La(s) fuente(s) de información utilizadas es(son) las fichas de proyecto de inversión y el Plan Distrital de Desarrollo. En caso de evidenciar observaciones, desviaciones o diferencias, las remite mediante correo electrónico. De lo contrario, continua con la siguiente actividad revisar, actualizar y socializar la metodología para la programación  y seguimiento de los proyectos de inversión para la vigencia._x000a__x000a_Queda como evidencia Correo electrónico con observaciones Memorando 2211600-FT-011 De respuesta a la radicación de las hojas de vida de metas o indicadores._x000a_- 6 El procedimiento formulación, programación y seguimiento a los proyectos de inversión (4202000-PR-348) actividad 15, indica que Los profesionales de la Oficina Asesora de Planeación, autorizado(a) por el (la)    Jefe    de    la    Oficina    asesora    de Planeación , cada año o cuando se requiera verifican que la programación de   la   vigencia   sea   coherente   con   los criterios   establecidos.. La(s) fuente(s) de información utilizadas es(son) las fichas de proyecto de inversión y el Plan Distrital de Desarrollo y las fichas de hoja de vida de metas e indicadores. En caso de evidenciar observaciones, desviaciones o diferencias, las remite mediante correo electrónico. De lo contrario, continua con la siguiente actividad elaborar y enviar cronograma de seguimiento y monitoreo a los proyectos de inversión _x000a__x000a_Queda como evidencia Correo electrónico con observaciones Memorando 2211600-FT-011 De respuesta a la radicación de la programación._x000a_- 7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8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9 El procedimiento Elaboración e implementación del plan institucional de participación ciudadana (4202000-PR-378) , actividad 1 indica que  los profesionales de la Oficina Asesora de Planeación, autorizado(a) por  el (la)    Jefe    de    la    Oficina    asesora    de Planeación, anualmente y/o cuando sea necesario definen  los  objetivos,  el  alcance,  el  marco  legal,  los canales   de   acceso   a   la   información y comunicación,           las orientaciones metodológicas      para la formulación ,monitoreo,  seguimiento  y  evaluación  del Plan       institucional       de       participación ciudadana. La(s) fuente(s) de información utilizadas es(son) los resultados de Plan Institucional de participación   ciudadana   de   la   vigencia anterior, de   los   autodiagnósticos   de   la política de Participación Ciudadana y del FURAG. En caso de evidenciar observaciones, desviaciones o diferencias, se ajusta la versión preliminar del Plan. De lo contrario, se  continúa con la siguiente actividad de definir las actividades de participación ciudadana .Queda como evidencia la versión preliminar del Plan institucional de participación ciudadana.._x000a_- 10 El procedimiento Gestión de políticas públicas Distritales de competencia de la Secretaria General (4210000-PR-370), actividad 2 indica que el (la) Jefe Oficina Asesora de Planeación y los  Profesionales de la Oficina Asesora de Planeación, autorizado(a) por Comité institucional de gestión y desempeño_x000a__x000a_Manual de funciones, Cada vez que se requiera revisa que el documento de análisis de la necesidad y la problemática cumpla con requisitos técnicos y normativos que están establecidos en la guía metodológica de formulación   de   políticas   públicas   de   la Secretaría   Distrital   de   Planeación. Si el documento es adecuado y cumple con los    requisitos    se    presenta    al    Comité Institucional de Gestión y Desempeño para su aprobación. La(s) fuente(s) de información utilizadas es(son)  guía metodológica de formulación   de   políticas   públicas   de   la Secretaría   Distrital   de   Planeación. En caso de evidenciar observaciones, desviaciones o diferencias, se devuelve a la dependencia líder de la política pública para que realicen los ajustes necesarios. De lo contrario, Continua con la siguiente actividad presentar el análisis de la necesidad y la problemática para aprobación del Comité Institucional de Gestión y Desempeño.  _x000a_Queda como evidencia el documento de análisis de la necesidad y la problemática revisado Correo electrónico con solicitud de ajustes._x000a__x000a__x000a__x000a__x000a__x000a__x000a__x000a__x000a__x000a_"/>
    <s v="- Documentado_x000a_- Documentado_x000a_- Documentado_x000a_- Documentado_x000a_- Documentado_x000a_- Documentado_x000a_- Documentado_x000a_- Documentado_x000a_- Documentado_x000a_- Documentado_x000a__x000a__x000a__x000a__x000a__x000a__x000a__x000a__x000a__x000a_"/>
    <s v="- Continua_x000a_- Continua_x000a_- Continua_x000a_- Continua_x000a_- Continua_x000a_- Continua_x000a_- Continua_x000a_- Continua_x000a_- Continua_x000a_- Continua_x000a__x000a__x000a__x000a__x000a__x000a__x000a__x000a__x000a__x000a_"/>
    <s v="- Con registro_x000a_- Con registro_x000a_- Con registro_x000a_- Con registro_x000a_- Con registro_x000a_- Con registro_x000a_- Con registro_x000a_- Con registro_x000a_- Con registro_x000a_- Con registro_x000a__x000a__x000a__x000a__x000a__x000a__x000a__x000a__x000a__x000a_"/>
    <s v="- Preventivo_x000a_- Detectivo_x000a_- Preventivo_x000a_- Preventivo_x000a_- Detectivo_x000a_- Detectivo_x000a_- Detectivo_x000a_- Detectivo_x000a_- Detectivo_x000a_- Preventivo_x000a__x000a__x000a__x000a__x000a__x000a__x000a__x000a__x000a__x000a_"/>
    <s v="25%_x000a_15%_x000a_25%_x000a_25%_x000a_15%_x000a_15%_x000a_15%_x000a_15%_x000a_15%_x000a_25%_x000a__x000a__x000a__x000a__x000a__x000a__x000a__x000a__x000a__x000a_"/>
    <s v="- Manual_x000a_- Manual_x000a_- Manual_x000a_- Manual_x000a_- Manual_x000a_- Manual_x000a_- Manual_x000a_- Manual_x000a_- Manual_x000a_- Manual_x000a__x000a__x000a__x000a__x000a__x000a__x000a__x000a__x000a__x000a_"/>
    <s v="15%_x000a_15%_x000a_15%_x000a_15%_x000a_15%_x000a_15%_x000a_15%_x000a_15%_x000a_15%_x000a_15%_x000a__x000a__x000a__x000a__x000a__x000a__x000a__x000a__x000a__x000a_"/>
    <s v="40%_x000a_30%_x000a_40%_x000a_40%_x000a_30%_x000a_30%_x000a_30%_x000a_30%_x000a_30%_x000a_40%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0494620800000003E-3"/>
    <s v="Menor (2)"/>
    <n v="0.33750000000000002"/>
    <s v="Bajo"/>
    <s v="Se determina la probabilidad de ocurrencia de este riesgo como  &quot;muy baja&quot;, teniendo en cuenta que se definieron 10 controles (4 preventivos) (6 detectivos)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ir  una estrategia de comunicación para informar la situación y las decisiones tomadas o acciones emprendidas para subsanarlas.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Memorando de solicitud de ajustes de la planeación institucional_x000a_- Evidencia de reunión de revisión o retroalimentación al proceso, proyecto o política _x000a_- Evidencia de la estrategia de comunicación implementada_x000a__x000a__x000a__x000a__x000a__x000a_- Mapa de riesg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x v="4"/>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s v="Corrupción"/>
    <s v="Fraude interno"/>
    <s v="No"/>
    <s v="- Posible vulnerabilidad en los controles de utilización de infraestructura y del recurso humano._x000a_- Falta de transparencia en las actuaciones._x000a__x000a__x000a__x000a__x000a__x000a__x000a__x000a_"/>
    <s v="- Tendencia a la personalización de productos, los cuales no se elaboran en la Subdirección de Imprenta Distrital._x000a_- Intención de soborno de terceros a funcionarios del Subdirección de Imprenta Distrital, para la realización de trabajos de impresión de artes gráficas, ajenos a la administración distrital._x000a_- Presiones o motivaciones individuales, sociales o colectivas, que inciten a la realizar conductas contrarias al deber ser._x000a__x000a__x000a__x000a__x000a__x000a__x000a_"/>
    <s v="- Reducción de disponibilidades de recursos técnicos, intelectuales y materiales para el cumplimiento de la demanda oficial de servicios._x000a_- La buena reputación de la Subdirección de Imprenta Distrital y por consiguiente la Secretaría General de la Alcaldía Mayor de Bogotá, D.C., se vería afectada, lo cual generaría desconfianza ante las partes interesadas.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uy baja (1)"/>
    <n v="0.2"/>
    <s v="Leve (1)"/>
    <s v="Menor (2)"/>
    <s v="Menor (2)"/>
    <s v="Leve (1)"/>
    <s v="Leve (1)"/>
    <s v="Menor (2)"/>
    <s v="Moderado (3)"/>
    <n v="0.6"/>
    <s v="Moderado"/>
    <s v="El proceso estima que el riesgo se ubica en una zona moderada, debido a que el riesgo no se ha materializado en los últimos cuatro años, sin embargo, ante su materialización, podrían presentarse los efectos significativos, señalados en la encuesta del Departamento Administrativo de la Función Pública._x0009_"/>
    <s v="- 1 El procedimiento producción de artes gráficas para entidades Distritales 4211200-PR-098 indica que el Profesional Universitario (Producción), autorizado(a) por el (la) Subdirector(a) Técnico(a) de la Imprenta Distrital, cada vez que elabora un trabajo de artes gráficas verifica y relaciona los datos del trabajo solicitado así como las especificaciones técnicas del mismo en la orden de producción. La(s) fuente(s) de información utilizadas es(son) la solicitud de trabajos de artes gráficas con sus soportes y la respuesta de viabilidad a la misma. En caso de evidenciar observaciones, desviaciones o diferencias, se notifica al Subdirector(a) de la Imprenta Distrital en reunión semanal de seguimiento a producción y se registran en el formato &quot;Reunión producción Imprenta Distrital&quot; 2213300-FT-836. De lo contrario, se genera la respectiva orden de producción en el sistema EMLAZE._x000a_- 2 El procedimiento producción de artes gráficas para entidades Distritales 4211200-PR-098 indica que el Profesional Universitario (Producción), autorizado(a) por el (la) Subdirector(a) Técnico(a) de la Imprenta Distrital, cada vez que ejecuta el cierre de una orden de producción compara los resultados de utilización de recursos para el cumplimiento de la orden de producción, con respecto a los planeados en su emisión. La(s) fuente(s) de información utilizadas es(son) el registro de contador de tiros o equivalentes de cada máquina (Impresoras y CTP) y la trazabilidad respectiva de cada orden de producción generada en el sistema EMLAZE. En caso de evidenciar observaciones, desviaciones o diferencias, notifica al Subdirector(a) de la Imprenta Distrital en reunión semanal de seguimiento a producción y se registra en el formato &quot;Reunión producción Imprenta Distrital&quot;, 2213300-FT-836. De lo contrario, se realiza el cierre de la respectiva orden de producción en el sistema EMLAZ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laboración de impresos y Registro Distrital indica que el (la) Subdirector(a) Técnico(a) de la Imprenta Distrital, autorizado(a) por el Manual de funciones vigente, cada vez que se identifique la materialización del riesgo realizará divulgación interna de los resultados del fallo, con el fin de concientizar al personal de las consecuencias de los errores._x000a_- 2 El mapa de riesgos del proceso Elaboración de impresos y Registro Distrital indica que el (la) Subdirector(a) Técnico(a) de la Imprenta Distrital, autorizado(a) por el Manual de funciones vigente, cada vez que se identifique la materialización del riesgo realizará un análisis de la casuística de la materialización del riesgo para mejorar o implementar nuevos controles que prevean su recurrenci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33749999999999997"/>
    <s v="Moderado"/>
    <s v="El proceso estima que el riesgo se ubica en una zona moderad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7 Aplicativo CHIE) Realizar análisis de los actuales puntos de control del procedimiento de producción de artes gráficas para entidades distritales y su vulnerabilidad para con posibilidad de materialización del riesgo._x000a__x000a__x000a__x000a__x000a__x000a__x000a__x000a__x000a__x000a_________________x000a__x000a__x000a__x000a__x000a__x000a__x000a__x000a__x000a__x000a__x000a_"/>
    <s v="- El (la) Subdirector(a) Técnico(a) de la Imprenta Distrital_x000a__x000a__x000a__x000a__x000a__x000a__x000a__x000a__x000a__x000a_________________x000a__x000a__x000a__x000a__x000a__x000a__x000a__x000a__x000a__x000a__x000a_"/>
    <s v="- Informe de resultados del análisis.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a la Oficina Asesora de Planeación en el informe de monitoreo en caso que tenga fallo._x000a_- Ejecutar las acciones inherentes a la Subdirección de Imprenta Distrital, determinadas en el fallo,_x000a__x000a__x000a__x000a__x000a__x000a__x000a__x000a_- Actualizar el mapa de riesgos Elaboración de Impresos y Registro Distrital"/>
    <s v="- Subdirector(a) de Imprenta Distrital_x000a_- Subdirector(a) de Imprenta Distrital_x000a__x000a__x000a__x000a__x000a__x000a__x000a__x000a_- Subdirector(a) de Imprenta Distrital"/>
    <s v="- Notificación realizada d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reporte de monitoreo a la Oficina Asesora de Planeación en caso que el riesgo tenga fallo definitivo._x000a_- Plan de acción para el cumplimiento del fallo._x000a__x000a__x000a__x000a_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proyecto de inversión._x000a_Fila 126, 127, 128, 142 y 143 : Cambio de ejecución a &quot;Siempre&quot;_x000a_Fila 189: Cambio a &quot;Reducir&quot;_x000a_Fila 214,215,215, 224y 225: Se borra contenido inicial  por cambio de solidez._x000a_"/>
    <d v="2021-12-13T00:00:00"/>
    <s v="Identificación del riesgo_x000a_Análisis antes de controles_x000a_Análisis de controles_x000a_Análisis después de controles_x000a_Tratamiento del riesgo"/>
    <s v="Se ajustó la identificación del riesgo._x000a_Se ajustó la redacción y evaluación de los controles según los criterios definidos._x000a_Se incluyeron los controles correctivos._x000a_Se ajustaron las acciones de contingencia._x000a_Se definieron las acciones de tratamiento a implementar en la vigencia 2022._x000a_Se actualizó el contexto de la gestión del proceso._x000a_El riesgo se fusionó con el riesgo de corrupción denominado “Desvío de recursos físicos o económicos para la elaboración de trabajos de artes gráficas dirigidos a personas u organismos que no hacen parte de la Administración Distrital, con el fin de obtener dádivas o beneficio a nombre propio”. "/>
    <s v=""/>
    <s v="_x000a__x000a__x000a__x000a_"/>
    <s v=""/>
    <s v=""/>
    <s v="_x000a__x000a__x000a__x000a_"/>
    <s v=""/>
    <s v=""/>
    <s v="_x000a__x000a__x000a__x000a_"/>
    <s v=""/>
    <s v=""/>
    <s v="_x000a__x000a__x000a__x000a_"/>
    <s v=""/>
    <s v=""/>
    <s v="_x000a__x000a__x000a__x000a_"/>
    <s v=""/>
    <x v="5"/>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económica (o presupuestal) por realización de compras relacionadas con la reposición de materia primas o insumos, debido a errores (fallas o deficiencias de calidad) en la impresión de artes gráficas para las entidades del Distrito Capital"/>
    <s v="Gestión de procesos"/>
    <s v="Ejecución y administración de procesos"/>
    <s v="No"/>
    <s v="- Recursos de infraestructura tecnológica misional dependiente de otras esferas._x000a_- Dificultad en la articulación de actividades comunes a las dependencias._x000a_- Desconocimiento de las demás dependencias, sobre las particularidades de la Subdirección de Imprenta Distrital_x000a__x000a__x000a__x000a__x000a__x000a__x000a_"/>
    <s v="- Cambios de características técnicas del producto por parte de los usuarios._x000a_- Cambios en el diseño del producto por parte de los usuarios._x000a__x000a__x000a__x000a__x000a__x000a__x000a__x000a_"/>
    <s v="- Ajustes presupuestales para la asunción de las responsabilidades institucionales._x000a_- Afectación del cumplimiento de plazos de entrega de productos terminados.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00 veces en el último año, sin embargo, ante su materialización, podrían presentarse efectos significativos en la ejecución presupuestal relacionados con la realización de compras para la reposición de materias primas e insumos."/>
    <s v="- 1 El procedimiento producción de artes gráficas para entidades Distritales 4211200-PR-098 indica que el Profesional Universitario (Producción), autorizado(a) por el (la) Subdirector(a) Técnico(a) de la Imprenta Distrital, cada vez que ejecuta una operación productiva sujeta de verificación compara las características técnicas definidas en el trabajo solicitado con las obtenidas en el punto de avance del proceso productivo. La(s) fuente(s) de información utilizadas es(son) orden de producción. En caso de evidenciar observaciones, desviaciones o diferencias, dejando el registro respectivo en el formato establecido de liberación y/o producto no conforme, según corresponda. De lo contrario, libera producto para dar continuidad al proceso, dejando el registro respectivo en el formato establecido._x000a_- 2 El procedimiento producción de artes gráficas para entidades Distritales 4211200-PR-098 indica que el Profesional Universitario (Producción), autorizado(a) por el (la) Subdirector(a) Técnico(a) de la Imprenta Distrital, cada vez que realice la valoración para la liberación de productos verifica la conformidad del producto con las características técnicas. La(s) fuente(s) de información utilizadas es(son) el formato de registro de liberación de producto. En caso de evidenciar observaciones, desviaciones o diferencias, relacionadas con no conformidades que impliquen reposición de material, tramita la solicitud formal de adquisición de materias primas o insumos ante la Subdirección de Servicios Administrativos mediante memorando. De lo contrario, se procede a entregar el producto a la Subdirección de Servicios Administrativos mediante remisión 2213300-FT-123 emitida en el sistema EMLAZ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laboración de impresos y Registro Distrital indica que el Profesional Universitario (Producción), autorizado(a) por el (la) Subdirector(a) Técnico(a) de la Imprenta Distrital, cada vez que se identifique la materialización del riesgo hace uso del inventario de seguridad de materias primas e insumos, para adicionarlos a la orden de producción en caso de estar aún abierta._x000a_- 2 El mapa de riesgos del proceso Elaboración de impresos y Registro Distrital indica que el Profesional Universitario (Producción), autorizado(a) por el (la) Subdirector(a) Técnico(a) de la Imprenta Distrital, cada vez que se identifique la materialización del riesgo genera una nueva orden de producción incluyendo el material de reposición.._x000a_- 3 El mapa de riesgos del proceso Elaboración de impresos y Registro Distrital indica que el Profesional Universitario (Inventarista), autorizado(a) por el (la) Subdirector(a) Técnico(a) de la Imprenta Distrital, cada vez que se identifique la materialización del riesgo analizar y ajustar, si aplica, el inventario mínimo de materias primas e insumos, necesarios para la producción de artes gráfic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realización de compras relacionadas con la reposición de materia primas o insumos, debido a errores (fallas o deficiencias de calidad) en la impresión de artes gráficas para las entidades del Distrito Capital en el informe de monitoreo a la Oficina Asesora de Planeación._x000a_- Hacer uso del inventario de seguridad de materias primas e insumos, para adicionarlos a la orden de producción en caso de estar aún abierta_x000a_- Generar una nueva orden de producción incluyendo el material de reposición._x000a_- Analizar y ajustar, si aplica, el inventario mínimo de materias primas e insumos, necesarios para la producción de artes gráficas._x000a__x000a__x000a__x000a__x000a__x000a_- Actualizar el mapa de riesgos Elaboración de Impresos y Registro Distrital"/>
    <s v="- Subdirector(a) de Imprenta Distrital_x000a_- Profesional Universitario (Producción)_x000a_- Profesional Universitario (Producción)_x000a_- Profesional Universitario (Inventarios)_x000a__x000a__x000a__x000a__x000a__x000a_- Subdirector(a) de Imprenta Distrital"/>
    <s v="- Reporte de monitoreo indicando la materialización del riesgo de Posibilidad de afectación económica (o presupuestal) por realización de compras relacionadas con la reposición de materia primas o insumos, debido a errores (fallas o deficiencias de calidad) en la impresión de artes gráficas para las entidades del Distrito Capital_x000a_- Orden de Producción_x000a_- Orden de Producción_x000a_- Acta y actualización de EMLAZE_x000a__x000a_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Se cambia proyecto de inversión fila 60_x000a_Se cambia frecuencia de la ejecución del control ubicado en fila 131._x000a_Cambio automático en valoración del riego fila 176_x000a_Se cambia opción de manejo a &quot;aceptar&quot; fila 189_x000a_Fila 219 Se cambia fecha de terminación_x000a_Se elimina acción 3 de la AC32 - 2020. "/>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_x000a_El riesgo se unificó con el riesgo de gestión de procesos denominado “Interrupciones en la elaboración de impresos”"/>
    <s v=""/>
    <s v="_x000a__x000a__x000a__x000a_"/>
    <s v=""/>
    <s v=""/>
    <s v="_x000a__x000a__x000a__x000a_"/>
    <s v=""/>
    <s v=""/>
    <s v="_x000a__x000a__x000a__x000a_"/>
    <s v=""/>
    <s v=""/>
    <s v="_x000a__x000a__x000a__x000a_"/>
    <s v=""/>
    <s v=""/>
    <s v="_x000a__x000a__x000a__x000a_"/>
    <s v=""/>
    <x v="5"/>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s v="Gestión de procesos"/>
    <s v="Ejecución y administración de procesos"/>
    <s v="No"/>
    <s v="- Dificultad en la articulación de actividades comunes a las dependencias._x000a_- La imagen institucional se ve afectada ante los usuarios que utilizan el servicio, si este no se presta adecuadamente. (pendiente a hoy)_x000a__x000a__x000a__x000a__x000a__x000a__x000a__x000a_"/>
    <s v="- Fallas en las comunicaciones. _x000a_- Cambios de características técnicas del producto por parte de los usuarios._x000a_- Cambios en el diseño del producto por parte de los usuarios._x000a__x000a__x000a__x000a__x000a__x000a__x000a_"/>
    <s v="- Pérdida de credibilidad institucional_x000a_- Desbalance de línea en planta de producción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
    <s v="- 1 El procedimiento producción de artes gráficas para entidades Distritales 4211200-PR-098 indica que el Profesional Universitario (Producción), autorizado(a) por el (la) Subdirector(a) Técnico(a) de la Imprenta Distrital, cada vez que se formalice la elaboración del trabajo por parte del usuario solicitante revisa y realiza programación de producción en el módulo de planeación del sistema EMLAZE. La(s) fuente(s) de información utilizadas es(son) la cuantificación de insumos y materias primas, así como formalización de elaboración del trabajo solicitado. En caso de evidenciar observaciones, desviaciones o diferencias, utilizarla aplicación Planner disponible  que sustituyan temporalmente el módulo del sistema EMLAZE. De lo contrario, registra la programación respectiva en el sistema EMLAZE._x000a_- 2 El procedimiento producción de artes gráficas para entidades Distritales 4211200-PR-098 indica que el Profesional Universitario (Producción), autorizado(a) por el (la) Subdirector(a) Técnico(a) de la Imprenta Distrital, cada vez que se formalice la elaboración del trabajo por parte del usuario solicitante verifica la disponibilidad de planta en el módulo de planeación del sistema EMLAZE, para concertar fecha de entrega del producto terminado. La(s) fuente(s) de información utilizadas es(son) la cuantificación y la programación realizada en el sistema EMLAZE. En caso de evidenciar observaciones, desviaciones o diferencias, se notifica al Subdirector(a) de la Imprenta Distrital en reunión semanal de seguimiento a producción, se registran en el formato &quot;Reunión producción Imprenta Distrital&quot; 2213300-FT-836 y si las condiciones de incumplimiento se mantienen, se procede a reprogramar nueva fecha de entrega. De lo contrario, se mantiene la programación establecida dentro de la orden de producción._x000a_- 3 El procedimiento producción de artes gráficas para entidades Distritales 4211200-PR-098 indica que el Profesional Universitario (Producción), autorizado(a) por el (la) Subdirector(a) Técnico(a) de la Imprenta Distrital, semanalmente verifica el estado de la maquinaria y equipo. La(s) fuente(s) de información utilizadas es(son) registro de limpieza  maquinaria y el cronograma de mantenimiento. En caso de evidenciar observaciones, desviaciones o diferencias, se notifica al Subdirector(a) de la Imprenta Distrital en reunión semanal de seguimiento a producción para que se tomen las acciones correctivas necesarias y se registran en el formato &quot;Reunión producción Imprenta Distrital&quot; 2213300-FT-836. De lo contrario, se mantiene la disponibilidad de maquina para su utilización en la ejecución del programa de producción en el sistema EMLAZ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Elaboración de impresos y Registro Distrital indica que el Profesional Universitario (Producción), autorizado(a) por el (la) Subdirector(a) Técnico(a) de la Imprenta Distrital, cada vez que se identifique la materialización del riesgo informa al usuario solicitante la reprogramación de entrega realizada al trabajo acordado._x000a_- 2 El mapa de riesgos del proceso Elaboración de impresos y Registro Distrital indica que el Profesional Universitario (Producción), autorizado(a) por el (la) Subdirector(a) Técnico(a) de la Imprenta Distrital, cada vez que se identifique la materialización del riesgo de ser procedente, gestiona la ejecución de mantenimientos correctivos de la maquinaria._x000a_- 3 El mapa de riesgos del proceso Elaboración de impresos y Registro Distrital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mapa de riesgos Elaboración de Impresos y Registro Distrital"/>
    <s v="- Subdirector(a) de Imprenta Distrital_x000a_- Subdirector(a) de Imprenta Distrital_x000a_- Subdirector(a) de Imprenta Distrital_x000a_- Profesional Universitario (Producción)_x000a_- Profesional Universitario (Producción)_x000a_- Profesional Universitario (Producción)_x000a__x000a__x000a__x000a_- Subdirector(a) de Imprenta Distrital"/>
    <s v="-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_x000a_Fila 239: Se borra AC 32 - 2020_x000a_Fila 240: Se complementa nomenclatura de AP_x000a_Fila 241: Se complementa nomenclatura de AP"/>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s v=""/>
    <s v="_x000a__x000a__x000a__x000a_"/>
    <s v=""/>
    <s v=""/>
    <s v="_x000a__x000a__x000a__x000a_"/>
    <s v=""/>
    <s v=""/>
    <s v="_x000a__x000a__x000a__x000a_"/>
    <s v=""/>
    <s v=""/>
    <s v="_x000a__x000a__x000a__x000a_"/>
    <s v=""/>
    <s v=""/>
    <s v="_x000a__x000a__x000a__x000a_"/>
    <s v=""/>
    <x v="5"/>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_x000a_Publicar los actos y documentos administrativos en el Registro Distrital._x000a_"/>
    <s v="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s v="Gestión de procesos"/>
    <s v="Ejecución y administración de procesos"/>
    <s v="No"/>
    <s v="- Recursos de infraestructura tecnológica misional dependiente de otras esferas._x000a_- Desconocimiento de las demás dependencias, sobre las particularidades de la Subdirección de Imprenta Distrital._x000a__x000a__x000a__x000a__x000a__x000a__x000a__x000a_"/>
    <s v="- Ataques informáticos a la Infraestructura de la entidad._x000a_- Fallas en las comunicaciones. _x000a__x000a__x000a__x000a__x000a__x000a__x000a__x000a_"/>
    <s v="- Posibles sanciones legales para la Secretaría General de la Alcaldía Mayor de Bogotá D.C._x000a_- Afectar a la entidad emisora del acto o documento administrativo o la ciudadanía, al divulgar información errónea sobre decisiones de la Administración Distrital._x000a_- La buena reputación de la Subdirección de Imprenta Distrital y por consiguiente la Secretaría General de la Alcaldía Mayor de Bogotá, D.C., se vería afectada, lo cual generaría desconfianza ante las partes interesadas._x000a_- Sanciones para los funcionarios o servidores que intervienen en el proceso._x000a__x000a__x000a__x000a__x000a__x000a_"/>
    <s v="3. Consolidar una gestión pública eficiente, a través del desarrollo de capacidades institucionales, para contribuir a la generación de valor público."/>
    <s v="- Publicación de actos o documentos administrativos en el Registro Distrital (Trámite)_x000a_- Consulta del Registro Distrital (Consulta)_x000a_"/>
    <s v="- Ningún otro proceso en el Sistema de Gestión de Calidad_x000a__x000a__x000a__x000a_"/>
    <s v="- No aplica_x000a__x000a__x000a__x000a_"/>
    <s v="Media (3)"/>
    <n v="0.6"/>
    <s v="Leve (1)"/>
    <s v="Menor (2)"/>
    <s v="Menor (2)"/>
    <s v="Leve (1)"/>
    <s v="Moderado (3)"/>
    <s v="Menor (2)"/>
    <s v="Moderado (3)"/>
    <n v="0.6"/>
    <s v="Moderado"/>
    <s v="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
    <s v="- 1 El procedimiento 2213300-PR-097 &quot;Publicación del Registro Distrital&quot; indica que el Operario o Técnico operativo, autorizado(a) por el (la) Subdirector(a) Técnico(a) de la Imprenta Distrital, cada vez que solicitan publicación de un acto o documento administrativo verifica que las solicitudes de publicación cumplan los requisitos establecidos.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en la información ingresada o en los archivos soporte, se procede a devolverla vía correo electrónico, informando la causa desde el Sistema de Información del Registro Distrital - SIRD. De lo contrario, se incluye el acto o documento administrativo en la diagramación del archivo de diseño del Registro Distrital que se evidencia con el archivo PDF de la carátula del ejemplar._x000a_- 2 El procedimiento 2213300-PR-097 &quot;Publicación del Registro Distrital&quot; indica que el Profesional especializado (Abogado), autorizado(a) por el (la) Subdirector(a) Técnico(a) de la Imprenta Distrital, cada vez que se elabora un ejemplar del Registro Distrital revisa diagramación del Registro Distrital y lo confronta con los documentos recibidos. La(s) fuente(s) de información utilizadas es(son)  la solicitud de publicación y su diagramación. En caso de evidenciar observaciones, desviaciones o diferencias, devuelve mediante correo electrónico la diagramación para su corrección o ajuste. De lo contrario, envía correo electrónico al Subdirector(a) Técnico(a) de la Imprenta Distrital, para su aprobación._x000a_- 3 El procedimiento 2213300-PR-097 &quot;Publicación del Registro Distrital&quot; indica que el (la) Subdirector(a) Técnico(a) de la Imprenta Distrital, autorizado(a) por Manual específico de funciones y competencias laborales, cada vez que se publica un Registro Distrital revisa y aprueba el ejemplar, mediante correo electrónico. La(s) fuente(s) de información utilizadas es(son) archivo electrónico del Registro Distrital y soporte de la liberación del producto terminado (ejemplar)  por parte del profesional especializado (Abogado). En caso de evidenciar observaciones, desviaciones o diferencias, ordena realizar los ajustes pertinentes vía correo electrónico. De lo contrario, aprueba mediante correo electrónico, la publicación oficial del ejemplar de Registro Distrit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Elaboración de impresos y Registro Distrital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y el ejemplar del Registro Distrital emitido._x000a_- 2 El mapa de riesgos del proceso Elaboración de impresos y Registro Distrital indica que el Técnico operativo, autorizado(a) por el (la) Subdirector(a) Técnico(a) de la Imprenta Distrital, cada vez que se identifique la materialización del riesgo publica el acto o documento administrativo y el ejemplar del Registro Distrital corregidos en el sistema de información del Registro Distrital - SIRD o en el medio establecido para tal fin._x000a_- 3 El mapa de riesgos del proceso Elaboración de impresos y Registro Distrital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Menor (2)"/>
    <n v="0.25312499999999999"/>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mapa de riesgos Elaboración de Impresos y Registro Distrital"/>
    <s v="- Subdirector(a) de Imprenta Distrital_x000a_- Subdirector(a) de Imprenta Distrital_x000a_- Subdirector(a) de Imprenta Distrital_x000a_- Subdirector(a) de Imprenta Distrital_x000a_- Técnico Operativo_x000a_- Subdirector(a) de Imprenta Distrital_x000a__x000a__x000a__x000a_- Subdirector(a) de Imprenta Distrital"/>
    <s v="-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Se modifica proyecto de inversión."/>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s v=""/>
    <s v="_x000a__x000a__x000a__x000a_"/>
    <s v=""/>
    <s v=""/>
    <s v="_x000a__x000a__x000a__x000a_"/>
    <s v=""/>
    <s v=""/>
    <s v="_x000a__x000a__x000a__x000a_"/>
    <s v=""/>
    <s v=""/>
    <s v="_x000a__x000a__x000a__x000a_"/>
    <s v=""/>
    <s v=""/>
    <s v="_x000a__x000a__x000a__x000a_"/>
    <s v=""/>
    <x v="5"/>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Formular el Plan Estratégico de Tecnologías de la Información y las Comunicaciones"/>
    <s v="Posibilidad de afectación reputacional por hallazgos de auditoria Interna o externa, debido a decisiones erróneas o no acertadas en la formulación del Plan Estratégico de Tecnologías de la Información y las Comunicaciones"/>
    <s v="Gestión de procesos"/>
    <s v="Ejecución y administración de procesos"/>
    <s v="Sí"/>
    <s v="- No se cuenta con la información clara, completa y de calidad oportuna para la formulación del PETI._x000a_- Metodología para la formulación del PETI para la entidad no se encuentra alineada con la ultima versión del MINTIC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 Reclamaciones o quejas de los usuarios ante la entidad, que implican investigaciones internas disciplinarias._x000a_- Hallazgos de auditoria Interna o externa_x000a_- Imagen institucional afectada localmente por hechos que afectan a pocos usuarios o ciudadanos._x000a__x000a__x000a__x000a__x000a_"/>
    <s v="4. Promover procesos de transformación digital en la Secretaría General para aportar a la gestión pública eficiente."/>
    <s v="- -- Ningún trámite y/o procedimiento administrativo_x000a__x000a_"/>
    <s v="- Procesos misionales en el Sistema de Gestión de Calidad_x000a_- Procesos de apoyo operativo en el Sistema de Gestión de Calidad_x000a__x000a__x000a_"/>
    <s v="- No aplica_x000a__x000a__x000a__x000a_"/>
    <s v="Muy baja (1)"/>
    <n v="0.2"/>
    <s v="Menor (2)"/>
    <s v="Menor (2)"/>
    <s v="Menor (2)"/>
    <s v="Menor (2)"/>
    <s v="Menor (2)"/>
    <s v="Leve (1)"/>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s v="- 1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que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 De lo contrario, se aprobarán los avances de las actividades primera y segunda fase de construcción de PETI y se procederá a llevar a cabo las actividades de tercera y cuarta fase. Evidencia de Reunión 2213100-FT-449 Aprobación Fase I y II  o Memorando electrónico 2211600-FT-011 Aprobación Fase I y II o Correo electrónico Aprobación Fase I y II._x000a_- 2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tercera y cuarta fase de construcción de PETI y se procederá a llevar a cabo la socialización ante el Comité Institucional de Gestión y Desempeño._x000a_Evidencia de Reunión 2213100-FT-449 Aprobación Fase III y IV  o Memorando electrónico 2211600-FT-011 Aprobación Fase III y IV o Correo electrónico Aprobación Fase III y IV._x000a_- 3 Elaboración y Seguimiento de PETI basado en la AE(PR-116) PC#8 indica que El Jefe de la Oficina TIC y Comité Institucional de Gestión y Desempeño, autorizado(a) por manual de funciones, Cuando se apruebe el PETI Cada vez que se actualic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 Acta 2211600-FT-008 Comité Institucional de Gestión y Desempeño Aprobación PETI y/o Correo Electrónico con observaciones presentadas ante el Comité Institucional de Gestión y Desempeñ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elabora el análisis de las imprecisiones tomadas en la formulación  y define  la propuesta de ajustes al PETI para su revisión, aprobación y posterior Publicación y socialización.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A. del cuadrante (1,2)"/>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auditoria Interna o externa, debido a decisiones erróneas o no acertadas en la formulación del Plan Estratégico de Tecnologías de la Información y las Comunicaciones en el informe de monitoreo a la Oficina Asesora de Planeación._x000a_- _x000a_Análisis de las imprecisiones tomadas en la formulación   y definir los ajustes del PETI _x000a__x000a_- Realizar la propuesta de ajustes al PETI _x000a_- Presentación de los cambios efectuados al PETI para su revisión y aprobación _x000a_- Publicación y socialización del PETI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Posibilidad de afectación reputacional por hallazgos de auditoria Interna o externa, debido a decisiones erróneas o no acertadas en la formulación del Plan Estratégico de Tecnologías de la Información y las Comunicaciones_x000a_- Correo con observaciones_x000a_- Propuesta PETI_x000a_- PETI Actualizado_x000a_- Registros de socialización de socialización y publicación del PETI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6"/>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Realizar seguimiento al PETI y a la ejecución del Plan del subsistema de gestión de seguridad de la información"/>
    <s v="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Gestión de procesos"/>
    <s v="Fallas tecnológicas"/>
    <s v="No"/>
    <s v="- Falta de rigurosidad en la aplicación de los lineamientos para el levantamiento de activos de información. _x000a_- Inadecuada aplicación de los principios de seguridad de la información en los activos de información definidos al proceso._x000a_- Falla en los equipos que soportan Infraestructura tecnológica._x000a_- Ataques cibernéticos._x000a_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terrupción en la prestación de servicios tecnológicos y de atención a la ciudadanía. _x000a_- Pérdida y uso inadecuado de información y datos sensibles de la Secretaría General._x000a_- Daños o destrucción de activos que afectan el patrimonio de la Entidad._x000a_- Quejas o reclamaciones por la mala definición en el  sistema de seguridad de la información en la protección de datos._x000a_- Pérdida y uso inadecuado de información y datos sensibles de la Secretaría General._x000a_- Vulneración de los controles de seguridad de la información.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Leve (1)"/>
    <s v="Menor (2)"/>
    <s v="Leve (1)"/>
    <s v="Moderado (3)"/>
    <s v="Menor (2)"/>
    <s v="Leve (1)"/>
    <s v="Moderado (3)"/>
    <n v="0.6"/>
    <s v="Moderado"/>
    <s v="La valoración del riesgo antes de control quedó en escala de probabilidad por frecuencia &quot;MUY BAJA&quot; y continúa de impacto MODERADO, toda vez que afecta los aspectos: financiero bajo, indisponibilidad de la información lo que lo continúa ubicando al riesgo en zona resultante  MODERADO."/>
    <s v="- 1 Activos de información (PR-187) -PC #9: indica que El Oficial de Seguridad de la Información, autorizado(a) por El Jefe de la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de  inventario y clasificación de activos de información (2213200-GS-004)”. . La(s) fuente(s) de información utilizadas es(son) Registro de información del formato 2213200-FT-367 “Identificación, Valoración y Planes de Tratamiento a los Activos de Información”. En caso de evidenciar observaciones, desviaciones o diferencias, se informará mediante memorando electrónico al responsable del proceso, para que se realice los ajustes correspondientes. . De lo contrario, el Oficial de Seguridad de la Información procederá a almacenar la última versión del formato 2213200-FT-367 “Identificación, Valoración y Planes de Tratamiento a los Activos de Información&quot;  en la carpeta digital de la OTIC el registro de Identificación, valoración y planes de tratamiento de los Activos de información 2213200-FT-367, el Memorando 2211600-FT-011 solicitud de ajustes y Carpeta digital de la OTIC._x000a_- 2 Activos de información (PR-187)  - PC#13: indica que El Oficial de Seguridad de la Información, autorizado(a) por El Jefe de la Oficina de Tecnologías de la Información y las Comunicaciones, cuatrimestralmente verifica las evidencias de la aplicación de los controles definidos por responsable del proceso o responsable designado.. La(s) fuente(s) de información utilizadas es(son) Registro de “Identificación, Valoración y Planes de Tratamiento a los Activos de Información”2213200-FT-367 y las evidencias de los controles.. En caso de evidenciar observaciones, desviaciones o diferencias, en la aplicación de los controles se remitirá la retroalimentación a la dependencia con el fin de que se realice los respectivos ajustes en próximo ejercicio de identificación de riesgos.. De lo contrario, se informara a la dependencia la conformidad de la aplicación de los controles, _x000a_el registro de Identificación, valoración y planes de tratamiento de los Activos de información 2213200-FT-367 y Memorando 2211600-FT-011 Retroalimentación aplicación a controles y/o Carpeta Digital de la OTIC._x000a_- 3 Activos de información (PR-187)  -PC#14: indica que Oficial de Seguridad de la Información , autorizado(a) por El Jefe de la Oficina de Tecnologías de la Información y las Comunicaciones, cuatrimestralmente verifica el cumplimiento de las actividades que componen el plan de tratamiento definido para el riesgo y las evidencias correspondientes.. La(s) fuente(s) de información utilizadas es(son) Registro de información del formato 2213200-FT-367 “Identificación, Valoración y Planes de Tratamiento a los Activos de Información” y las evidencias que dan cuenta de la ejecución de las acciones.. En caso de evidenciar observaciones, desviaciones o diferencias, en la aplicación de los controles, el Jefe de la OTIC remite memorando electrónico al responsable del proceso con la retroalimentación y fechas concretas para su implementación.. De lo contrario, se dará por cumplida la implementación del plan de tratamiento por parte de la dependencia responsable. el registro de Identificación, valoración y planes de tratamiento de los Activos de información 2213200-FT-367 y el Memorando 2211600-FT-011 Retroalimentación de seguimiento al Plan de Tratamien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define un cronograma extra que permita la verificación del registro de  los activos de información, se presenta para la aprobación y posterior ejecución y hacer seguimiento al cumplimiento del mismo.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8799999999999991E-2"/>
    <s v="Moderado (3)"/>
    <n v="0.44999999999999996"/>
    <s v="Moderado"/>
    <s v="La valoración del riesgo después de controles quedó en MUY BAJA  y de  impacto continua en MODERADO, toda vez que se incluyeron actividades de control con solidez fuerte lo que minimiza la materialización del riesgo, y lo ubica en  zona resultante MODERADO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6 Aplicativo CHIE) Sensibilizar a integrantes del proceso con el fin de fortalecer la aplicación de controles._x000a__x000a__x000a__x000a__x000a__x000a__x000a__x000a__x000a__x000a_________________x000a__x000a_- (AP# 1086 Aplicativo CHIE) Sensibilizar a integrantes del proceso con el fin de fortalecer la aplicación de controles._x000a__x000a__x000a__x000a__x000a__x000a__x000a__x000a__x000a_"/>
    <s v="- Jefe de la OTIC_x000a__x000a__x000a__x000a__x000a__x000a__x000a__x000a__x000a__x000a_________________x000a__x000a_- Jefe de la OTIC_x000a__x000a__x000a__x000a__x000a__x000a__x000a__x000a__x000a_"/>
    <s v="- Registros de Sensibilización a los integrantes del proceso_x000a__x000a__x000a__x000a__x000a__x000a__x000a__x000a__x000a__x000a_________________x000a__x000a_- Registros de Sensibilización a los integrantes del proceso_x000a__x000a__x000a__x000a__x000a__x000a__x000a__x000a__x000a_"/>
    <s v="28/02/2022_x000a__x000a__x000a__x000a__x000a__x000a__x000a__x000a__x000a__x000a_________________x000a__x000a_28/02/2022_x000a__x000a__x000a__x000a__x000a__x000a__x000a__x000a__x000a_"/>
    <s v="30/05/2022_x000a__x000a__x000a__x000a__x000a__x000a__x000a__x000a__x000a__x000a_________________x000a__x000a_30/05/2022_x000a__x000a__x000a__x000a__x000a__x000a__x000a__x000a__x000a_"/>
    <s v="- Reportar el riesgo materializad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x v="6"/>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Realizar seguimiento al PETI y a la ejecución del Plan del subsistema de gestión de seguridad de la información"/>
    <s v="Posibilidad de afectación reputacional por inadecuado seguimiento a las actividades, debido a errores (fallas o deficiencias) en el seguimiento y retroalimentación a los avances de proyectos de alto componente TIC definidos en el PETI"/>
    <s v="Gestión de procesos"/>
    <s v="Ejecución y administración de procesos"/>
    <s v="Sí"/>
    <s v="- La información para realizar el seguimiento al PETI es insuficiente y/o inoportuna_x000a_- La retroalimentación no es clara, precisa y detallada frente al seguimiento_x000a__x000a__x000a__x000a__x000a__x000a__x000a__x000a_"/>
    <s v="- Constante cambio en la normatividad y exceso de la misma._x000a__x000a__x000a__x000a__x000a__x000a__x000a__x000a__x000a_"/>
    <s v="- Incumplimiento de metas de los proyectos de inversión  con componente TIC._x000a_- Afectación de la imagen de las dependencias que involucran componentes TIC´s ante  la  Secretaría General._x000a_- Posibles Hallazgos de auditorias_x000a__x000a_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Menor (2)"/>
    <s v="Menor (2)"/>
    <s v="Menor (2)"/>
    <s v="Leve (1)"/>
    <s v="Leve (1)"/>
    <s v="Menor (2)"/>
    <s v="Menor (2)"/>
    <n v="0.4"/>
    <s v="Bajo"/>
    <s v="La valoración antes de controles calificó en MUY BAJA  toda vez que existe una probabilidad MENOR  que suceda. _x000a_El impacto arrojó MENOR  toda vez que impacta  la imagen y metas de la oficina sumado a que es de corrupción. Lo anterior dejó el riesgo en zona resultante como BAJO."/>
    <s v="- 1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se registra el avance, las causas de desviación y acciones de mejora, en la herramienta de seguimiento PETI, las cuales deben ser remitidas por memorando electrónico a la Oficina TIC. . De lo contrario, se remite el formato de seguimiento trimestral mediante memorando electrónico. Memorando 2211600-FT-011 Remitiendo seguimiento trimestral y Seguimiento Trimestral PETI 4204000-FT-1138._x000a_- 2 Elaboración y Seguimiento de PETI basado en la AE (PR- 116) PC# 13 indica que El Profesional designado , autorizado(a) por El Jefe de la Oficina de Tecnologías de la Información y las Comunicaciones, trimestralmente verifica el registro de avance del PETI por parte de los Gestores Técnicos..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 mediante memorando electrónico el registro del avance  en la ejecución del PETI, así como la justificación de las desviaciones si se presentan en su ejecución. De lo contrario,  el profesional designado solicita al Jefe de la Oficina TIC la publicación del seguimiento al PETI en la página web de la Secretaría General, conforme al procedimiento 4204000-PR-359 “Publicación de Información en los Portales y Micrositios Web de la Secretaría Genera Seguimiento Trimestral PETI 4204000-FT-1138, Memorando electrónico 2211600-FT-011 Retroalimentación Resultado de evaluación y/o Evidencia de Reunión  2213100-FT-449 Retroalimentación Resultado de evalu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se efectúa la revisión de las inconsistencias identificadas en el seguimiento o retroalimentación al PETI, solicitando mediante memorando a las dependencias los ajustes al seguimiento del plan de acción del PETI y se procede a realizar los ajustes al  Seguimiento y retroalimentación trimestral de PETI_x0009_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La evaluación después de controles continúa en &quot;MUY BAJA dentro de la escala de probabilidad dada la solidez de los controles. No obstante el impacto continúa MENOR  dado  la solidez de los controles es fuerte, lo que deja en zona resultante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adecuado seguimiento a las actividades, debido a errores (fallas o deficiencias) en el seguimiento y retroalimentación a los avances de proyectos de alto componente TIC definidos en el PETI en el informe de monitoreo a la Oficina Asesora de Planeación._x000a_- Revisar las inconsistencias identificadas en el seguimiento o retroalimentación al PETI._x000a_- Solicitar mediante memorando a las dependencias los ajustes al seguimiento del plan de acción del PETI_x000a_- Realizar los ajustes al  Seguimiento y retroalimentación trimestral de PETI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inadecuado seguimiento a las actividades, debido a errores (fallas o deficiencias)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
    <s v="Se ajustan las actividades de control, conforme a la última actualización efectuada al procedimiento 2213200-PR-116 “Elaboración y seguimiento del plan estratégico de TI basado en la arquitectura empresarial de TI”."/>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6"/>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Desarrollar la gestión de soluciones tecnológicas"/>
    <s v="Posibilidad de afectación reputacional por hallazgos de auditoría interna o externa, debido a supervisión inadecuada en el desarrollo de soluciones tecnológicas"/>
    <s v="Gestión de procesos"/>
    <s v="Ejecución y administración de procesos"/>
    <s v="N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Insatisfacción por parte de los usuarios internos y externos._x000a_- Afectación de la imagen de las dependencias que involucran componentes TIC´s ante  la  Secretaría General._x000a_- Posibles Hallazgos de auditorias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Baja (2)"/>
    <n v="0.4"/>
    <s v="Leve (1)"/>
    <s v="Menor (2)"/>
    <s v="Menor (2)"/>
    <s v="Menor (2)"/>
    <s v="Menor (2)"/>
    <s v="Menor (2)"/>
    <s v="Menor (2)"/>
    <n v="0.4"/>
    <s v="Moderado"/>
    <s v="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
    <s v="- 1  Análisis, Diseño, desarrollo e implementación de soluciones (PR-106) PC#3  indica que Profesional de la Oficina TIC asignado, autorizado(a) por El Jefe de la Oficina de Tecnologías de la Información y las Comunicaciones,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el requerimiento o solicitud tecnológica se solicita aclaración a la dependencia solicitante mediante memorando, correo o evidencia de reunión.. De lo contrario,  se responderá a la dependencia solicitante mediante memorando electrónico (2211600-FT-011) o correo electrónico describiendo las razones de dicha evaluación mediante el diligenciamiento del formato “Clasificación y Pre-evaluación Solicitud de requerimientos” (4204000-FT-519).Correo electrónico o Memorando 2211600- FT-011 solicitando aclaración o Evidencia de reunión 2213100-FT-449 de aclaración de requerimiento. y/o Memorando 2211600- FT-011 indicando no viabilidad o viabilidad parcial y Clasificación y Pre-evaluación Solicitud de requerimientos (4204000-FT-519) y Sistema de Gestión de Servicios.._x000a_- 2  Análisis, Diseño, desarrollo e implementación de soluciones (PR-106) PC#5 indica que Profesional de la Oficina TIC asignado, autorizado(a) por El Jefe de la Oficina de Tecnologías de la Información y las Comunicaciones, Cada vez que se realice el seguimiento de la solución o requerimiento hará el seguimiento a la solución o requerimiento tecnológico según la clasificación de la solución o requerimiento. La(s) fuente(s) de información utilizadas es(son) la ficha técnica, los avances reportados al PETI o los informes en cumplimiento del cronograma de actividades._x000a_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_x000a__x000a_Si se trata de un requerimiento tecnológico  sujeto a un plan de trabajo o cronograma de actividades, los avances se deben registrar en los informes mensuales de supervisión de los contratistas que estén desarrollando el requerimiento.. En caso de evidenciar observaciones, desviaciones o diferencias, en el seguimiento a la solicitud o requerimiento se solicita aclaración al responsable de reportar el avance mediante memorando o correo electrónico para que realice los ajustes correspondientes.. De lo contrario, el profesional de la Oficina TIC asignado realizará esta actividad periódicamente hasta que se dé por terminada la solución tecnológica, el requerimiento tecnológico sujeto a un plan de trabajo o cronograma de actividades, sujeto a ficha técnica o el requerimiento._x000a__x000a_No se podrá cerrar el seguimiento hasta cumplir con la ficha técnica o bien hasta finalizar el cronograma de trabajo Informe de ejecución del contractual 2211200-FT-422 o Acta de Inicio del contrato/convenio 2211200-FT-239 Carpeta oficial SECOP II o Memorando 2211600- FT-011 o Correo electrónico solicitando aclaración en el avance.._x000a_- 3  Análisis, Diseño, desarrollo e implementación de soluciones (PR-106) PC#7 indica que Profesional de la OTIC asignado, autorizado(a) por El Jefe de la Oficina de Tecnologías de la Información y las Comunicaciones , Cada vez que se solicite el ingreso al cuarto  de medios verifica que la documentación recibida cumpla con los criterios según la clasificación de la solución o requerimiento tecnológico.. La(s) fuente(s) de información utilizadas es(son) documentos entregados comparados con los que contiene la Metodología para el Desarrollo y Mantenimiento de Sistemas de Información 4204000-OT-006 o la ficha técnica según sea el caso.. En caso de evidenciar observaciones, desviaciones o diferencias, diferencias o documentos incompletos, se informa mediante memorando electrónico para solicitar la subsanación en el menor tiempo posible mediante memorando electrónico 2211600-FT-011. . De lo contrario, el profesional de la Oficina TIC asignado procederá a dar ingreso al cuarto de medios. Memorando 2211600-FT-011 solicitando la subsanación..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realiza la revisión de las inconsistencias identificadas en la supervisión de la solución tecnológica y la reporta a la Oficina de Contratos para efectuar los ajustes pertinentes y realiza las gestiones necesarias con el fin de generar el cambio de delegado de la supervisión o suspender, reiniciar o terminar el contrato_x0009_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La valoración del riesgo después de controles quedó en escala de probabilidad MUY BAJA y en impacto MENOR, toda vez que se incluyeron actividades de control con solidez fuerte, lo que minimiza la materialización del riesgo. Continúa ubicado en zona resultante BAJO_x0009__x0009__x0009__x0009__x0009__x0009__x0009__x0009__x0009__x0009__x0009_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auditoría interna o externa, debido a supervisión inadecu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hallazgos de auditoría interna o externa, debido a supervisión inadecu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_x000a_Se eliminan las acciones asociadas a los procedimiento de auditoria interna de calidad y de gestión_x000a_"/>
    <d v="2021-09-03T00:00:00"/>
    <s v="_x000a__x000a_Análisis de controles_x000a__x000a_"/>
    <s v="_x000a_Se ajustan las actividades de control conforme a la ultima actualización efectuada del PR-106 Análisis, diseño, desarrollo e implementación de soluciones publicado el 14 julio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6"/>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Formular el Plan Estratégico  de Tecnologías de la Información y las Comunicaciones "/>
    <s v="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s v="Corrupción"/>
    <s v="Ejecución y administración de procesos"/>
    <s v="Sí"/>
    <s v="- Conflicto de intereses._x000a_- Desatención a las observaciones encontradas, requisitos legales y técnicos establecidos en la formulación en los proyectos establecidos para la definición del PETI_x000a_- Falta de Transparencia en las actuaciones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Leve (1)"/>
    <s v="Menor (2)"/>
    <s v="Menor (2)"/>
    <s v="Menor (2)"/>
    <s v="Menor (2)"/>
    <s v="Menor (2)"/>
    <s v="Mayor (4)"/>
    <n v="0.8"/>
    <s v="Alto"/>
    <s v="La valoración del riesgo antes de control quedó en escala de probabilidad de frecuencia de posible a MUY BAJA. Se recalifica el impacto del riesgo dando como resultado: disminución en el impacto de catastrófico a MAYOR. En consecuencia bajó de zona resultante Extrema a zona ALTA._x0009__x0009_"/>
    <s v="- 1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 Evidencia de Reunión 2213100-FT-449 Aprobación Fase I y II  o Memorando electrónico 2211600-FT-011 Aprobación Fase I y II o Correo electrónico Aprobación Fase I y II._x000a_- 2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 Evidencia de Reunión 2213100-FT-449 Aprobación Fase III y IV  o Memorando electrónico 2211600-FT-011 Aprobación Fase III y IV o Correo electrónico Aprobación Fase III y IV._x000a_- 3 Elaboración y Seguimiento de PETI basado en la AE(PR-116) PC#8 indica que Comité Institucional de Gestión y Desempeño y el Jefe de la Oficina TIC , autorizado(a) por manual de funciones, Cuando se aprueb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En caso contrario se aprueba el documento PETI y se procede a solicitar su publicación para su posterior socialización y ejecución Acta 2211600-FT-008 Comité Institucional de Gestión y Desempeño Aprobación PETI y/o Correo Electrónico con observaciones presentadas ante el Comité Institucional de Gestión y Desempeño._x000a_- 4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En caso contrario se remite el formato de seguimiento trimestral mediante memorando electrónico a la Oficina TIC Memorando 2211600-FT-011_x000a_Remitiendo seguimiento trimestral y Seguimiento Trimestral PETI 4204000-FT-1138._x000a_- 5 Elaboración y Seguimiento de PETI basado en la AE (PR- 116) PC# 13 indica que El Profesional designado , autorizado(a) por El Jefe de la Oficina de Tecnologías de la Información y las Comunicaciones, trimestralmente verifica el registro de avance del PETI.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 De lo contrario, En caso contrario el profesional designado por la Oficina TIC solicita la publicación del seguimiento en la página web de la Secretaría General, conforme al procedimiento 4204000-PR-359 “Publicación de Información en los Portales y Micrositios Web de la Secretaría General”. Evidencia de Reunión  2213100-FT-449 Retroalimentación Resultado de evaluación y/o Correo Retroalimentación Resultado de evaluación  y Seguimiento Trimestral PETI 4204000-FT-1138 .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se Verifica el alcance del presunto hecho del área solicitante, luego de esto se procede a notificar el rechazo de la solicitud para redefinir el proyecto en caso de que considere de carácter estratégico y finalmente se ajusta el PETI.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60000000000000009"/>
    <s v="Alto"/>
    <s v="La valoración del riesgo después de controles quedó en escala de probabilidad MUY BAJA y el impacto bajo de catastrófico a MAYOR. En consecuencia deja el riesgo en zona resultante ALT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6 Aplicativo CHIE) Sensibilizar a integrantes de los procesos con el fin de fortalecer la aplicación de controles en los proceso_x000a__x000a__x000a__x000a__x000a__x000a__x000a__x000a__x000a__x000a_________________x000a__x000a_- (AP# 1086 Aplicativo CHIE) Sensibilizar a integrantes de los procesos con el fin de fortalecer la aplicación de controles en los proceso_x000a__x000a__x000a__x000a__x000a__x000a__x000a__x000a__x000a_"/>
    <s v="- Jefe de la OTIC_x000a__x000a__x000a__x000a__x000a__x000a__x000a__x000a__x000a__x000a_________________x000a__x000a_- Jefe de la OTIC_x000a__x000a__x000a__x000a__x000a__x000a__x000a__x000a__x000a_"/>
    <s v="- Sensibilización a los integrantes del proceso_x000a__x000a__x000a__x000a__x000a__x000a__x000a__x000a__x000a__x000a_________________x000a__x000a_- Sensibilización a los integrantes del proceso_x000a__x000a__x000a__x000a__x000a__x000a__x000a__x000a__x000a_"/>
    <s v="28/02/2022_x000a__x000a__x000a__x000a__x000a__x000a__x000a__x000a__x000a__x000a_________________x000a__x000a_28/02/2022_x000a__x000a__x000a__x000a__x000a__x000a__x000a__x000a__x000a_"/>
    <s v="30/05/2022_x000a__x000a__x000a__x000a__x000a__x000a__x000a__x000a__x000a__x000a_________________x000a__x000a_30/05/2022_x000a__x000a__x000a__x000a__x000a__x000a__x000a__x000a__x000a_"/>
    <s v="- Reportar 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a la Oficina Asesora de Planeación en el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crea y registra la  acción preventiva Nro. 3. de 2021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12-15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6"/>
  </r>
  <r>
    <x v="7"/>
    <s v="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
    <s v="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
    <s v="Jefe Oficina de Control Interno"/>
    <s v="Control"/>
    <s v="Desarrollar la fase de planeación y preparación de la auditoria interna (de gestión o de la calidad), evaluación, reportes o informes de ley o seguimiento."/>
    <s v="Posibilidad de afectación reputacional por la no detección de desviaciones críticas en la muestra establecida para las unidades auditables, debido a errores en la aplicación de los controles claves del proceso auditor"/>
    <s v="Gestión de procesos"/>
    <s v="Ejecución y administración de procesos"/>
    <s v="No"/>
    <s v="- Errores en la aplicación de controles claves del procedimiento de auditoria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auditoria interna de gest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oderado (3)"/>
    <s v="Menor (2)"/>
    <s v="Leve (1)"/>
    <s v="Leve (1)"/>
    <s v="Menor (2)"/>
    <s v="Moderado (3)"/>
    <n v="0.6"/>
    <s v="Moderado"/>
    <s v="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
    <s v="- 1 El procedimiento de Auditorías Internas de Gestión PR-006  indica que el Jefe de la Oficina de Control Interno, autorizado(a) por el  Manual Específico de Funciones y Competencias Laborales, para cada auditoria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indica por email las observaciones del informe con respecto al programa de trabajo. De lo contrario, se acepta por email el informe respectivo._x000a_- 2 El procedimiento de Auditorías Internas de Gestión PR-006  indica que el Jefe de la Oficina de Control Interno, autorizado(a) por el  Manual Específico de Funciones y Competencias Laborales, para cada auditoria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indica por email las observaciones del informe con respecto al programa de trabajo. De lo contrario, se acepta por email el informe respectivo._x000a_- 3 La Resolución 130 de 2019 indica que el Jefe de la Oficina de Control Interno, autorizado(a) por el  Manual Específico de Funciones y Competencias Laborales, semanalmente se revisa inquietudes acerca de cómo debe llevarse o cómo se está llevando cada auditoria. La(s) fuente(s) de información utilizadas es(son) la propuesta de Programa de Trabajo. En caso de evidenciar observaciones, desviaciones o diferencias, se plantean soluciones por parte del Jefe de la OCI. De lo contrario, se ratifica el correcto enfoque de la auditoria por parte del Jefe de la OCI.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de evaluación del sistema de control interno indica que el Jefe de la Oficina de Control Interno, autorizado(a) por el  Manual Específico de Funciones y Competencias Laborales, cada vez que se identifique la materialización del riesgo aplica acciones de mejora en el proceso auditor._x000a_- 2 El procedimiento de Auditorías Internas de Gestión PR-006  indica que el Jefe de la Oficina de Control Interno, autorizado(a) por el  Manual Específico de Funciones y Competencias Laborales, cada vez que se identifique la materialización del riesgo ajustar el contenido del informe de auditoria, de acuerdo a las objeciones válidas del líder del proceso audita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_x000a_- Generar Plan de mejoramiento para la OCI_x000a_- Ajustar el informe de auditoria, según las objeciones válidas del líder del proceso auditado_x000a__x000a__x000a__x000a__x000a__x000a__x000a_- Actualizar el mapa de riesgos Evaluación del Sistema de Control Interno"/>
    <s v="- Jefe Oficina de Control Interno_x000a_- Jefe de la Oficina de Control Interno_x000a_- Jefe de la Oficina de Control Interno_x000a__x000a__x000a__x000a__x000a__x000a__x000a_- Jefe Oficina de Control Interno"/>
    <s v="-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_x000a_- Plan de mejoramiento_x000a_- Informe ajustado_x000a__x000a__x000a__x000a__x000a__x000a__x000a_- Mapa de riesgo  Evaluación del Sistema de Control Interno, actualizado."/>
    <d v="2021-12-03T00:00:00"/>
    <s v="Identificación del riesgo_x000a_Análisis antes de controles_x000a_Análisis de controles_x000a_Análisis después de controles_x000a_Tratamiento del riesgo"/>
    <s v="Se actualiza el contexto de la gestión del proceso._x000a_Se identifica un riesgo único de gestión con la nueva estructura de identificación del riesgo._x000a_Se evalúa la probabilidad por exposición._x000a_Se evalúa el impacto._x000a_Se redacta y evalúa la acción de control._x000a_Se define controles correctivos._x000a_Se define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
    <s v="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
    <s v="Jefe Oficina de Control Interno"/>
    <s v="Control"/>
    <s v="Desarrollar la fase de ejecución de la auditoria interna (de gestión o de la calidad), evaluación, reportes o informes de ley o seguimiento."/>
    <s v="Posibilidad de afectación reputacional por uso indebido de información privilegiada para beneficio propio o de un tercero, debido a debilidades en el proceder ético del auditor"/>
    <s v="Corrupción"/>
    <s v="Ejecución y administración de procesos"/>
    <s v="No"/>
    <s v="- Debilidades en el proceder ético del auditor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de la labor de la Oficina de Control Interno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Moderado (3)"/>
    <s v="Mayor (4)"/>
    <s v="Mayor (4)"/>
    <s v="Insignificante (1)"/>
    <s v="Insignificante (1)"/>
    <s v="Moderado (3)"/>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uditorías Internas de Gestión PR-006  indica que el Jefe de la Oficina de Control Interno, autorizado(a) por el  Manual Específico de Funciones y Competencias Laboral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para su ajuste. De lo contrario, queda como evidencia el Programa de Trabajo y la documentación de papeles de trabajo 4201000-FT-1026. ._x000a_- 2 El procedimiento de Auditorías Internas de Gestión PR-006 indica que el Jefe de la Oficina de Control Interno, autorizado(a) por el  Manual Específico de Funciones y Competencias Laboral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De lo contrario, queda como evidencia el compromiso ético firmad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evaluación del sistema de control interno indica que el Jefe de la Oficina de Control Interno, autorizado(a) por el  Manual Específico de Funciones y Competencias Laborales, cada vez que se identifique la materialización del riesgo retira al auditor del trabajo que está realizando, si durante esa auditoria se materializa 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1999999999999995E-2"/>
    <s v="Mayor (4)"/>
    <n v="0.60000000000000009"/>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9 Aplicativo CHIE) Realizar dos talleres internos de fortalecimiento de la ética del auditor._x000a__x000a__x000a__x000a__x000a__x000a__x000a__x000a__x000a__x000a_________________x000a__x000a__x000a__x000a__x000a__x000a__x000a__x000a__x000a__x000a__x000a_"/>
    <s v="- Jefe de la Oficina de Control Interno_x000a__x000a__x000a__x000a__x000a__x000a__x000a__x000a__x000a__x000a_________________x000a__x000a__x000a__x000a__x000a__x000a__x000a__x000a__x000a__x000a__x000a_"/>
    <s v="- 2 talleres internos realizados._x000a__x000a__x000a__x000a__x000a__x000a__x000a__x000a__x000a__x000a_________________x000a__x000a__x000a__x000a__x000a__x000a__x000a__x000a__x000a__x000a__x000a_"/>
    <s v="01/04/2022_x000a__x000a__x000a__x000a__x000a__x000a__x000a__x000a__x000a__x000a_________________x000a__x000a__x000a__x000a__x000a__x000a__x000a__x000a__x000a__x000a__x000a_"/>
    <s v="30/09/2022_x000a__x000a__x000a__x000a__x000a__x000a__x000a__x000a__x000a__x000a_________________x000a__x000a__x000a__x000a__x000a__x000a__x000a__x000a__x000a__x000a__x000a_"/>
    <s v="-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_x000a_- Retirar al auditor del trabajo que está realizando, si durante esa auditoria se materializa el riesgo_x000a__x000a__x000a__x000a__x000a__x000a__x000a__x000a_- Actualizar el mapa de riesgos Evaluación del Sistema de Control Interno"/>
    <s v="- Jefe Oficina de Control Interno_x000a_- Jefe de la Oficina de Control Interno_x000a__x000a__x000a__x000a__x000a__x000a__x000a__x000a_- Jefe Oficina de Control Interno"/>
    <s v="-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_x000a_- Comunicación de la reasignación_x000a__x000a__x000a__x000a__x000a__x000a__x000a__x000a_- Mapa de riesgo  Evaluación del Sistema de Control Interno, actualizado."/>
    <d v="2019-01-31T00:00:00"/>
    <s v="Identificación del riesgo_x000a_Análisis antes de controles_x000a_Análisis de controles_x000a_Análisis después de controles_x000a_Tratamiento del riesgo"/>
    <s v="Creación del mapa de riesgos.  "/>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_x000a_"/>
    <d v="2020-09-01T00:00:00"/>
    <s v="Identificación del riesgo_x000a__x000a_Análisis de controles_x000a__x000a_"/>
    <s v="Se ajusta la tipología del riesgo pasando de operativo a cumplimiento._x000a_Se incluye la actividad de control para &quot;&quot;revisar la suscripción y/o renovación del compromiso de ética por parte del auditor"/>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d v="2021-12-03T00:00:00"/>
    <s v="Identificación del riesgo_x000a__x000a__x000a__x000a_Tratamiento del riesgo"/>
    <s v="Se redefine el riesgo, según la guía del DAFP._x000a_Se define una acción de tratamiento._x000a_Este riesgo absorbe el riesgo de corrupción: &quot;Decisiones ajustadas a intereses propios o de terceros al Omitir la comunicación de hechos irregulares conocidos por la Oficina de Control Interno, para obtener beneficios a los que no haya lugar&quot;"/>
    <s v=""/>
    <s v="_x000a__x000a__x000a__x000a_"/>
    <s v=""/>
    <s v=""/>
    <s v="_x000a__x000a__x000a__x000a_"/>
    <s v=""/>
    <s v=""/>
    <s v="_x000a__x000a__x000a__x000a_"/>
    <s v=""/>
    <s v=""/>
    <s v="_x000a__x000a__x000a__x000a_"/>
    <s v=""/>
    <s v=""/>
    <s v="_x000a__x000a__x000a__x000a_"/>
    <s v=""/>
    <x v="7"/>
  </r>
  <r>
    <x v="8"/>
    <s v="Fortalecer  la  administración  y  la  gestión  pública  distrital  a  través  de  políticas,  lineamientos,  estrategias,  cursos  o  diplomados  de formación,  estudios  e  investigaciones  orientadas  a  la  modernización  y  mejora  institucional."/>
    <s v="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
    <s v="Director Distrital de Desarrollo Institucional"/>
    <s v="Misional"/>
    <s v="Diseñar y ejecutar los cursos y/o diplomados de formación para las servidoras y servidores públicos_x000a_Fase (componente) Fortalecer la gestión y desempeño para generar valor púbico en nuestros grupos de interés. Fase (actividad): .Desarrollar acciones para la sostenibilidad y mejoramiento del desempeño y la gestión pública_x000a_distrital."/>
    <s v="Posibilidad de afectación reputacional por no lograr fortalecer la administración y la gestión pública distrital, debido a deficiencias al planificar, diseñar y/o ejecutar los cursos y/o diplomados de formación"/>
    <s v="Gestión de procesos"/>
    <s v="Ejecución y administración de procesos"/>
    <s v="Sí"/>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as estrategias a diseñar de manera que aporten al fortalecimiento de la gestión distrital y sean útiles para las entidades._x000a_- Necesidad permanente de actualización de los contenidos temáticos de los cursos y/o diplomados de formación._x000a_- Cambios internos (administrativos y rotación de personal) que impacta la continuidad en la implementación de las estrategias y la transferencia del conocimiento._x000a_- La plataforma actual donde se desarrollan las ofertas de formación virtual en ocasiones presenta fallas o inconsistencias._x0009__x000a_- Falta de seguimiento al cumplimiento del plan de trabajo o cronograma de los cursos y/o diplomados de formación _x000a_- Falencias u omisiones al momento de revisar los contenidos de las estrategias. _x000a__x000a__x000a_"/>
    <s v="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en las entidades distritales.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3. Consolidar una gestión pública eficiente, a través del desarrollo de capacidades institucionales, para contribuir a la generación de valor público."/>
    <s v="- Inscripción programas de formación virtual para servidores públicos del Distrito Capital (OPA)_x000a__x000a_"/>
    <s v="- Procesos misionales en el Sistema de Gestión de Calidad_x000a__x000a__x000a__x000a_"/>
    <s v="- 7868 Desarrollo institucional para una gestión pública eficiente_x000a__x000a__x000a__x000a_"/>
    <s v="Baja (2)"/>
    <n v="0.4"/>
    <s v="Leve (1)"/>
    <s v="Menor (2)"/>
    <s v="Leve (1)"/>
    <s v="Menor (2)"/>
    <s v="Menor (2)"/>
    <s v="Menor (2)"/>
    <s v="Menor (2)"/>
    <n v="0.4"/>
    <s v="Moderado"/>
    <s v="En cuanto a la probabilidad se obtiene una valoración baja, dado que en el año 2021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
    <s v="- 1 El procedimiento: Administración de los programas de formación distrital  indica que el Director(a), Subdirector(a) Técnico(a) de Desarrollo Institucional o Subsecretario(a) Técnico(a), autorizado(a) por Director(a) de Desarrollo Institucional o Subsecretario(a) Técnico(a), anualmente revisa y aprueba el documento de oferta académica. La(s) fuente(s) de información utilizadas es(son) el documento de oferta académica. En caso de evidenciar observaciones, desviaciones o diferencias, lo devuelve para realizar los ajustes que correspondan. De lo contrario, se aprueba la oferta académica y se registra en las actas o evidencias de reunión._x000a_- 2 El procedimiento: Administración de los programas de formación distrital  indica que el Director(a) y/o Subdirector(a) Técnico de Desarrollo Institucional., autorizado(a) por Director(a) de Desarrollo Institucional o Subsecretario(a) Técnico(a), cada vez que se requiera un proceso contractual  valida los documentos precontractuales. La(s) fuente(s) de información utilizadas es(son) los documentos precontractuales. En caso de evidenciar observaciones, desviaciones o diferencias, los devuelve para realizar los ajustes que correspondan. De lo contrario, envía oficio firmado a la Dirección de Contratación._x000a_- 3 El procedimiento: Administración de los programas de formación distrital  indica que el Director(a) y/o Subdirector(a) Técnico de Desarrollo Institucional., autorizado(a) por Director(a) de Desarrollo Institucional o Subsecretario(a) Técnico(a), mensualmente  realiza seguimiento al plan de trabajo establecido en los subcomités de autocontrol y/o en mesas de trabajo periódicas. En estos seguimientos se identifican las causas que pueden generar posibles incumplimientos al plan. La(s) fuente(s) de información utilizadas es(son) los informes de avance. En caso de evidenciar observaciones, desviaciones o diferencias, se realizan los ajustes pertinentes. De lo contrario, se registra el avance satisfactorio en las actas o evidencias de reunión._x000a_- 4 El procedimiento: Administración de los programas de formación distrital  indica que el Director(a) y/o Subdirector(a) Técnico de Desarrollo Institucional., autorizado(a) por Director(a) de Desarrollo Institucional o Subsecretario(a) Técnico(a), cuando haya un contrato o convenio en ejecución, realiza seguimiento al cumplimiento del cronograma del contrato o convenio. La(s) fuente(s) de información utilizadas es(son) los informes de ejecución. En caso de evidenciar observaciones, desviaciones o diferencias, solicita los ajustes o acciones necesarias al contratista. De lo contrario, se registra el avance satisfactorio en las actas o evidencias de reunión._x000a_- 5 El procedimiento: Administración de los programas de formación distrital  indica que el Profesional Especializado(a) de la Subdirección Técnica de Desarrollo Institucional., autorizado(a) por Subdirector(a) Técnico de Desarrollo Institucional, cada vez que se lleve a cabo la etapa de inscripción de un curso y/o diplomado en los casos que los cursos tengan establecidos requisitos que restringen la inscripción, verifica que los inscritos cumplan con los requisitos establecidos y que cuenten con los soportes correspondientes. La(s) fuente(s) de información utilizadas es(son) formularios de inscripción recibidos. En caso de evidenciar observaciones, desviaciones o diferencias, se envía la notificación por correo electrónico, donde se le informa al aspirante que no fue admitido, de acuerdo con los requisitos establecidos en la oferta académica.  . De lo contrario, se consolida el listado definitivo de matriculados por entidad.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de la administración y la gestión pública Distrital  indica que Profesional Universitario de la Subdirección Técnica de Desarrollo Institucional., autorizado(a) por Subdirector(a) Técnico de Desarrollo Institucional, cada vez que se identifique la materialización del riesgo se gestionan de acuerdo con lo establecido en el Protocolo - Respuesta a usuarios programa de formación soy 10 aprende 4211000-OT-077.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1103999999999993E-2"/>
    <s v="Menor (2)"/>
    <n v="0.30000000000000004"/>
    <s v="Bajo"/>
    <s v="Se determina una probabilidad  Muy baja (1)  teniendo en cuenta que se realiza seguimiento mensual y un impacto menor (2)  Una vez se apliquen los controles establecidos en el procedimiento los cursos y/o diplomados de formación cumplirán su fin. 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Se reporta a la Dirección de Contratos el incumplimiento de las obligaciones contractuales._x000a_- Reprograma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 Actualizar el mapa de riesgos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 Director Distrital de Desarrollo Institucional"/>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Memorando informando la novedad. _x000a_- Curso reprogramado _x000a_- Curso ajustado_x000a_- Fallas de la plataforma solucionadas o gestionadas. _x000a__x000a__x000a__x000a__x000a_- Mapa de riesgo  Fortalecimiento de la Administración y la Gestión Pública Distrital, actualizado."/>
    <s v="07/19/2018"/>
    <s v="Identificación del riesgo_x000a_Análisis antes de controles_x000a_Análisis de controles_x000a_Análisis después de controles_x000a_Tratamiento del riesgo"/>
    <s v="Creación mapa de riesgos "/>
    <s v="8/05/20218"/>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 _x000a_Se ajustaron los controles al riesgo y se realizó su respectiva calificación. _x000a_Se realizó el análisis después de controles teniendo en cuenta la valoración obtenida con los controles definidos. _x000a_Se actualizó el plan de contingencia para el riesgo identificado. _x000a_Se definió como opción de tratamiento aceptar el riesgo"/>
    <s v=""/>
    <s v="_x000a__x000a__x000a__x000a_"/>
    <s v=""/>
    <s v=""/>
    <s v="_x000a__x000a__x000a__x000a_"/>
    <s v=""/>
    <s v=""/>
    <s v="_x000a__x000a__x000a__x000a_"/>
    <s v=""/>
    <s v=""/>
    <s v="_x000a__x000a__x000a__x000a_"/>
    <s v=""/>
    <s v=""/>
    <s v="_x000a__x000a__x000a__x000a_"/>
    <s v=""/>
    <x v="8"/>
  </r>
  <r>
    <x v="8"/>
    <s v="Fortalecer  la  administración  y  la  gestión  pública  distrital  a  través  de  políticas,  lineamientos,  estrategias,  cursos  o  diplomados  de formación,  estudios  e  investigaciones  orientadas  a  la  modernización  y  mejora  institucional."/>
    <s v="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
    <s v="Director Distrital de Desarrollo Institucional"/>
    <s v="Misional"/>
    <s v="Construir y orientar la implementación de estrategias para el fortalecimiento de la administración y la gestión pública distrital_x000a_Fase (componente) Fortalecer la gestión y desempeño para generar valor púbico en nuestros grupos de interés. Fase (actividad): .Desarrollar acciones para la sostenibilidad y mejoramiento del desempeño y la gestión pública_x000a_distrital."/>
    <s v="Posibilidad de afectación reputacional por no lograr fortalecer la administración y la gestión pública distrital, debido a deficiencias al planificar, diseñar y/o orientar las estrategias para el fortalecimiento de la administración y la gestión pública distrital"/>
    <s v="Gestión de procesos"/>
    <s v="Ejecución y administración de procesos"/>
    <s v="Sí"/>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os cursos y/o diplomados a diseñar de manera que aporten al fortalecimiento de la gestión distrital y sean útiles para los usuarios._x000a_- Cambios internos (administrativos y rotación de personal) que impacta la continuidad en la implementación de las estrategias y la transferencia del conocimiento._x000a_- Falencias u omisiones al momento de revisar los contenidos de las estrategias. _x000a_- Falta de seguimiento a la adecuada y oportuna ejecución del plan de trabajo de las estrategias. _x000a__x000a__x000a__x000a__x000a_"/>
    <s v="_x000a_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7868 Desarrollo institucional para una gestión pública eficiente_x000a__x000a__x000a__x000a_"/>
    <s v="Muy baja (1)"/>
    <n v="0.2"/>
    <s v="Leve (1)"/>
    <s v="Menor (2)"/>
    <s v="Leve (1)"/>
    <s v="Menor (2)"/>
    <s v="Menor (2)"/>
    <s v="Menor (2)"/>
    <s v="Menor (2)"/>
    <n v="0.4"/>
    <s v="Bajo"/>
    <s v="En cuanto a la probabilidad se obtiene una valoración baja, dado que en el año 2021 se llevaron a cabo 10 estrategias, y en cuanto al impacto se obtiene una valoración menor, dado que puede verse afectada la imagen institucional a nivel regional por hechos que afectan a algunos usuarios o ciudadanos."/>
    <s v="- 1 El procedimiento: definición, estructuración, desarrollo y evaluación de estrategias indica que el Director y/o Subdirector Técnico de Desarrollo Institucional, autorizado(a) por el Director(a) de Desarrollo Institucional o Subsecretario(a) Técnico(a), anualmente revisa que el documento  técnico de estrategia elaborado cumpla con los aspectos establecidos en el procedimiento. La(s) fuente(s) de información utilizadas es(son) documento técnico de estrategia. En caso de evidenciar observaciones, desviaciones o diferencias, lo devuelve para realizar los ajustes que correspondan. De lo contrario, se aprueba la estrategia y se registra en el acta o evidencia de reunión._x000a_- 2 El procedimiento: definición, estructuración, desarrollo y evaluación de estrategias indica que el Director y/o Subdirector Técnico de Desarrollo Institucional, autorizado(a) por el Director(a) de Desarrollo Institucional o Subsecretario(a) Técnico(a), mensualmente  realiza seguimiento al plan de trabajo establecido para las estrategias, en los subcomités de autocontrol y/o en mesas de trabajo periódicas. En estos seguimientos se identifican las causas que pueden generar posibles incumplimientos al plan. La(s) fuente(s) de información utilizadas es(son) los informes de avance de las estrategias. En caso de evidenciar observaciones, desviaciones o diferencias, se realizan los ajustes pertinentes. De lo contrario, se registra el avance satisfactorio en las actas o evidencias de reun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Fortalecimiento de la administración y la gestión pública Distrital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_x000a__x000a__x000a__x000a__x000a__x000a__x000a__x000a__x000a_"/>
    <s v="- Documentado_x000a__x000a__x000a__x000a__x000a__x000a__x000a__x000a__x000a_"/>
    <s v="- Continua_x000a__x000a__x000a__x000a__x000a__x000a__x000a__x000a__x000a_"/>
    <s v="- Si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1999999999999995E-2"/>
    <s v="Menor (2)"/>
    <n v="0.30000000000000004"/>
    <s v="Bajo"/>
    <s v="Se determina una probabilidad  Muy baja (1) y un impacto menor (2)  Una vez se apliquen los controles establecidos en el procedimiento las estrategias cumplirán su fin. 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 mesas de trabajo para revisar el documento técnico de la estrategia frente a los parámetros establecidos e informe a los respectivos profesionales_x0009__x0009__x0009__x000a__x000a__x000a__x000a__x000a__x000a__x000a__x000a_- Actualizar el mapa de riesgos Fortalecimiento de la Administración y la Gestión Pública Distrital"/>
    <s v="- Director Distrital de Desarrollo Institucional_x000a_- el Director(a) y/o Subdirector(a) Técnico (a) de Desarrollo Institucional _x000a__x000a__x000a__x000a__x000a__x000a__x000a__x000a_- Director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trategia aprobado, Evidencia de reunión y Registro de asistencia_x000a__x000a__x000a__x000a__x000a__x000a__x000a__x000a_- Mapa de riesg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 _x000a_Se ajustaron los controles al riesgo y se realizó su respectiva calificación. _x000a_Se realizó el análisis después de controles teniendo en cuenta la valoración obtenida con los controles definidos. _x000a_Se actualizó el plan de contingencia para el riesgo identificado. _x000a_Se definió como opción de tratamiento aceptar el riesgo"/>
    <s v=""/>
    <s v="_x000a__x000a__x000a__x000a_"/>
    <s v=""/>
    <s v=""/>
    <s v="_x000a__x000a__x000a__x000a_"/>
    <s v=""/>
    <s v=""/>
    <s v="_x000a__x000a__x000a__x000a_"/>
    <s v=""/>
    <s v=""/>
    <s v="_x000a__x000a__x000a__x000a_"/>
    <s v=""/>
    <s v=""/>
    <s v="_x000a__x000a__x000a__x000a_"/>
    <s v=""/>
    <s v=""/>
    <s v="_x000a__x000a__x000a__x000a_"/>
    <s v=""/>
    <x v="8"/>
  </r>
  <r>
    <x v="9"/>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Preparar y generar la cuenta mensual de almacén con destino a la Subdirección Financiera"/>
    <s v="Posibilidad de afectación reputacional por sanción de un ente de control o regulador , debido a errores (fallas o deficiencias) en la generación de la cuenta mensual de almacén con destino a la Subdirección Financiera"/>
    <s v="Gestión de procesos"/>
    <s v="Ejecución y administración de procesos"/>
    <s v="No"/>
    <s v="- Dificultad en la articulación de actividades comunes a las dependencias._x000a_- Los comprobantes de ingreso y egreso de bienes y consolidados que se requieren para preparar y generar la cuenta de almacén  no son oportunos, suficientes, claros, completos o de calidad._x000a_- La información de entrada que se requiere para desarrollar las actividades no es completa o de calidad._x000a_- Omisión o incumplimiento de procedimientos para agilizar trámites._x000a__x000a__x000a__x000a__x000a__x000a_"/>
    <s v="- Fallas  en software. _x000a_- Las herramientas tecnológicas son insuficientes para atender las necesidades del proceso (Hardware: Equipos y herramientas. Software, sistemas de información aplicativos y soluciones ofimáticas es insuficiente.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Baja (2)"/>
    <n v="0.4"/>
    <s v="Leve (1)"/>
    <s v="Leve (1)"/>
    <s v="Mayor (4)"/>
    <s v="Menor (2)"/>
    <s v="Moderado (3)"/>
    <s v="Menor (2)"/>
    <s v="Mayor (4)"/>
    <n v="0.8"/>
    <s v="Alto"/>
    <s v="La valoración antes de controles por exposición tuvo como resultado &quot;baja&quot; sin embargo, en la escala de impacto quedó en &quot;mayor&quot; en consecuencia la zona resultante del riesgo quedo en zona &quot;Alta&quot;."/>
    <s v="- 1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en la información, el técnico operativ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_x000a_- 2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en la información registrada se solicitará mediante correo electrónico o memorando al funcionario o contratista el ajuste correspondiente, el cual debe ser atendido de manera prioritaria. De lo contrario, los listados de informes de la cuenta mensual de almacén son aprobados por el (la) Subdirector (a) de Servicios Administrativos con el fin de remitir a la Subdirección Financier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diferencias presentadas en la información de la cuenta mensual de almacén, remitidas por la Subdirección Financiera.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_x000a_- 3 El mapa de riesgos del proceso Gestión de Recursos Físicos indica que Subdirector (a) de Servicios Administrativos, autorizado(a) por Manual de Funciones y Competencias Laborales, cada vez que se identifique la materialización del riesgo remite la cuenta con los ajustes requeri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en el SAI_x000a_- Correo con solicitud soporte del sistema de Información SAI a OTIC_x000a_- Documentos revisados y escaneados en el SAI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Cuenta Mensual de almacén,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9"/>
  </r>
  <r>
    <x v="9"/>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Gestionar los recursos necesarios para el ingreso a bodega y registro en los inventarios de los bienes objeto de solicitud."/>
    <s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s v="Corrupción"/>
    <s v="Fraude interno"/>
    <s v="No"/>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Muy baja (1)"/>
    <n v="0.2"/>
    <s v="Menor (2)"/>
    <s v="Menor (2)"/>
    <s v="Mayor (4)"/>
    <s v="Leve (1)"/>
    <s v="Moderado (3)"/>
    <s v="Menor (2)"/>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4) PR-148 &quot;Ingreso o entrada de bienes&quot;:  indica que El supervisor (a) delegado por el documento correspondiente y/o jefe de dependencia, autorizado(a) por Manual de Funciones Vigente, cada vez que se reciban bienes en bodega o sitio verifica, constata, coteja las características, especificaciones técnicas y funcionamiento de elementos de acuerdo con el contrato u orden de compra las cantidades de bienes establecidas correspondan al momento de ser entregado por el proveedor o contratista. Así mismo el auxiliar administrativo y/o Profesional Universitario y/o técnico operativo autorizado por el (la) Subdirector (a) de servicios Administrativos, verifica que las cantidades correspondan a la documentación allegada. La(s) fuente(s) de información utilizadas es(son) acordes a los documentos soporte que se nombran en las condiciones generales del procedimiento PR-148 Ingreso o Entrada de Bienes, según el tipo de ingreso. En caso de evidenciar observaciones, desviaciones o diferencias, se suspenderá la actividad y se acordará nuevamente una fecha para el recibo de los bienes, derivado del motivo de la suspensión se generará un correo electrónico o un memorando (según corresponda), dirigido al solicitante del ingreso indicando las observaciones para poder continuar con la actividad,. De lo contrario, se continua con las actividad del procedimiento diligenciando el formato Recepción  de Bienes en Bodega o en Sitio 4233100-FT-1129 y/o Entrega de Insumos y/o materias Primas por terceros 4233100-FT-1173 (cuando aplique)._x000a_- 2 Actividad (7) PR-148 &quot;Ingreso o entrada de bienes&quot;:  indica que El auxiliar Administrativo y/o Profesional Universitario y/o Técnico Operativo , autorizado(a) por El (la) Subdirector (a) de Servicios Administrativos , cada vez que se requiera  verifica, revisa, coteja que se cumpla el soporte documental.  . La(s) fuente(s) de información utilizadas es(son) acordes a los documentos soporte que se nombran en las condiciones generales del procedimiento PR-148 Ingreso o Entrada de Bienes, según el tipo de ingreso. En caso de evidenciar observaciones, desviaciones o diferencias, o si la información presenta inconsistencias, el  auxiliar Administrativo y/o Profesional Universitario y/o Técnico Operativo  procederá a proyectar memorando electrónico para firma del Subdirector(a) de Servicios Administrativos informando las razones por las cuales se hace la devolución remitiendo los documentos a la dependencia solicitante para su modificación o aclaración.. De lo contrario, De cumplir con los requisitos establecidos procede a ingresar los elementos según corresponda Queda como evidencia: memorando de remisión del ingreso al supervisor del contrato._x000a_- 3 Actividad (8) PR-148 &quot;Ingreso o entrada de bienes&quot;:  indica que Auxiliar Administrativo y/o Profesional Universitario y/o Técnico Operativo , autorizado(a) por el (la)Subdirector(a) de servicios administrativos, cada vez que se requiera verificara la asignación de placas en los bienes, una vez el consecutivo del sistema arroje los números de placa según corresponda, realiza impresión de las mismas registrando el detalle en base de datos en Excel dispuesto para dicho fin._x000a_Una vez realizada esta tarea, el delegado plaquetea los bienes verificando, cotejando, revisando que los números asignados se coloquen al elemento que corresponda según características y demás información registrada en el Sistema de Información de inventarios en un plazo máximo de 15 días hábiles. La(s) fuente(s) de información utilizadas es(son) se encuentra en el Sistema de inventarios SAI y la base de datos en Excel de seguimiento de impresión de placas en la cual se registra la información correspondiente a la ubicación física de la misma en el bien.. En caso de evidenciar observaciones, desviaciones o diferencias, se informarán al funcionario responsable para los respectivos ajustes a través de correo electrónico. De lo contrario, En caso contrario, se archivan los registros correspondientes como evidencia del paqueteo del bien._x000a_- 4 Actividad (9) PR-236 &quot;Egreso o salida definitiva de bienes&quot;:  indica que El profesional especializado , autorizado(a) por el (la) Subdirector(a) de servicios administrativos , cada vez que se requiera coordinará la organización de los listados de acuerdo con los lineamientos mencionados según &quot;Listado de Elementos Para Baja&quot; de las condiciones generales, junto a los memorandos de conceptos y demás información relacionada. La(s) fuente(s) de información utilizadas es(son) el listado de bienes para baja, documentos necesarios para formalizar baja de bienes según lo nombrado en las condiciones generales. En caso de evidenciar observaciones, desviaciones o diferencias, se requieran los ajustes al profesional universitario, para presentar en una próxima reunión o a través de correo electrónico según indicaciones el (la) subdirector (a) de Servicios Administrativos.. De lo contrario, el (la) Subdirector (a) de Servicios Administrativos aprueba la información presentada quedando como registro en la evidencia de reunión._x000a_- 5 Actividad (12) PR-236 &quot;Egreso o salida definitiva de bienes&quot;:  indica que El Comité Técnico de Sostenibilidad Contable , autorizado(a) por Resolución 494 de 2019 –Comité Institucional de Gestión y de 2019 –Comité Institucional de Gestión y Desempeño , cada vez que se requiera verifica, coteja y analiza la información presentada (bienes para baja) si lo considera necesario.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 lo contrario, el comité aprueba las consideraciones propuestas respecto a los elementos para baja lo cual quedará consignada en el acta de dicho comité que también de indicar cual será el destino final de los bienes de acuerdo con la normatividad vigente para los casos que corresponda._x000a_- 6 Actividad (28) PR-236 &quot;Egreso o salida definitiva de bienes&quot;:  indica que Profesional universitario y/o, Técnico Administrativo y/o, Técnico Operativo y/o, Auxiliar Administrativo y/o contratista , autorizado(a) por el (la) Subdirector(a) de servicios administrativos, cada vez que se requiera con base en el reporte de hurto, pérdida del o los bienes o caso fortuito y la copia de la denuncia, verifica, coteja la información presentada y procede a trasladar con comprobante de egreso el bien o los bienes a la bodega de responsabilidad. La(s) fuente(s) de información utilizadas es(son) el reporte de perdida, hurto o caso fortuito, el sistema de información de inventarios. En caso de evidenciar observaciones, desviaciones o diferencias, solicita los ajustes correspondientes a través de correo electrónico. De lo contrario, procede a realizar los ajustes de actualización en el sistema de información de inventarios de la entidad dejando como evidencia documentos originados por el Sistema de Información Inventarios SAI.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Preventivo_x000a_- Detectivo_x000a__x000a__x000a__x000a__x000a__x000a__x000a__x000a__x000a__x000a__x000a__x000a__x000a__x000a_"/>
    <s v="25%_x000a_25%_x000a_1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40%_x000a_30%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inconsistencias presentadas.._x000a_- 2 El mapa de riesgos del proceso Gestión de Recursos Físicos indica que Subdirector (a) de Servicios Administrativos, autorizado(a) por Manual de Funciones y Competencias Laborales, cada vez que se identifique la materialización del riesgo realiza reporte al responsable del proceso.._x000a_- 3 El mapa de riesgos del proceso Gestión de Recursos Físicos indica que Subdirector (a) de Servicios Administrativos, autorizado(a) por Manual de Funciones y Competencias Laborales, cada vez que se identifique la materialización del riesgo realiza las gestiones pertinentes para corregir las inconsistencias presentad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8176E-2"/>
    <s v="Mayor (4)"/>
    <n v="0.33750000000000002"/>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2 Aplicativo CHIE) Socializar el procedimiento 2211500-PR-148 Ingreso o Entrada de Bienes, 2211500-PR-235 Control y Seguimiento de Bienes, 2211500-PR 233 Movimiento de Bienes y 2211500-PR-236 Egreso o Salida Definitiva de Bienes a los supervisores y/o jefes de dependencia y/o delegados con el fin de dar a conocer los lineamientos que deben tener en cuenta para el ingreso, control y salida de bienes de los inventarios de la Secretaría General de la Alcaldía Mayor de Bogotá._x000a__x000a__x000a__x000a__x000a__x000a__x000a__x000a__x000a__x000a_________________x000a__x000a__x000a__x000a__x000a__x000a__x000a__x000a__x000a__x000a__x000a_"/>
    <s v="- Profesional Especializado y Contratista_x000a__x000a__x000a__x000a__x000a__x000a__x000a__x000a__x000a__x000a_________________x000a__x000a__x000a__x000a__x000a__x000a__x000a__x000a__x000a__x000a__x000a_"/>
    <s v="- Listado conformado con la información de los Gestores de dependencia delegados por los jefes de pendencia para el año 2022.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29/07/2022_x000a__x000a__x000a__x000a__x000a__x000a__x000a__x000a__x000a__x000a_________________x000a__x000a__x000a__x000a__x000a__x000a__x000a__x000a__x000a__x000a__x000a_"/>
    <s v="-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_x000a_- Evidencia de reunión o acta de revisión._x000a_- Reporte de inconsistencias_x000a_- Documentos con las gestiones efectuadas.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d v="2021-09-13T00:00:00"/>
    <s v="_x000a__x000a__x000a__x000a_Tratamiento del riesgo"/>
    <s v="Se actualiza mapa de riesgos incluyendo las acciones preventivas vigentes #819 y #820 registradas en la herramienta CHIE."/>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ingreso y/o salida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x v="9"/>
  </r>
  <r>
    <x v="9"/>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Seguimiento y control de la información de los bienes de propiedad de la entidad"/>
    <s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s v="Corrupción"/>
    <s v="Fraude interno"/>
    <s v="No"/>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de corrupción._x000a_- Inoportunidad para reporte a las aseguradoras.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Muy baja (1)"/>
    <n v="0.2"/>
    <s v="Menor (2)"/>
    <s v="Menor (2)"/>
    <s v="Mayor (4)"/>
    <s v="Menor (2)"/>
    <s v="Moderado (3)"/>
    <s v="Menor (2)"/>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7) PR-235 &quot;Control y Seguimiento de Bienes&quot;:  indica que El (la) subdirector (a) de servicios Administrativos, autorizado(a) por manual de funciones, mínimo una vez cada dos años revisa el Plan de Trabajo elaborado y verifica que cumpla las condiciones necesarias para ejecutar la Toma Física de Inventarios. La(s) fuente(s) de información utilizadas es(son) el Plan de trabajo de Toma Física de Inventarios. En caso de evidenciar observaciones, desviaciones o diferencias, se devolverá el documento para los respectivos ajustes registrándolo en correo electrónico o evidencia de reunión. De lo contrario, se aprueba el plan de trabajo presentado dejando como evidencia  correo electrónico o evidencia de reunión.._x000a_- 2 Actividad (12) PR-235 &quot;Control y Seguimiento de Bienes&quot;:  indica que El (la) Profesional Universitario , autorizado(a) por autorizado por el (la) Subdirector(a) de Servicios Administrativos, Cada vez que se realiza una toma física de inventarios revisa que todas las sedes programadas hayan sido visitadas, también revisa que la totalidad de las sedes o dependencias cuenten con todos los registros completos con respecto a la consignación de información y firmas de los responsables de los bienes y de los auxiliares administrativos que realizó la actividad de verificación, con el fin de garantizar que se completó de manera integral lo planeado en la toma física de inventarios y procesar los registros generados de la toma física realizada.. La(s) fuente(s) de información utilizadas es(son) Evidencias de Reunión y las actas de la toma física de inventarios generadas en el ejercicio de toma física. En caso de evidenciar observaciones, desviaciones o diferencias, realiza devolución y/o solicita los ajustes necesarios a los auxiliares administrativos o contratistas que realizaron la verificación de elementos a través de correo electrónico. De lo contrario, se organiza la información y con los registros completos se elabora El &quot;Informe de Cierre Preliminar de Toma Física de Inventarios&quot; dentro de los 30 días calendario siguientes, para la toma de decisiones según sea el caso y se envía al (la) Subdirector (a) de Servicios Administrativos dejando como evidencia correo electrónico del envío._x000a_- 3 Actividad (17) PR-235 &quot;Control y Seguimiento de Bienes&quot;:  indica que El (la) Subdirector (a) de Servicios Administrativos, autorizado(a) por manual de funciones, cada vez que se requiera realiza presentación del Informe Final de Toma Física de Inventarios en el Comité Técnico de Sostenibilidad del Sistema Contable de la entidad para la toma decisiones que haya a lugar. La(s) fuente(s) de información utilizadas es(son) el informe de Final de Toma Física de Inventarios. En caso de evidenciar observaciones, desviaciones o diferencias, según verificación por parte de los integrantes del comité, solicitan las aclaraciones y/o ajustes en el momento y quedara como registro la evidencia de reunión del Comité Técnico de Sostenibilidad Contable para presentar con las correcciones solicitadas según como determine la mesa. De lo contrario, se aprueban las consideraciones presentadas en el Comité para proceder a los ajustes de inventario que correspondan será consignado en la evidencia de reunión del comité._x000a_- 4 Actividad (18) PR-235 &quot;Control y Seguimiento de Bienes&quot;:  indica que El profesional Universitario y/o Contratista , autorizado(a) por el (la) Subdirector (a) de Servicios Administrativos , cada vez que se requiera identifica los ajustes que requiera el inventario según evidencia de reunión del Comité Técnico de Sostenibilidad Contable, el Profesional Especializado revisa que los ajustes identificados sean los correctos con respecto a valores y cantidades. La(s) fuente(s) de información utilizadas es(son) es la evidencia de reunión del Comité Técnico de Sostenibilidad Contable, los soportes contables de los movimientos para ajuste. En caso de evidenciar observaciones, desviaciones o diferencias, se solicita ajuste de los soportes mediante correo electrónico al responsable. De lo contrario, se firman los soportes y se pasan para aprobación del (la) subdirector (a) de servicios Administrativos._x000a_- 5 Actividad (24) PR-235 &quot;Control y Seguimiento de Bienes&quot;:  indica que Auxiliar Administrativo y/o Técnico operativo , autorizado(a) por el (la) Subdirector (a) de Servicios Administrativos , mensualmente verifica los elementos o bienes que se encuentran registrados con ubicaciones fuera de la entidad a través del sistema de información de inventarios de la entidad con el fin de con el fin de identificar los elementos que cuentan con un periodo superior a 30 días calendario, una vez identificados envía correo electrónico a los responsables de los bienes. La(s) fuente(s) de información utilizadas es(son) Sistema de Información SAI. En caso de evidenciar observaciones, desviaciones o diferencias, se solicitará mediante correo electrónico o memorando al funcionario o contratista solicitando la ubicación y existencia del elemento, así como la justificación para extender el plazo de autorización de 30 días calendario iniciales. De lo contrario, se determina el seguimiento como conforme a los parámetros establecidos con respecto a ubicación y existencia del elemento dejando como evidencia el Sistema de Información de Inventarios SAI actualizad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Detectivo_x000a_- Preventivo_x000a_- Preventivo_x000a_- Detectivo_x000a__x000a__x000a__x000a__x000a__x000a__x000a__x000a__x000a__x000a__x000a__x000a__x000a__x000a__x000a_"/>
    <s v="25%_x000a_1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30%_x000a_40%_x000a_40%_x000a_30%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2 El mapa de riesgos del proceso Gestión de Recursos Físicos indica que Subdirector (a) de Servicios Administrativos, autorizado(a) por Manual de Funciones y Competencias Laborales, cada vez que se identifique la Materialización del Riesgo solicita el informe de modo, tiempo y lugar de los hechos relacionados con el presunto desvío de recursos físicos o económicos evidenciados durante el seguimiento y control de la verificación realizada hacia los bienes de propiedad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1167999999999999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7 Aplicativo CHIE) Elaborar y consolidar el listado de gestores de inventarios 2022 según delegación realizada por los jefes de dependencia._x000a_- (AP# 1112 Aplicativo CHIE) Socializar los procedimientos PR235 Control y Seguimiento de Bienes, PR 233 Movimiento de Bienes y PR236 Egreso o Salida Definitiva de Bienes, a los gestores de inventarios delegados por los jefes de dependencia con el fin dar a conocer los lineamientos en materias de inventarios con respecto al control y seguimiento de bienes de la Secretaría General de la Alcaldía Mayor de Bogotá._x000a__x000a__x000a__x000a__x000a__x000a__x000a__x000a__x000a_________________x000a__x000a__x000a__x000a__x000a__x000a__x000a__x000a__x000a__x000a__x000a_"/>
    <s v="- Profesional Especializado y Contratista_x000a_- Profesional Universitario_x000a__x000a__x000a__x000a__x000a__x000a__x000a__x000a__x000a_________________x000a__x000a__x000a__x000a__x000a__x000a__x000a__x000a__x000a__x000a__x000a_"/>
    <s v="- Listado conformado con la información de los Gestores de dependencia delegados por los jefes de pendencia para el año 2022._x000a_- Evidencias de reunión y listados de asistencia de las socializaciones realizadas._x000a__x000a__x000a__x000a__x000a__x000a__x000a__x000a__x000a_________________x000a__x000a__x000a__x000a__x000a__x000a__x000a__x000a__x000a__x000a__x000a_"/>
    <s v="01/02/2022_x000a_01/02/2022_x000a__x000a__x000a__x000a__x000a__x000a__x000a__x000a__x000a_________________x000a__x000a__x000a__x000a__x000a__x000a__x000a__x000a__x000a__x000a__x000a_"/>
    <s v="29/07/2022_x000a_29/07/2022_x000a__x000a__x000a__x000a__x000a__x000a__x000a__x000a__x000a_________________x000a__x000a__x000a__x000a__x000a__x000a__x000a__x000a__x000a__x000a__x000a_"/>
    <s v="-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_x000a_-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Solicitar informe con modo, tiempo y lugar de los hechos relacionados con el presunto desvío de recursos físicos _x000a__x000a__x000a__x000a__x000a__x000a__x000a_- Actualizar el mapa de riesgos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_x000a_- Informe de los hechos enviado mediante memorando o correo electrónico a la Oficina de Control Interno Disciplinario y Subsecretaría Corporativa._x000a_- Informe de los hechos _x000a_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control y seguimiento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9"/>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Diseñar y estructurar los medios de interacción ciudadana._x000a_Fase (propósito) Generar las condiciones necesarias para que la experiencia de la ciudadanía en la interacción con la Administración Distrital sea favorable."/>
    <s v="Posibilidad de afectación reputacional por debilidades en la ejecución que afecten la  puesta en operación de nuevos medios de interacción ciudadana, debido a errores (fallas o deficiencias) en el diseño y estructuración de  los medios de interacción ciudadana"/>
    <s v="Gestión de procesos"/>
    <s v="Ejecución y administración de procesos"/>
    <s v="No"/>
    <s v="- Dificultad en la articulación de actividades comunes a las dependencias._x000a__x000a__x000a__x000a__x000a__x000a__x000a__x000a__x000a_"/>
    <s v="- Fallas de interoperabilidad con instancias externa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7870 Servicio a la ciudadanía, moderno, eficiente y de calidad_x000a__x000a__x000a__x000a_"/>
    <s v="Muy baja (1)"/>
    <n v="0.2"/>
    <s v="Menor (2)"/>
    <s v="Menor (2)"/>
    <s v="Menor (2)"/>
    <s v="Leve (1)"/>
    <s v="Leve (1)"/>
    <s v="Menor (2)"/>
    <s v="Menor (2)"/>
    <n v="0.4"/>
    <s v="Bajo"/>
    <s v="El proceso estima que el riesgo se ubica en una zona baja, debido a que la frecuencia con la que se realizó la actividad clave asociada al riesgo durante el último año se presentó (1) vez, frente a su materialización podrían presentarse efectos menores para el proceso."/>
    <s v="- 1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De lo contrario, se diligencia el acta del subcomité de autocontrol y seguimiento a la estructuración del medio de interacción ciudadana._x000a_- 2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De lo contrario, se diligencia acta subcomité de autocontrol, seguimiento a la estructuración del medio de interacción ciudadan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valúa la situación presentada de acuerdo a la etapa en la que se encuentra el proyecto._x000a_- 2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labora el plan de trabajo (actividades, responsables, fechas)._x000a_- 3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jecuta del plan de trabaj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debilidades en la ejecución que afecten la  puesta en operación de nuevos medios de interacción ciudadana, debido a errores (fallas o deficiencias) en el diseño y estructuración de  los medios de interacción ciudadana en el informe de monitoreo a la Oficina Asesora de Planeación._x000a_- Evaluar la situación presentada de acuerdo a la etapa en la que se encuentra el proyecto._x000a_- Elaborar plan de trabajo (actividades, responsables, fechas)._x000a_- Ejecutar del plan de trabajo._x000a__x000a__x000a__x000a__x000a__x000a_- Actualizar el mapa de riesgos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Posibilidad de afectación reputacional por debilidades en la ejecución que afecten la  puesta en operación de nuevos medios de interacción ciudadana, debido a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_x000a_"/>
    <s v=""/>
    <s v="_x000a__x000a__x000a__x000a_"/>
    <s v=""/>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que hacen parte del Sistema Unificado Distrital de Inspección Vigilancia y Control_x000a_–SUDIVC."/>
    <s v="Posibilidad de afectación reputacional por inadecuado seguimiento a las actividades, debido a errores (fallas o deficiencias) en el seguimiento de la gestión de las entidades que hacen parte del Sistema Unificado Distrital de Inspección, Vigilancia y Control (SUDIVC)._x0009_"/>
    <s v="Gestión de procesos"/>
    <s v="Ejecución y administración de procesos"/>
    <s v="No"/>
    <s v="- Desconocimiento por parte de algunos funcionarios acerca de las funciones de la entidad y elementos de la plataforma estratégica._x000a__x000a__x000a__x000a__x000a__x000a__x000a__x000a__x000a_"/>
    <s v="- Fallas de interoperabilidad con instancias externas._x000a_- La información necesaria para el seguimiento a la gestión de las entidades participantes en la prestación de los servicios a la Ciudadanía, no es suficiente, clara, completa o de calidad._x000a__x000a__x000a__x000a__x000a__x000a__x000a__x000a_"/>
    <s v="- Incumplimiento de objetivos y metas institucionales. _x000a_- Errores en la consolidación, análisis y presentación de informes de gestión del SUDIVC.  _x000a_- Hallazgos por parte de entes de control._x000a_- Retrasos en la elaboración de informes de gestión del SUDIVC.  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No aplica_x000a__x000a__x000a__x000a_"/>
    <s v="Muy baja (1)"/>
    <n v="0.2"/>
    <s v="Leve (1)"/>
    <s v="Menor (2)"/>
    <s v="Menor (2)"/>
    <s v="Leve (1)"/>
    <s v="Menor (2)"/>
    <s v="Menor (2)"/>
    <s v="Menor (2)"/>
    <n v="0.4"/>
    <s v="Bajo"/>
    <s v="El proceso estima que el riesgo se ubica en una zona baja, debido a que la frecuencia con la que se realizó la actividad clave asociada al riesgo se presentó 2 veces en el último año, ante su materialización, podrían presentarse efectos poco significativos para el proceso y la imagen institucional."/>
    <s v="- 1 El procedimiento &quot;Gestión, seguimiento y coordinación del Sistema Unificado Distrital de Inspección, Vigilancia y Control&quot; 2212500-PR-310 indica que el profesional asignado,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En caso de evidenciar observaciones, desviaciones o diferencias, se realizan los ajustes a la herramienta y se reportan al subdirector de Seguimiento a la Gestión de IVC. De lo contrario, quedará como registro Correo electrónico de socialización de la herramienta de reporte a la gestión o Evidencia Reunión 2213100-FT-449 de socialización de la herramienta de reporte a la gestión._x000a_- 2 El procedimiento &quot;Gestión, seguimiento y coordinación del Sistema Unificado Distrital de Inspección, Vigilancia y Control&quot; 2212500-PR-310 indica que el profesional asignado, autorizado(a) por Subdirector de Seguimiento a la Gestión de IVC, semestralmente  verifica que la información entregada por las entidades que pertenecen al SUDIVC, esté acorde con los requisitos normativos y lineamientos establecidos para desarrollar el correcto seguimiento y monitoreo a la gestión de IVC. La(s) fuente(s) de información utilizadas es(son) la herramienta de reporte del seguimiento y monitoreo de la gestión diligenciada por cada entidad del SUDIVC o el reporte de cada entidad y los requisitos normativos. En caso de evidenciar observaciones, desviaciones o diferencias, se notifica al subdirector de Seguimiento a la Gestión de IVC y se solicita vía correo electrónico el envío de la información con las correcciones pertinentes de acuerdo con lo requerido . De lo contrario, quedará como registro Evidencia Reunión 2213100-FT-449 o Acta 2211600-FT-008  u  Oficio 2211600-FT-012 de socialización informe de actividades de Seguimiento y Monitoreo a la gestión de IVC.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subdirector de seguimiento a la gestión de inspección, vigilancia y control, autorizado(a) por el manual específico de funciones y competencias laborales, cada vez que se identifique la materialización del riesgo convocará a la(s) entidad(s) que presentaron errores fallas o deficiencias en el reporte de la información, a una reunión extraordinaria de seguimiento a compromis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adecuado seguimiento a las actividades, debido a errores (fallas o deficiencias) en el seguimiento de la gestión de las entidades que hacen parte del Sistema Unificado Distrital de Inspección, Vigilancia y Control (SUDIVC)._x0009_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Posibilidad de afectación reputacional por inadecuado seguimiento a las actividades, debido a errores (fallas o deficiencias) en el seguimiento de la gestión de las entidades que hacen parte del Sistema Unificado Distrital de Inspección, Vigilancia y Control (SUDIVC)._x0009__x000a_- Acta (s) de compromiso.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d v="2021-09-16T00:00:00"/>
    <s v="_x000a__x000a_Análisis de controles_x000a__x000a_"/>
    <s v="Se ajustó la redacción de las actividades de control preventivo y detectivo, acorde con la actualización efectuada al procedimiento 2212500-PR-310.."/>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Prestar servicios de información y orientación a la ciudadanía, a través de los canales de interacción del modelo multicanal_x000a_Fase (actividades): Fortalecer e implementar en los canales de atención disponibles en la Red CADE, estrategias de atención de servicio a la ciudadanía acorde a sus características poblacionales y particulares."/>
    <s v="Posibilidad de afectación reputacional por no prestación del servicio, debido a interrupciones en el modelo multicanal que impidan a la ciudadanía acceder a la oferta institucional de trámites y servicios de las entidades que hacen parte de la Red CADE"/>
    <s v="Gestión de procesos"/>
    <s v="Daños a activos fijos/ eventos externos"/>
    <s v="Sí"/>
    <s v="- Fallas en el funcionamiento de plataformas tecnológicas que soportan los canales de atención a la ciudadanía_x000a_- Fallas de conectividad e interoperabilidad. _x000a_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QR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7870 Servicio a la ciudadanía, moderno, eficiente y de calidad_x000a__x000a__x000a__x000a_"/>
    <s v="Media (3)"/>
    <n v="0.6"/>
    <s v="Leve (1)"/>
    <s v="Menor (2)"/>
    <s v="Leve (1)"/>
    <s v="Menor (2)"/>
    <s v="Leve (1)"/>
    <s v="Leve (1)"/>
    <s v="Menor (2)"/>
    <n v="0.4"/>
    <s v="Moderado"/>
    <s v="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
    <s v="- 1 El procedimiento &quot;Administración del Modelo Multicanal de servicio a la Ciudadanía&quot; 2213300-PR-036 (Actividad 2)  indica que el técnico operativo de soporte tecnológico, autorizado(a) por el/la profesional responsable del medio de interacción (Canal presencial CADE y SuperCADE) ,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el  reporte de incidencias de GLPI queda como evidencia. De lo contrario, se reporta en el formulario de verificación de condiciones de apertura._x000a_- 2 El procedimiento &quot;Administración del Modelo Multicanal de servicio a la Ciudadanía&quot; 2213300-PR-036 (Actividad 2) _x0009_ indica que el soporte técnico del operador de la Línea 195 ,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_x0009_. La(s) fuente(s) de información utilizadas es(son) los aplicativos, los canales telefónicos  y virtual. En caso de evidenciar observaciones, desviaciones o diferencias, se genera una incidencia, se reporta al operador y al profesional responsable de la Línea 195, dejando como evidencia los correos electrónicos. De lo contrario, la bitácora de validación de funcionamiento Línea 195 da cuenta de la disposición de los canales antes descritos._x000a_- 3 El procedimiento &quot;Administración del Modelo Multicanal de servicio a la Ciudadanía&quot; 2213300-PR-036 (Actividad 2) _x0009_ indica que el/la profesional responsable del medio de interacción (Canal presencial CADE y SuperCADE) , autorizado(a) por  el Director (a) del Sistema Distrital de Servicio a la Ciudadanía_x0009__x0009__x0009__x0009_,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dejando como evidencia el formulario de verificación de condiciones de apertura. De lo contrario, el mismo formulario de verificación de condiciones de apertura, evidencia las condiciones necesarias para la prestación del servicio._x000a_- 4 El procedimiento &quot;Administración del Modelo Multicanal de Servicio a la Ciudadanía&quot; 2213300-PR-036 (Actividad 5)   indica que el/la profesional responsable del medio de interacción (Canal presencial CADE y SuperCADE) , autorizado(a) por  el Director (a) del Sistema Distrital de Servicio a la Ciudadanía_x0009_,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 5 El procedimiento &quot;Administración del Modelo Multicanal de servicio a la Ciudadanía&quot;2213300-PR-036 (Actividad 5) indica que el/la profesional responsable del medio de interacción (Canal presencial CADE y SuperCADE)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Aleatori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implementa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2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solicita apoyo de la Policía Nacional para las sedes afectadas, gestionando unidades adicionales de vigilancia e implementos o estrategias de mitigación de daños o pérdidas de bienes de la Secretaría General y de las entidad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3504000000000005E-2"/>
    <s v="Menor (2)"/>
    <n v="0.22500000000000003"/>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_x000a_-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Solicitar apoyo de la Policía Nacional para las sedes afectadas, gestionando unidades adicionales de vigilancia e implementos o estrategias de mitigación de daños o pérdidas de bienes de la Secretaría General y de las entidades._x000a__x000a__x000a__x000a__x000a__x000a__x000a_- Actualizar el mapa de riesgos Gestión del Sistema Distrital de Servicio a la Ciudadanía"/>
    <s v="- Subsecretario(a) de Servicio a la Ciudadanía_x000a_- Profesional responsable del medio de interacción (CADE y SuperCADE)_x000a_- Profesional responsable del medio de interacción (CADE y SuperCADE)_x000a__x000a__x000a__x000a__x000a__x000a__x000a_- Subsecretario(a) de Servicio a la Ciudadanía"/>
    <s v="-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_x000a_- Reporte de ciudadanos(as) y trámites efectivos atendidos por cada entidad, en contingencia._x000a_- Reporte de desempeño jornada de atención considerando los reportes realizados a los entes correspondientes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_x0009__x0009__x0009__x0009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 modificando la actividad clave relacionada._x000a_Se define la probabilidad por exposición._x000a_Se ajusta la calificación del impacto._x000a_Se ajusta la redacción y evaluación de los controles según los criterios definidos._x000a_Se incluyeron los controles correctivos.."/>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participantes en la prestación de servicios a la ciudadanía _x000a_Fase (componente): Documentos de lineamientos técnicos"/>
    <s v="Posibilidad de afectación reputacional por información errónea, debido a errores (fallas o deficiencias) en el seguimiento a la gestión de las entidades participantes en los medios de interacción de la Red CADE"/>
    <s v="Gestión de procesos"/>
    <s v="Ejecución y administración de procesos"/>
    <s v="No"/>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 7870 Servicio a la ciudadanía, moderno, eficiente y de calidad_x000a__x000a__x000a__x000a_"/>
    <s v="Baja (2)"/>
    <n v="0.4"/>
    <s v="Leve (1)"/>
    <s v="Leve (1)"/>
    <s v="Menor (2)"/>
    <s v="Leve (1)"/>
    <s v="Leve (1)"/>
    <s v="Leve (1)"/>
    <s v="Menor (2)"/>
    <n v="0.4"/>
    <s v="Moderado"/>
    <s v="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
    <s v="- 1 El procedimiento &quot;Administración del Modelo Multicanal de servicio a la Ciudadanía - 2213300-PR-036 (Actividad 5) &quot;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_x000a_- 2 El procedimiento &quot;Administración del Modelo Multicanal de servicio a la Ciudadanía - 2213300-PR-036 (Actividad 5) &quot;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2213100-FT-449, de seguimiento contractual, . De lo contrario, en el mismo formato se da cuenta del cumplimiento por parte de las entidades participantes en al Red CAD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ervidor(a) asignado(a), autorizado(a) por el Director (a) del Sistema Distrital de Servicio a la Ciudadanía, cada vez que se identifique la materialización del riesgo realiza reinducción en el protocolo establecido para el apoyo a la supervisión de convenios y contrat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errónea,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Gestión del Sistema Distrital de Servicio a la Ciudadanía"/>
    <s v="- Subsecretario(a) de Servicio a la Ciudadanía_x000a_- Servidor(a) asignado(a) por el (la) Director (a) del Sistema Distrital de Servicio a la Ciudadanía_x000a__x000a__x000a__x000a__x000a__x000a__x000a__x000a_- Subsecretario(a) de Servicio a la Ciudadanía"/>
    <s v="- Reporte de monitoreo indicando la materialización del riesgo de Posibilidad de afectación reputacional por información errónea,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Gestionar las peticiones ciudadanas, que ingresan al Sistema Distrital para la Gestión de Peticiones Ciudadanas, brindar el soporte funcional y evaluar la conformidad de las respuestas emitidas."/>
    <s v="Posibilidad de afectación reputacional por inconformidad de los usuarios del sistema, debido a incumplimiento parcial de compromisos en la atención de soporte funcional en los tiempos definidos"/>
    <s v="Gestión de procesos"/>
    <s v="Usuarios, productos y prácticas"/>
    <s v="Sí"/>
    <s v="- Fallas en el funcionamiento de plataformas tecnológicas que soportan los canales de atención a la ciudadanía_x000a__x000a__x000a__x000a__x000a__x000a__x000a__x000a__x000a_"/>
    <s v="- Presiones o motivaciones de los ciudadanos que incitan al servidor público a realizar conductas contrarias al deber ser.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
    <s v="- 1 El Procedimiento &quot;Soporte Funcional y Técnico del Sistema Distrital para la Gestión de Peticiones Ciudadanas&quot; 2212200-PR-254 indica que el servidor asignado, autorizado(a) por el Director(a)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el aplicativo mesa de ayuda. De lo contrario, se continua con la clasificación, queda como evidencia Aplicativo mesa de ayuda._x000a_- 2 El Procedimiento &quot;Soporte Funcional y Técnico del Sistema Distrital para la Gestión de Peticiones Ciudadanas&quot; 2212200-PR-254 indica que el servidor asignado, autorizado(a) por el Director(a) Distrital de Calidad del Servicio, dos veces por semana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el aplicativo mesa de ayuda. De lo contrario, se continua con la gestión respectiva, queda como evidencia Aplicativo mesa de ayuda._x000a_- 3 El Procedimiento &quot;Soporte Funcional y Técnico del Sistema Distrital para la Gestión de Peticiones Ciudadanas&quot; 2212200-PR-254 indica que el servidor asignado, autorizado(a) por el Director(a)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 servidor/es que tiene/n a cargo la incidencia para revisar las actuaciones a realizar de conformidad con el procedimiento, queda como evidencia el correo electrónico con incidencias pendientes. De lo contrario, se continua con la gestión respectiva, queda como evidencia Aplicativo mesa de ayuda._x000a_- 4 El Procedimiento &quot;Soporte Funcional y Técnico del Sistema Distrital para la Gestión de Peticiones Ciudadanas&quot; 2212200-PR-254 indica que el servidor asignado, autorizado(a) por el Director(a) Distrital de Calidad del Servicio, semanalmente verifica que la solución de incidencias de soporte funcional en la Mesa de Ayuda del SGP, sea conforme con los criterios establecidos y realiza los respectivos cierre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como evidencia queda el reporte de incidencias pendientes. De lo contrario, se continua con la gestión respectiva, queda como evidencia Aplicativo mesa de ayuda._x000a_- 5 El Procedimiento &quot;Soporte Funcional y Técnico del Sistema Distrital para la Gestión de Peticiones Ciudadanas&quot; 2212200-PR-254 indica que el profesional asignado, autorizado(a) por el Director(a)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la mesa de ayuda, correo electrónico con socialización de la retroalimentación, Acta Subcomité de Autocontrol, Acta de socialización o  Evidencia Reunión de socialización. De lo contrario, se continua con la gestión respectiva, queda como evidencia Aplicativo mesa de ayud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de Gestión del Sistema Distrital de Servicio a la Ciudadanía indica que el profesional, técnico o auxiliar responsable de la atención del soporte, autorizado(a) por el / la Director(a) Distrital de Calidad del Servicio, cada vez que se identifique la materialización del riesgo re-clasifica la incidencia e indica al solicitante los motivos por los cuales la solicitud no pudo ser atendida en los tiempos definid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408800000000000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usuarios del sistema, debido a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Posibilidad de afectación reputacional por inconformidad de los usuarios del sistema, debido a incumplimiento parcial de compromisos en la atención de soporte funcional en los tiempos definidos_x000a_- Incidencia re-clasificada en la Mesa de ayuda Bogotá te escucha, con indicación de los motivos por los cuales no se pudo atender dentro de los tiempos establecid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Medir y analizar la calidad en la prestación del servicio en los diferentes canales de servicio a la Ciudadanía."/>
    <s v="Posibilidad de afectación reputacional por inconformidad de las partes interesadas objeto de medición, debido a errores (fallas o deficiencias) en la medición y análisis de la calidad en la prestación de los servicios en los diferentes canales de servicio a la Ciudadanía"/>
    <s v="Gestión de procesos"/>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 No aplica_x000a__x000a__x000a__x000a_"/>
    <s v="Baja (2)"/>
    <n v="0.4"/>
    <s v="Leve (1)"/>
    <s v="Menor (2)"/>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Seguimiento y Medición de Servicio a la Ciudadanía&quot; 2212200-PR-044 indica que el / la Directora(a) Distrital de Calidad del Servicio, autorizado(a) por el / la Subsecretario(a)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el oficio remisorio consolidado de informes de monitoreo. De lo contrario, se continua con la verificación, queda como evidencia la ficha técnica de monitoreo._x000a_- 2 El Procedimiento &quot;Seguimiento y Medición de Servicio a la Ciudadanía&quot; 2212200-PR-044 indica que el / la Directora(a) Distrital de Calidad del Servicio, autorizado(a) por el / la Subsecretario(a)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ajustes necesarios, queda como evidencia el oficio remisorio de la información. De lo contrario, se continua con la verificación, queda como evidencia Oficio remisorio de la información._x000a_- 3 El Procedimiento &quot;Seguimiento y Medición de Servicio a la Ciudadanía&quot; 2212200-PR-044 indica que el / la Directora(a) Distrital de Calidad del Servicio, autorizado(a) por el / la Subsecretario(a) de Servicio a la Ciudadanía, mensualmente valida el cumplimiento de los criterios establecidos para la realización y consolidación de comunicaciones oficiales a las entidades sobre peticiones pendientes de cierre. La(s) fuente(s) de información utilizadas es(son) Actividad 12 del Procedimiento Seguimiento y Medición de Servicio a la Ciudadanía 2212200-PR-044. En caso de evidenciar observaciones, desviaciones o diferencias, se realizan los ajustes necesarios, queda como evidencia el oficio remisorio de las comunicaciones oficiales a las entidades sobre peticiones vencidas sin respuesta. De lo contrario, se continua con la validación, queda como evidencia Oficio de comunicaciones oficiales peticiones vencidas sin respuesta._x000a_- 4 El Procedimiento &quot;Seguimiento y Medición de Servicio a la Ciudadanía&quot; 2212200-PR-044  indica que el / la Profesional asignado, autorizado(a) por el / la directora(a)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el análisis de calidad, calidez y oportunidad de las respuestas emitidas a través del Sistema Distrital para la Gestión de Peticiones Ciudadanas. De lo contrario, se continua con la verificación, queda como evidencia Análisis de calidad, calidez y oportunidad de las respuestas emitidas a través del Sistema Distrital para la Gestión de Peticiones Ciudadanas.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Sistema Distrital de Servicio a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Menor (2)"/>
    <n v="0.30000000000000004"/>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ualificar a los servidores públicos en actitudes, destrezas, habilidades y conocimientos de servicio a la Ciudadanía"/>
    <s v="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s v="Gestión de procesos"/>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Baja (2)"/>
    <n v="0.4"/>
    <s v="Leve (1)"/>
    <s v="Menor (2)"/>
    <s v="Menor (2)"/>
    <s v="Leve (1)"/>
    <s v="Leve (1)"/>
    <s v="Menor (2)"/>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Cualificación en Servicio a la Ciudadanía a Servidores y Otros&quot; 2212200-PR-043 indica que el / la profesional universitario asignado, autorizado(a) por el / la Directora(a) Distrital de Calidad del Servicio, anualmente valida la conformidad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el plan anual de cualificación. De lo contrario, registra el visto bueno en el informe de gestión del Plan anual de cualificación, queda como evidencia el Plan anual de cualificación._x000a_- 2 El Procedimiento &quot;Cualificación en Servicio a la Ciudadanía a Servidores y Otros&quot; 2212200-PR-043 indica que el / la profesional universitario asignado, autorizado(a) por el / la Directora(a)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la agenda del correo electrónico institucional. De lo contrario, se continua con la actividad, queda como evidencia Agenda correo electrónico institucional._x000a_- 3 El Procedimiento &quot;Cualificación en Servicio a la Ciudadanía a Servidores y Otros&quot; 2212200-PR-043 indica que el / la profesional universitario asignado, autorizado(a) por el / la Directora(a)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el acta de subcomité de autocontrol. De lo contrario, se continua con la verificación, queda como evidencia Acta de subcomité de autocontrol._x000a_- 4 El Procedimiento &quot;Cualificación en Servicio a la Ciudadanía a Servidores y Otros&quot; 2212200-PR-043 indica que el / la profesional universitario asignado, autorizado(a) por el / la Directora(a)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el informe de gestión anual de cualificación. De lo contrario, se continua con la estructuración del informe de gestión anual de cualificación, queda como evidencia Informe de gestión anual de cualificación.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del Sistema Distrital de Servicio a la Ciudadanía indica que profesional universitario asignado de la Dirección Distrital de Calidad del Servicio, autorizado(a) por el / la Director(a) Distrital de Calidad del Servicio, cada vez que se identifique la materialización del riesgo ajusta la programación definida en el plan anual de cualificación.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Gestión del Sistema Distrital de Servicio a la Ciudadanía"/>
    <s v="- Subsecretario(a) de Servicio a la Ciudadanía_x000a_- Profesional Universitario asignado por el (la) Director (a) Distrital de Calidad del Servicio_x000a__x000a__x000a__x000a__x000a__x000a__x000a__x000a_- Subsecretario(a) de Servicio a la Ciudadanía"/>
    <s v="-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Gestionar las peticiones ciudadanas, que ingresan al Sistema Distrital para la Gestión de Peticiones Ciudadanas, brindar el soporte funcional y evaluar la conformidad de las respuestas emitidas."/>
    <s v="Posibilidad de afectación reputacional por inconformidad de los usuarios del sistema, debido a errores (fallas o deficiencias) en el análisis y direccionamiento a las peticiones ciudadanas"/>
    <s v="Gestión de procesos"/>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por demanda analiza las peticiones ciudadanas y valida las competencias relacionadas. La(s) fuente(s) de información utilizadas es(son) actividad 7 del Procedimiento Direccionamiento de Peticiones Ciudadanas 2212200-PR-291. En caso de evidenciar observaciones, desviaciones o diferencias, se analiza y evalúa la petición y se corrigen las competencias y/o se realiza validación con la Oficina Asesora de Jurídica, queda como evidencia correo electrónico de validación de competencias. De lo contrario, se continua con la gestión de la petición ciudadana, queda como evidencia correo electrónico de solicitud de validación de competencias._x000a_- 2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por demanda revisa las comunicaciones proyectadas. La(s) fuente(s) de información utilizadas es(son) actividad 12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y/o Sistema de Gestión de Correspondencia. De lo contrario, se continua con la gestión de comunicaciones, queda como evidencia el oficio de respuesta a la petición  o trazabilidad a la peti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Gestión del Sistema Distrital de Servicio a la Ciudadanía indica que el / la profesional, técnico operativo o auxiliar administrativo encargado del Direccionamiento de Peticiones Ciudadanas, autorizado(a) por el / la Director(a) Distrital de Calidad del Servicio, cada vez que se identifique la materialización del riesgo destina un espacio en el Subcomité de Autocontrol de la DDCS para compartir experiencias en el direccionamiento de peticiones ciudadanas por parte de la Central de Gestión de Peticiones Ciudadanas de la Dirección Distrital de Calidad del Servicio, de tal manera que el direccionamiento y respuesta de las mismas sirva para instruir a los demás servidore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16"/>
    <s v="Menor (2)"/>
    <n v="0.30000000000000004"/>
    <s v="Moderad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cambió la opción de manejo del riesgo a &quot;aceptar&quot;."/>
    <d v="2022-02-04T00:00:00"/>
    <s v="_x000a__x000a_Análisis de controles_x000a__x000a_"/>
    <s v="Se ajustan los controles detectivos y preventivos en coherencia con la actualización del procedimiento Direccionamiento de Peticiones Ciudadanas (2212200-PR-291) versión 12._x000a_"/>
    <d v="2022-08-31T00:00:00"/>
    <s v="_x000a__x000a_Análisis de controles_x000a__x000a_"/>
    <s v="Se ajustan los controles detectivos y preventivos en coherencia con la actualización del procedimiento Direccionamiento de Peticiones Ciudadanas (2212200-PR-291) versión 13._x000a_"/>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Prestar servicios de información y orientación a la ciudadanía, a través de los canales de interacción del modelo multicanal"/>
    <s v="Posibilidad de afectación reputacional por pérdida de credibilidad y confianza en la Secretaría General, debido a realización de cobros indebidos durante la prestación del servicio en el canal presencial de la Red CADE dispuesto para el servicio a la ciudadanía"/>
    <s v="Corrupción"/>
    <s v="Fraude interno"/>
    <s v="Sí"/>
    <s v="- Alta rotación de personal generando retrasos en la curva de aprendizaje._x000a_- Debilidades en la comunicación clara y unificada en diferentes niveles de la entidad._x000a__x000a__x000a__x000a__x000a__x000a__x000a__x000a_"/>
    <s v="- Presiones o motivaciones de los ciudadanos que incitan al servidor público a realizar conductas contrarias al deber ser.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control en el Sistema de Gestión de Calidad_x000a__x000a__x000a__x000a_"/>
    <s v="- No aplica_x000a__x000a__x000a__x000a_"/>
    <s v="Baja (2)"/>
    <n v="0.4"/>
    <s v="Menor (2)"/>
    <s v="Moderado (3)"/>
    <s v="Menor (2)"/>
    <s v="Menor (2)"/>
    <s v="Menor (2)"/>
    <s v="Moderado (3)"/>
    <s v="Mayor (4)"/>
    <n v="0.8"/>
    <s v="Alto"/>
    <s v="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
    <s v="- 1 El procedimiento &quot;Administración del Modelo Multicanal de servicio a la Ciudadanía&quot; 2213300-PR-036 indica que el profesional responsable del medio de interacción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De lo contrario, el mismo formulario de verificación de condiciones de apertura, da cuenta de la verificación del comportamiento de los servidores._x000a_- 2 El procedimiento &quot;Administración del Modelo Multicanal de servicio a la Ciudadanía&quot; 2213300-PR-036 indica que el profesional responsable del medio de interacción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las registra en el informe administrativo Red CADE 2212300-FT-339. De lo contrario, el mismo Informe administrativo, da cuenta de la verificación del comportamiento de los servidores._x000a_- 3 El procedimiento &quot;Administración del Modelo Multicanal de servicio a la Ciudadanía&quot; 2213300-PR-036 indica que Director(a) del Sistema Distrital de Servicio a la Ciudadanía,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mediante memorando electrónico. De lo contrario, se realiza seguimiento en el subcomité de autocontrol evidenciándose en el Acta subcomité de autocontrol 2210112-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l Sistema Distrital de Servicio a la Ciudadanía indica que el (la) Director (a) del Sistema Distrital de Servicio a la Ciudadanía, autorizado(a) por el(la) Subsecretario(a) del Sistema Distrital de Servicio a la Ciudadanía, cada vez que se identifique la materialización del riesgo reporta a la Oficina de Control Interno Disciplinario el presunto hecho de realización de cobros indebidos durante la prestación del servicio en el canal presencial de la Red CAD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59999999999998"/>
    <s v="Mayor (4)"/>
    <n v="0.60000000000000009"/>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0 Aplicativo CHIE) Sensibilizar a los servidores de la Dirección del Sistema Distrital de Servicio a la Ciudadanía sobre los valores de integridad y las posibles consecuencias disciplinarias establecidas en el Código Disciplinario Único. _x000a__x000a__x000a__x000a__x000a__x000a__x000a__x000a__x000a__x000a_________________x000a__x000a__x000a__x000a__x000a__x000a__x000a__x000a__x000a__x000a__x000a_"/>
    <s v="- Gestores de transparencia e integridad de la Dirección del Sistema Distrital de Servicio a la Ciudadana._x000a__x000a__x000a__x000a__x000a__x000a__x000a__x000a__x000a__x000a_________________x000a__x000a__x000a__x000a__x000a__x000a__x000a__x000a__x000a__x000a__x000a_"/>
    <s v="- Servidores de la Red CADE sensibilizados los valores de integridad y las posibles consecuencias disciplinarias establecidas en el Código Disciplinario Único.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_x000a_- Reportar a la Oficina de Control Interno Disciplinario el presunto hecho de realización de cobros indebidos durante la prestación del servicio en el canal presencial de la Red CADE._x000a__x000a__x000a__x000a__x000a__x000a__x000a__x000a_- Actualizar el mapa de riesgos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_x000a_- Memorando o correo electrónico reportando a la Oficina de Control Interno Disciplinario el posible hecho de realización de cobros indebidos durante la prestación del servicio en el canal presencial de la Red CADE._x000a__x000a__x000a__x000a__x000a__x000a__x000a__x000a_- Mapa de riesg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d v="2021-07-27T00:00:00"/>
    <s v="_x000a__x000a_Análisis de controles_x000a__x000a_Tratamiento del riesgo"/>
    <s v="Se ajustan los controles detectivos y preventivos en coherencia con la actualización del procedimiento Administración del Modelo Multicanal de Servicio a la Ciudadanía (2213300-PR-036) versión 14._x000a_Se ajusta la fecha de inicio de la Acción Preventiva # 31, de acuerdo con la información registrada en los aplicativos SIG y CHIE."/>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_x000a_Se define acción de contingencia."/>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participantes en la prestación de servicios a la ciudadanía."/>
    <s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s v="Corrupción"/>
    <s v="Usuarios, productos y prácticas"/>
    <s v="Sí"/>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 No aplica_x000a__x000a__x000a__x000a_"/>
    <s v="Muy baja (1)"/>
    <n v="0.2"/>
    <s v="Leve (1)"/>
    <s v="Menor (2)"/>
    <s v="Menor (2)"/>
    <s v="Leve (1)"/>
    <s v="Leve (1)"/>
    <s v="Leve (1)"/>
    <s v="Moderado (3)"/>
    <n v="0.6"/>
    <s v="Moderado"/>
    <s v="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
    <s v="- 1 El Procedimiento &quot;Seguimiento y Medición de Servicio a la Ciudadanía&quot; 2212200-PR-044 indica que el / la profesional universitario asignado, autorizado(a) por el / la directora(a)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n como evidencia las actas de reunión de seguimiento y medición. De lo contrario, se continua con la socialización, queda como evidencia Actas de reunión de seguimiento y medición._x000a_- 2 El Procedimiento &quot;Seguimiento y Medición de Servicio a la Ciudadanía&quot; 2212200-PR-044 indica que el / la profesional universitario asignado, autorizado(a) por el / la directora(a)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n como evidencia las actas de reunión de seguimiento y medición. De lo contrario, se continua con la socialización, queda como evidencia Actas de reunión de seguimiento y medi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 la directora(a) Distrital de Calidad del Servicio, autorizado(a) por el / la Subsecretario(a) de Servicio a la Ciudadanía, cada vez que se identifique la materialización del riesgo repite el monitoreo y lo compara con el anterior._x000a_- 2 El mapa de riesgos del proceso de Gestión del Sistema Distrital de Servicio a la Ciudadanía indica que el / la directora(a) Distrital de Calidad del Servicio, autorizado(a) por el / la Subsecretario(a) de Servicio a la Ciudadanía, cada vez que se identifique la materialización del riesgo informa al Operador Disciplinario._x000a__x000a__x000a__x000a__x000a__x000a__x000a__x000a_"/>
    <s v="- Sin documentar_x000a_- Sin documentar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33749999999999997"/>
    <s v="Moderado"/>
    <s v="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1 Aplicativo CHIE) Sensibilizar a los servidores de la DDCS sobre los valores de integridad, con relación al servicio a la ciudadanía._x000a__x000a__x000a__x000a__x000a__x000a__x000a__x000a__x000a__x000a_________________x000a__x000a__x000a__x000a__x000a__x000a__x000a__x000a__x000a__x000a__x000a_"/>
    <s v="- Gestor de integridad de la Dirección Distrital de Calidad del Servicio._x000a__x000a__x000a__x000a__x000a__x000a__x000a__x000a__x000a__x000a_________________x000a__x000a__x000a__x000a__x000a__x000a__x000a__x000a__x000a__x000a__x000a_"/>
    <s v="- Servidores de la DDCS sensibilizados en el Código de Integridad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0/2022_x000a__x000a__x000a__x000a__x000a__x000a__x000a__x000a__x000a__x000a_________________x000a__x000a__x000a__x000a__x000a__x000a__x000a__x000a__x000a__x000a__x000a_"/>
    <s v="-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_x000a_- Repetir el monitoreo y compararlo con el anterior_x000a_- Informar al Operador Disciplinario_x000a__x000a__x000a__x000a__x000a__x000a__x000a_- Actualizar el mapa de riesgos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_x000a_- Informe comparativo_x000a_- Informe remitido a la Oficina de Control Interno Disciplinario_x000a__x000a__x000a__x000a__x000a__x000a__x000a_- Mapa de riesg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ualificar a los servidores públicos en actitudes, destrezas, habilidades y conocimientos de servicio a la Ciudadanía, al igual que en competencias de Inspección, Vigilancia y Control."/>
    <s v="Posibilidad de afectación reputacional por hallazgos de entes de control internos o externos, debido a incumplimiento de compromisos en la ejecución de las jornadas de cualificación a los servidores públicos"/>
    <s v="Gestión de procesos"/>
    <s v="Ejecución y administración de procesos"/>
    <s v="No"/>
    <s v="- Desconocimiento por parte de algunos funcionarios acerca de las funciones de la entidad y elementos de la plataforma estratégica._x000a_- Falta de mayor divulgación en todos los niveles de la Organización, frente al cumplimiento de las metas, programas y proyectos._x000a_- Debilidades en la comunicación clara y unificada en diferentes niveles de la entidad.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cumplimiento de objetivos y metas institucionales. _x000a_- Hallazgos por parte de entes de control._x000a_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No aplica_x000a__x000a__x000a__x000a_"/>
    <s v="Baja (2)"/>
    <n v="0.4"/>
    <s v="Leve (1)"/>
    <s v="Menor (2)"/>
    <s v="Menor (2)"/>
    <s v="Leve (1)"/>
    <s v="Leve (1)"/>
    <s v="Leve (1)"/>
    <s v="Menor (2)"/>
    <n v="0.4"/>
    <s v="Moderado"/>
    <s v="El proceso estima que el riesgo se ubica en una zona moderado, debido a que la frecuencia con la que se realizó la actividad clave asociada al riesgo se presentó 12 veces durante el último año, ante su materialización, podrían presentarse efectos poco significativos para el proceso y la imagen institucional."/>
    <s v="- 1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y verifica con las entidades objeto de cualificación los aspectos logísticos, instalaciones, elementos ofimáticos para el desarrollo de la actividad . La(s) fuente(s) de información utilizadas es(son) son el cronograma de cualificación, plan de cualificaciones. En caso de evidenciar observaciones, desviaciones o diferencias, se evalúan las causas para re-agendamiento de la sesión. De lo contrario, quedará como registro correo electrónico de actividades de cualificación y/o Oficio 2211600-FT-012 de actividades de cualificación._x000a_- 2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nvoca a las entidades y servidores objeto de la cualificación para el desarrollo de la actividad . La(s) fuente(s) de información utilizadas es(son) son el cronograma de cualificación, plan de cualificaciones. En caso de evidenciar observaciones, desviaciones o diferencias, se evalúan las causas para re-agendamiento de la sesión. De lo contrario, quedará como registro correo electrónico de actividades de cualificación y/o Oficio 2211600-FT-012 de actividades de cualific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profesional universitario, autorizado(a) por el subdirector de seguimiento a la gestión de inspección, vigilancia y control, cada vez que se identifique la materialización del riesgo reprogramará la sesión de la jornada de cualificación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entes de control internos o externos, debido a incumplimiento de compromisos en la ejecución de las jornadas de cualificación a los servidores públicos en el informe de monitoreo a la Oficina Asesora de Planeación._x000a_- Reprogramar sesión de cualificación_x000a__x000a__x000a__x000a__x000a__x000a__x000a__x000a_- Actualizar el mapa de riesgos Gestión del Sistema Distrital de Servicio a la Ciudadanía"/>
    <s v="- Subsecretario(a) de Servicio a la Ciudadanía_x000a_- Profesional Universitario asignado por el subdirector de Inspección Vigilancia y Control_x000a__x000a__x000a__x000a__x000a__x000a__x000a__x000a_- Subsecretario(a) de Servicio a la Ciudadanía"/>
    <s v="- Reporte de monitoreo indicando la materialización del riesgo de Posibilidad de afectación reputacional por hallazgos de entes de control internos o externos, debido a incumplimiento de compromisos en la ejecución de las jornadas de cualificación a los servidores públicos_x000a_- Informe de cualificación, indicando los retrasos, inconvenientes e inconformidades presentados._x000a__x000a__x000a__x000a__x000a__x000a__x000a__x000a_- Mapa de riesg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d v="2020-12-03T00:00:00"/>
    <s v="_x000a__x000a__x000a__x000a_Tratamiento del riesgo"/>
    <s v="Se ajustó la fecha de finalización de la acción &quot;Estructurar y formalizar el control en el procedimiento &quot;Gestión, seguimiento y coordinación del Sistema Unificado Distrital de Inspección, Vigilancia y Control&quot;, de acuerdo con la fecha de cierre de la acción en el aplicativo SIG."/>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09-16T00:00:00"/>
    <s v="_x000a__x000a_Análisis de controles_x000a__x000a_"/>
    <s v="Se ajustó la redacción del control preventivo y detectivo acorde con la actualización efectuada en el procedimiento 2212500-PR-310.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 acción de contingencia._x000a_Se cambió la opción de manejo del riesgo a &quot;aceptar&quot;."/>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oordinar y articular la gestión de las entidades participantes en el modelo multicanal de servicio"/>
    <s v="Posibilidad de afectación económica (o presupuestal) por información inconsistente en los cobros a las entidades, debido a errores (fallas o deficiencias) en la elaboración de facturas por el uso de los espacios de los CADE y SuperCADE"/>
    <s v="Gestión de procesos"/>
    <s v="Ejecución y administración de procesos"/>
    <s v="No"/>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 Fallas de conectividad e interoperabilidad. 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Recursos que no ingresan, ingresan por menor o mayor valor a la Tesorería Distrital._x000a_- Incumplimiento de objetivos y metas institucionales.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 No aplica_x000a__x000a__x000a__x000a_"/>
    <s v="Baja (2)"/>
    <n v="0.4"/>
    <s v="Menor (2)"/>
    <s v="Menor (2)"/>
    <s v="Menor (2)"/>
    <s v="Leve (1)"/>
    <s v="Leve (1)"/>
    <s v="Leve (1)"/>
    <s v="Menor (2)"/>
    <n v="0.4"/>
    <s v="Moderado"/>
    <s v="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
    <s v="- 1 El procedimiento &quot;Facturación y cobro por concepto de uso de espacios en los SUPERCADE y CADE 422000-PR-377 (Actividad 6)&quot; indica que el profesional de facturación, autorizado(a) por el Director(a) del Sistema Distrital de Servicio a la Ciudadanía, mensualmente valida el reporte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dejando como evidencia correo electrónico solicitando validación de las inconsistencias encontradas. De lo contrario, se generan las facturas correspondientes._x000a_- 2 El procedimiento &quot;Facturación y cobro por concepto de uso de espacios en los SUPERCADE y CADE 422000-PR-377 (Actividad 1)&quot; indica que el profesional de facturación, autorizado(a) por el Director(a) del Sistema Distrital de Servicio a la Ciudadanía, por demanda coteja los usuarios activos en el sistema de Facturación . La(s) fuente(s) de información utilizadas es(son) el Sistema de Costo y Cuentas por Cobrar -  Facturación y del Sistema de Facturación ABACO 2.0.. En caso de evidenciar observaciones, desviaciones o diferencias, reporta a la Dirección del Sistema Distrital de Servicio a la Ciudadanía, mediante correo electrónico de validación de usuarios sistemas de cobro y facturación . De lo contrario, el mismo correo, da cuenta de la validación de los usuari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ervidor(a) asignado , autorizado(a) por el (la) Director (a) del Sistema Distrital de Servicio a la Ciudadanía, cada vez que se identifique la materialización del riesgo realiza reinducción en el procedimiento de &quot;Facturación y cobro por concepto de uso de espacio en los SuperCADE y CADE&quot;.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_x000a_- Realizar reinducción en el procedimiento de &quot;Facturación y cobro por concepto de uso de espacio en los SuperCADE y CADE&quot;_x000a__x000a__x000a__x000a__x000a__x000a__x000a__x000a_- Actualizar el mapa de riesgos Gestión del Sistema Distrital de Servicio a la Ciudadanía"/>
    <s v="- Subsecretario(a) de Servicio a la Ciudadanía_x000a_- Servidor(a) asignado por el (la) Director(a) del Sistema Distrital de Servicio a la Ciudadanía_x000a__x000a__x000a__x000a__x000a__x000a__x000a__x000a_- Subsecretario(a) de Servicio a la Ciudadanía"/>
    <s v="-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_x000a_- Servidores(as) con reinducción en el procedimiento de Facturación y Cobro por concepto de uso de espacios en la RED CADE._x000a__x000a__x000a__x000a__x000a__x000a__x000a__x000a_- Mapa de riesgo  Gestión del Sistema Distrital de Servicio a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d v="2021-07-27T00:00:00"/>
    <s v="_x000a__x000a_Análisis de controles_x000a__x000a_"/>
    <s v="Se ajustan los controles detectivos y preventivos en coherencia con la actualización del procedimiento Facturación y cobro por concepto de uso de espacios en los SUPERCADE y CADE (422000-PR-377) versión 03."/>
    <d v="2021-09-16T00:00:00"/>
    <s v="_x000a__x000a_Análisis de controles_x000a__x000a_"/>
    <s v="Se ajustan los controles detectivos y preventivos en coherencia con la actualización del procedimiento Facturación y cobro por concepto de uso de espacios en los SUPERCADE y CADE (422000-PR-377) versión 04."/>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s acciones de contingencia."/>
    <s v=""/>
    <s v="_x000a__x000a__x000a__x000a_"/>
    <s v=""/>
    <s v=""/>
    <s v="_x000a__x000a__x000a__x000a_"/>
    <s v=""/>
    <s v=""/>
    <s v="_x000a__x000a__x000a__x000a_"/>
    <s v=""/>
    <s v=""/>
    <s v="_x000a__x000a__x000a__x000a_"/>
    <s v=""/>
    <s v=""/>
    <s v="_x000a__x000a__x000a__x000a_"/>
    <s v=""/>
    <s v=""/>
    <s v="_x000a__x000a__x000a__x000a_"/>
    <s v=""/>
    <x v="10"/>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Realizar el ingreso de la documentación patrimonial a la Dirección Distrital de Archivo de Bogotá._x000a_Organizar los fondos históricos (Clasificar, Ordenar y describir)._x000a_Realizar la Conservación, restauración y la reprografía de la documentación histórica._x000a_Realizar Catalogación Bibliográfica_x000a_Realizar Monitoreo y Control de Condiciones Ambientales. _x000a_Prestar el servicio para consulta de los fondos documentales custodiados por el archivo de Bogotá._x000a_Realizar Gestión de las solicitudes internas de documentos históricos."/>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s v="Gestión de procesos"/>
    <s v="Ejecución y administración de procesos"/>
    <s v="No"/>
    <s v="- Alta rotación de personal generando retrasos en la curva de aprendizaje._x000a_- Falta de actualización de algunos sistemas (interfaz, accesibilidad, disponibilidad) que interactúan con los procesos.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_x000a_"/>
    <s v="- Desconocimiento del propósito, el funcionamiento, los productos y servicios que ofrece el proceso por parte de los usuarios del proceso_x000a_- Cambios en la normatividad legal que afecten la operación del proceso y requieran ajustes en poco tiempo para su cumplimiento_x0009__x0009__x0009__x0009__x0009__x0009__x0009__x0009__x0009__x0009__x0009__x0009__x0009__x0009__x0009__x0009__x0009__x0009__x0009__x0009__x0009__x0009__x0009__x000a__x000a__x000a_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9__x0009__x0009__x0009__x0009__x0009__x0009__x0009__x0009__x0009__x0009__x0009__x0009__x0009__x0009__x0009__x0009__x0009__x0009__x0009__x0009__x0009__x0009__x0009__x0009__x0009__x0009__x0009__x000a_- Eventual afectación de la disponibilidad y recuperación oportuna de los documentos de valor patrimonial_x000a_- Deterioro en la documentación patrimonial del distrito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 por eventual incumplimiento de requisitos legales relacionados con la función archivística del patrimonio documental de Bogotá.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alta (5)"/>
    <n v="1"/>
    <s v="Leve (1)"/>
    <s v="Menor (2)"/>
    <s v="Moderado (3)"/>
    <s v="Moderado (3)"/>
    <s v="Moderado (3)"/>
    <s v="Menor (2)"/>
    <s v="Moderado (3)"/>
    <n v="0.6"/>
    <s v="Alto"/>
    <s v="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
    <s v="- 1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3 El procedimiento de Ingreso de documentos históricos al Archivo de Bogotá 2215300-PR-282 indica que el Profesional Universitario de la Subdirección de Gestión del Patrimonio Documental del Distrito, autorizado(a) por el Subdirector de Gestión del Patrimonio Documental del Distrito, cada vez que se reciba comunicación de intención de entrega de documentos de valor histórico verifica mediante el informe técnico 2215100-FT-480 la pertinencia del ingreso documental al Archivo de Bogotá. La(s) fuente(s) de información utilizadas es(son) Informe Técnico 2215100-FT-480, Tabla de Retención Documental, Tabla de Valoración Documental (TVD), Inventario Analítico y Cuadro de Clasificación de la Entidad. En caso de evidenciar observaciones, desviaciones o diferencias, no se continua con el procedimiento y se envía comunicación oficial Oficio 2211600-FT-012 a la persona natural o jurídica que presentó la intención. De lo contrario, se envía por medio de comunicación oficial Oficio 2211600-FT-012 la aceptación del ingreso acompañada del informe técnico 2215100-FT-480 y la programación del ingreso._x000a_- 4 El procedimiento de Monitoreo y control de condiciones ambientales 2215100-PR-080 indica que el Profesional universitario de la Subdirección de Gestión del Patrimonio Documental del Distrito, autorizado(a) por el Subdirector de Gestión del Patrimonio Documental del Distrito, cada vez que se reciba la solicitud de saneamiento ambiental al momento del ingreso de documentos de valor histórico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5 El procedimiento de Catalogación bibliográfica 4213200-PR-362 indica que el Profesional Universitario de la Subdirección de Gestión del Patrimonio Documental del Distrito, autorizado(a) por el Subdirector de Gestión del Patrimonio Documental del Distrito, cada vez que se reciba material bibliográfico físico para catalogación verifica que el material bibliográfico físico recibido corresponda al solicitado. La(s) fuente(s) de información utilizadas es(son) circulación interna de documentos históricos 2215100-FT-161 y el material bibliográfico físico recibido. En caso de evidenciar observaciones, desviaciones o diferencias, se registran en el formato circulación interna de documentos históricos 2215100-FT-161. De lo contrario, se registra la conformidad en el formato circulación interna de documentos históricos 2215100-FT-161._x000a_- 6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7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 8 El procedimiento de Ingreso de documentos históricos al Archivo de Bogotá 2215300-PR-282 indica que el Profesional universitario o el Técnico o el Auxiliar administrativo de la Subdirección de Gestión del Patrimonio Documental del Distrito, autorizado(a) por el Subdirector de Gestión del Patrimonio Documental del Distrito, cada vez que se recibe la documentación de valor histórico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persona natural o jurídica que presentó la intención solicitando los ajustes necesarios. De lo contrario, queda como evidencia el registro del inventario analítico 4213200-FT-1080 en el Sistema de información del Archivo de Bogotá SIAB._x000a_- 9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técnicos archivísticos, tomando una muestra del 10% de los documentos procesados durante el mes. La(s) fuente(s) de información utilizadas es(son) base de datos de los documentos con procesos técnicos realizados en el mes. En caso de evidenciar observaciones, desviaciones o diferencias, se solicita la corrección a través de correo electrónico al servidor público que elaboró el proceso técnico archivístico. De lo contrario, queda como evidencia documento con procesos técnicos._x000a_- 10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el cumplimiento de la descripción documental en el sistema de información, tomando una muestra del 10% de las unidades descritas en el mes.. La(s) fuente(s) de información utilizadas es(son) sistema de Información del Archivo de Bogotá SIAB. En caso de evidenciar observaciones, desviaciones o diferencias, se devuelve al servidor público que elaboró la descripción documental, mediante correo electrónico solicitando ajustes necesarios. De lo contrario, queda como evidencia el registro en el sistema de información del Archivo de Bogotá SIAB._x000a_- 11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de catalogación de material bibliográfico 4213200-FT-1012 y realiza las correcciones correspondientes. De lo contrario, se registra la conformidad en el formato control de calidad de catalogación de material bibliográfico 4213200-FT-1012._x000a_- 12 El procedimiento de Monitoreo y control de condiciones ambientales 2215100-PR-080 indica que el Profesional universitario de la Subdirección de Gestión del Patrimonio Documental del Distrito, autorizado(a) por el Subdirector de Gestión del Patrimonio Documental del Distrito, de acuerdo con la programación de monitoreo y control de condiciones ambientales en el Archivo de Bogotá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13 El instructivo de saneamiento documental 4213000-IN-044 indica que el Profesional universitario, o el Auxiliar o el Técnico de la Subdirección de Gestión del Patrimonio Documental del Distrito, autorizado(a) por el Subdirector de Gestión del Patrimonio Documental del Distrito, cada vez que se realice un saneamiento documental verifica la correcta desinfección de los documentos saneados tomando una muestra aleatoria. La(s) fuente(s) de información utilizadas es(son) los criterios del nivel de deterioro establecidos en el instructivo de saneamiento documental 4213000-IN-044_x0009__x0009__x0009_. En caso de evidenciar observaciones, desviaciones o diferencias, se registran en el formato control de calidad 2215100-FT-205. De lo contrario, queda como evidencia el registro de la conformidad en el formato  control de calidad 2215100-FT-205._x000a__x000a__x000a__x000a__x000a__x000a__x000a_"/>
    <s v="- Documentado_x000a_- Documentado_x000a_- Documentado_x000a_- Documentado_x000a_- Sin documentar_x000a_- Documentado_x000a_- Documentado_x000a_- Documentado_x000a_- Documentado_x000a_- Documentado_x000a_- Sin documentar_x000a_- Documentado_x000a_- Sin documentar_x000a__x000a__x000a__x000a__x000a__x000a__x000a_"/>
    <s v="- Continua_x000a_- Continua_x000a_- Continua_x000a_- Continua_x000a_- Continua_x000a_- Continua_x000a_- Continua_x000a_- Continua_x000a_- Continua_x000a_- Continua_x000a_- Continua_x000a_- Continua_x000a_- Continua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
    <s v="- Preventivo_x000a_- Preventivo_x000a_- Preventivo_x000a_- Preventivo_x000a_- Preventivo_x000a_- Detectivo_x000a_- Detectivo_x000a_- Detectivo_x000a_- Detectivo_x000a_- Detectivo_x000a_- Detectivo_x000a_- Detectivo_x000a_- Detectivo_x000a__x000a__x000a__x000a__x000a__x000a__x000a_"/>
    <s v="25%_x000a_25%_x000a_25%_x000a_25%_x000a_25%_x000a_15%_x000a_15%_x000a_15%_x000a_15%_x000a_15%_x000a_15%_x000a_15%_x000a_15%_x000a__x000a__x000a__x000a__x000a__x000a__x000a_"/>
    <s v="- Manual_x000a_- Manual_x000a_- Manual_x000a_- Manual_x000a_- Manual_x000a_- Manual_x000a_- Manual_x000a_- Manual_x000a_- Manual_x000a_- Manual_x000a_- Manual_x000a_- Manual_x000a_- Manual_x000a__x000a__x000a__x000a__x000a__x000a__x000a_"/>
    <s v="15%_x000a_15%_x000a_15%_x000a_15%_x000a_15%_x000a_15%_x000a_15%_x000a_15%_x000a_15%_x000a_15%_x000a_15%_x000a_15%_x000a_15%_x000a__x000a__x000a__x000a__x000a__x000a__x000a_"/>
    <s v="40%_x000a_40%_x000a_40%_x000a_40%_x000a_40%_x000a_30%_x000a_30%_x000a_30%_x000a_30%_x000a_30%_x000a_30%_x000a_30%_x000a_30%_x000a__x000a__x000a__x000a__x000a__x000a__x000a_"/>
    <s v="- 1 El mapa de riesgos del proceso de Gestión de la función archivística y del patrimonio documental del Distrito Capital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2 El mapa de riesgos del proceso de Gestión de la función archivística y del patrimonio documental del Distrito Capital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_x000a_- 3 El mapa de riesgos del proceso de Gestión de la función archivística y del patrimonio documental del Distrito Capital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4827092576E-3"/>
    <s v="Menor (2)"/>
    <n v="0.25312499999999999"/>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092 Aplicativo CHIE) Actualizar el procedimiento Ingreso de documentos históricos al Archivo de Bogotá 2215300-PR-282 fortaleciendo la definición de los controles_x000a_- (AP# 1092 Aplicativo CHIE) Actualizar el procedimiento Ingreso de documentos históricos al Archivo de Bogotá 2215300-PR-282 fortaleciendo la definición de los controles_x000a_- (AP# 1089 Aplicativo CHIE) Actualizar el procedimiento Organización de fondos históricos (clasificación, ordenación, descripción) 2215100-PR-073 fortaleciendo la definición de los controles_x000a_- (AP# 1089 Aplicativo CHIE) Actualizar el procedimiento Organización de fondos históricos (clasificación, ordenación, descripción) 2215100-PR-073 fortaleciendo la definición de los controles_x000a_-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_x000a_-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_x000a_- (AP# 1091 Aplicativo CHIE) Alinear el instructivo de saneamiento documental 4213000-IN-044 con el control detectivo de saneamiento documental definido en el mapa de riesgos del proceso Gestión de la función archivística del patrimonio documental del Distrito Capital. _x000a__x000a__x000a__x000a__x000a__x000a__x000a__x000a__x000a__x000a__x000a__x000a__x000a__x000a__x000a_________________x000a__x000a__x000a__x000a__x000a__x000a__x000a__x000a__x000a__x000a__x000a_"/>
    <s v="-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_x000a__x000a__x000a__x000a__x000a__x000a__x000a__x000a__x000a__x000a__x000a__x000a__x000a__x000a_________________x000a__x000a__x000a__x000a__x000a__x000a__x000a__x000a__x000a__x000a__x000a_"/>
    <s v="- Procedimiento Ingreso de documentos históricos al Archivo de Bogotá 2215300-PR-282 actualizado_x0009__x0009__x0009__x0009__x0009__x0009__x0009__x0009__x0009__x0009__x0009__x0009__x000a_- Procedimiento Ingreso de documentos históricos al Archivo de Bogotá 2215300-PR-282 actualizado_x0009__x0009__x0009__x0009__x0009__x0009__x0009__x0009__x0009__x0009__x0009__x0009__x000a_- Organización de fondos históricos (clasificación, ordenación, descripción) 2215100-PR-073 actualizado_x000a_- Organización de fondos históricos (clasificación, ordenación, descripción) 2215100-PR-073 actualizado_x000a_- Catalogación bibliográfica 4213200-PR-362 actualizado_x000a_- Catalogación bibliográfica 4213200-PR-362 actualizado_x000a_- Instructivo de saneamiento documental 4213000-IN-044 actualizado_x000a__x000a__x000a__x000a__x000a__x000a__x000a__x000a__x000a__x000a__x000a__x000a__x000a__x000a__x000a_________________x000a__x000a__x000a__x000a__x000a__x000a__x000a__x000a__x000a__x000a__x000a_"/>
    <s v="15/02/2022_x000a_15/02/2022_x000a_15/02/2022_x000a_15/02/2022_x000a_15/02/2022_x000a_15/02/2022_x000a_15/02/2022_x000a__x000a__x000a__x000a__x000a__x000a__x000a__x000a__x000a__x000a__x000a__x000a__x000a__x000a__x000a_________________x000a__x000a__x000a__x000a__x000a__x000a__x000a__x000a__x000a__x000a__x000a_"/>
    <s v="15/06/2022_x000a_15/06/2022_x000a_15/08/2022_x000a_15/08/2022_x000a_15/06/2022_x000a_15/06/2022_x000a_15/08/2022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 Determinar el nivel de deterioro de la documentación, el tipo de actividad de conservación, restauración o reprografía que requiera el documento y realizar la actividad correspondiente y el respectivo control de calidad frente al(los) documento(s) que presenta(n) la incidencia._x000a__x000a__x000a__x000a__x000a__x000a_- Actualizar el mapa de riesgos Gestión de la Función Archivística y del Patrimonio Documental del Distrito Capital"/>
    <s v="- Director(a) Distrital de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 Profesional Universitario de la Subdirección de Gestión del Patrimonio Documental del Distrito_x0009__x0009__x0009__x0009__x0009__x0009__x0009__x0009__x0009__x0009__x0009__x0009__x0009__x0009__x0009__x0009__x0009__x0009__x0009__x0009__x0009__x0009__x0009__x0009__x0009__x0009__x0009__x0009__x0009__x000a__x000a__x000a__x000a__x000a__x000a_- Director(a) Distrital de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_x000a__x000a__x000a__x000a__x000a__x000a_- Mapa de riesg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d v="2021-09-09T00:00:00"/>
    <s v="_x000a_Análisis antes de controles_x000a__x000a__x000a_"/>
    <s v="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9__x0009__x0009__x0009__x0009__x0009__x0009__x0009__x0009__x0009__x0009__x0009__x0009__x0009__x0009__x0009__x0009__x0009__x0009__x0009__x0009__x0009_"/>
    <s v=""/>
    <s v="_x000a__x000a__x000a__x000a_"/>
    <s v=""/>
    <s v=""/>
    <s v="_x000a__x000a__x000a__x000a_"/>
    <s v=""/>
    <s v=""/>
    <s v="_x000a__x000a__x000a__x000a_"/>
    <s v=""/>
    <x v="11"/>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Realizar visitas guiadas en el Archivo de Bogotá"/>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s v="Gestión de procesos"/>
    <s v="Ejecución y administración de procesos"/>
    <s v="No"/>
    <s v="-  La planta de personal asignada al proceso no es suficiente para la gestión del mismo_x000a_- No hay distribución equitativa y objetiva de responsabilidades y tareas._x000a__x000a__x000a__x000a__x000a__x000a__x000a__x000a_"/>
    <s v="- Falta de continuidad en los programas y proyectos entre administracione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3. Consolidar una gestión pública eficiente, a través del desarrollo de capacidades institucionales, para contribuir a la generación de valor público."/>
    <s v="- Visitas guiadas Archivo de Bogotá (OPA)_x000a__x000a_"/>
    <s v="- Todos los procesos en el Sistema de Gestión de Calidad_x000a__x000a__x000a__x000a_"/>
    <s v="- No aplica_x000a__x000a__x000a__x000a_"/>
    <s v="Baja (2)"/>
    <n v="0.4"/>
    <s v="Leve (1)"/>
    <s v="Mayor (4)"/>
    <s v="Menor (2)"/>
    <s v="Leve (1)"/>
    <s v="Leve (1)"/>
    <s v="Menor (2)"/>
    <s v="Mayor (4)"/>
    <n v="0.8"/>
    <s v="Alto"/>
    <s v="El proceso estima que el riesgo se ubica en una zona alta, debido a que la frecuencia con la que se realizó la actividad clave asociada al riesgo se presentó 23 veces en el último año, sin embargo, ante su materialización, podrían presentarse efectos significativos, en la imagen de la entidad a nivel nacional o regional"/>
    <s v="- 1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que la solicitud cumpla con los criterios establecidos para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u horario probable de la visita. De lo contrario, se registra el cumplimiento de la solicitud en la base de datos de la prestación del servicio de visita guiada.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probable de la visita. De lo contrario, se programa fecha y hora de la visita y se informa al solicitante a través de correo electrónico u Oficio 2211600-FT-012._x000a_- 3 El Instructivo de visitas guiadas en el Archivo Bogotá 4213200-IN-071 indica que El Director Distrital de Archivo de Bogotá, autorizado(a) por el Manual específico de funciones y competencias laborales_x0009__x0009__x0009__x0009__x0009__x0009_,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2210112-FT-281. De lo contrario, queda como evidencia el registro de la conformidad en el acta de subcomité de autocontrol 4201000-FT-281.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la función archivística y del patrimonio documental del Distrito Capital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_x000a_- 2 El mapa de riesgos del proceso de Gestión de la función archivística y del patrimonio documental del Distrito Capital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oderado (3)"/>
    <n v="0.45000000000000007"/>
    <s v="Moderado"/>
    <s v="El proceso estima que el riesgo se ubica en una zona moderada, debido a que los controles establecidos son adecuados, sin embargo la calificación del criterio de documentación de los controles  preventivos y detectivo no es satisfactoria, ubicando el riesgo en la escala de probabilidad más baja, y ante su materialización, podrían disminuirse los efectos, aplicando las acciones de contingenci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3 Aplicativo CHIE) Actualizar el instructivo visitas guiadas en el Archivo de Bogotá 4213200-IN-071 documentando los controles preventivos y  detectivo_x000a_- (AP# 1093 Aplicativo CHIE) Actualizar el instructivo visitas guiadas en el Archivo de Bogotá 4213200-IN-071 documentando los controles preventivos y  detectivo_x000a_- (AP# 1093 Aplicativo CHIE) Actualizar el instructivo visitas guiadas en el Archivo de Bogotá 4213200-IN-071 documentando los controles preventivos y  detectivo_x000a__x000a__x000a__x000a__x000a__x000a__x000a__x000a_________________x000a__x000a__x000a__x000a__x000a__x000a__x000a__x000a__x000a__x000a__x000a_"/>
    <s v="- Director(a) Distrital de Archivo de Bogotá_x000a_- Director(a) Distrital de Archivo de Bogotá_x000a_- Director(a) Distrital de Archivo de Bogotá_x000a__x000a__x000a__x000a__x000a__x000a__x000a__x000a_________________x000a__x000a__x000a__x000a__x000a__x000a__x000a__x000a__x000a__x000a__x000a_"/>
    <s v="- Instructivo visitas guiadas en el Archivo de Bogotá 4213200-IN-071 actualizado_x000a_- Instructivo visitas guiadas en el Archivo de Bogotá 4213200-IN-071 actualizado_x000a_- Instructivo visitas guiadas en el Archivo de Bogotá 4213200-IN-071 actualizado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16/06/2022_x000a_16/06/2022_x000a_16/06/2022_x000a__x000a__x000a__x000a__x000a__x000a__x000a__x000a_______________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9__x0009__x0009__x0009__x0009__x0009__x0009__x0009__x0009__x0009__x0009__x000a__x000a__x000a__x000a__x000a__x000a__x000a_- Actualizar el mapa de riesgos Gestión de la Función Archivística y del Patrimonio Documental del Distrito Capital"/>
    <s v="- Director(a) Distrital de Archivo de Bogotá_x000a_- Profesional Universitario de la Dirección Distrital de Archivo de Bogotá_x000a_- Profesional Universitario de la Dirección Distrital de Archivo de Bogotá_x000a__x000a__x000a__x000a__x000a__x000a__x000a_- Director(a)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Mapa de riesgo  Gestión de la Función Archivística y del Patrimonio Documental del Distrito Capital, actualizado."/>
    <d v="2021-12-22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Prestar el servicio para consulta de los fondos documentales custodiados por el archivo de Bogotá._x000a_Realizar Gestión de las solicitudes internas de documentos históricos"/>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s v="Corrupción"/>
    <s v="Fraude interno"/>
    <s v="No"/>
    <s v="- Presentar una situación de conflicto de intereses y no manifestarla_x000a_- Debilidades en los controles de los procedimientos_x000a_- Sistemas de información susceptibles a manipulación indebida_x000a_- Desconocimiento de la ley mediante interpretaciones subjetivas de las normas vigentes para evitar o postergar su aplicación_x000a__x000a__x000a__x000a__x000a__x000a_"/>
    <s v="- Presiones ejercidas por terceros y o ofrecimientos de prebendas, gratificaciones o dadivas._x000a_- Presiones o motivaciones individuales, sociales o colectivas, que inciten a la realizar conductas contrarias al deber ser._x000a__x000a__x000a__x000a__x000a__x000a__x000a__x000a_"/>
    <s v="- Perdida de confianza, credibilidad y transparencia frente al manejo de la documentación patrimonial del Distrito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_x0009__x0009__x0009__x0009__x0009__x0009__x0009__x0009__x0009__x0009__x0009__x0009__x0009__x000a_- Detrimento, pérdida, uso indebido, perjuicio o deterioro de documentos de valor patrimonial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uy baja (1)"/>
    <n v="0.2"/>
    <s v="Leve (1)"/>
    <s v="Menor (2)"/>
    <s v="Moderado (3)"/>
    <s v="Moderado (3)"/>
    <s v="Mayor (4)"/>
    <s v="Menor (2)"/>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1 El procedimiento de Ingreso de documentos históricos al Archivo de Bogotá 2215300-PR-282 indica que el Profesional Universitario de la Subdirección de Gestión del Patrimonio Documental del Distrito, autorizado(a) por el Subdirector Técnico de la Subdirección de Gestión del Patrimonio Documental del Distrito, cada vez que se reciba comunicación de intención de entrega de documentos de valor histórico verifica mediante el informe técnico 2215100-FT-480 la pertinencia del ingreso documental al Archivo de Bogotá. La(s) fuente(s) de información utilizadas es(son) Informe Técnico 2215100-FT-480, Tabla de Retención Documental, Tabla de Valoración Documental (TVD), Inventario Analítico y Cuadro de Clasificación de la Entidad. En caso de evidenciar observaciones, desviaciones o diferencias, no se continua con el procedimiento y se envía comunicación oficial Oficio 2211600-FT-012 a la persona natural o jurídica que presentó la intención. De lo contrario, se envía por medio de comunicación oficial Oficio 2211600-FT-012 la aceptación del ingreso acompañada del informe técnico 2215100-FT-480 y la programación del ingreso._x000a_- 2 El procedimiento Ingreso de documentos históricos al Archivo de Bogotá 2215300-PR-282 indica que el Profesional universitario o el Técnico o el Auxiliar administrativo de la Subdirección de Gestión del Patrimonio Documental del Distrito, autorizado(a) por el Subdirector Técnico de la Subdirección de Gestión del Patrimonio Documental del Distrito, cada vez que se recibe la documentación de valor histórico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persona natural o jurídica que presentó la intención solicitando los ajustes necesarios. De lo contrario, queda como evidencia el registro del inventario analítico 4213200-FT-1080 en el Sistema de información del Archivo de Bogotá SIAB._x000a_- 3 El procedimiento de Consulta de los Fondos Documentales Custodiados por el Archivo de Bogotá 22151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_x0009__x0009__x0009_.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4 El procedimiento de Gestión de las solicitudes internas de documentos históricos 4213200-PR-375_x0009__x0009__x0009_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5 El procedimiento de Consulta de los Fondos Documentales Custodiados por el Archivo de Bogotá 2215100-PR-082_x0009__x0009__x0009_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_x000a_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de la función archivística y del patrimonio documental del Distrito Capital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_x000a_- 2 El mapa de riesgos del proceso de Gestión de la función archivística y del patrimonio documental del Distrito Capital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Catastrófico (5)"/>
    <n v="0.5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2 Aplicativo CHIE) Actualizar el procedimiento Ingreso de documentos históricos al Archivo de Bogotá 2215300-PR-282 fortaleciendo la definición de los controles_x000a_- (AP# 1092 Aplicativo CHIE) Actualizar el procedimiento Ingreso de documentos históricos al Archivo de Bogotá 2215300-PR-282 fortaleciendo la definición de los controles_x000a__x000a__x000a__x000a__x000a__x000a__x000a__x000a__x000a_________________x000a__x000a__x000a__x000a__x000a__x000a__x000a__x000a__x000a__x000a__x000a_"/>
    <s v="- Subdirector de Gestión de Patrimonio Documental del Distrito_x000a_- Subdirector de Gestión de Patrimonio Documental del Distrito_x000a__x000a__x000a__x000a__x000a__x000a__x000a__x000a__x000a_________________x000a__x000a__x000a__x000a__x000a__x000a__x000a__x000a__x000a__x000a__x000a_"/>
    <s v="- Procedimiento Ingreso de documentos históricos al Archivo de Bogotá 2215300-PR-282 actualizado_x000a_- Procedimiento Ingreso de documentos históricos al Archivo de Bogotá 2215300-PR-282 actualizado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15/06/2022_x000a_15/06/2022_x000a__x000a__x000a__x000a__x000a__x000a__x000a__x000a__x000a_________________x000a__x000a__x000a__x000a__x000a__x000a__x000a__x000a__x000a__x000a__x000a_"/>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 Actualizar el mapa de riesgos Gestión de la Función Archivística y del Patrimonio Documental del Distrito Capital"/>
    <s v="- Director(a) Distrital de Archivo de Bogotá_x000a_- Subdirector(a) de Gestión de Patrimonio Documental del Distrito_x000a_- Profesional universitario de la Subdirección de Gestión de Patrimonio Documental del Distrito_x0009__x0009__x0009__x0009__x0009__x0009__x0009__x0009__x000a_- Director(a) Distrital de Archivo de Bogotá_x000a__x000a__x000a__x000a__x000a__x000a_- Director(a) Distrital de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Memorando de comunicación de la materialización del riesgo_x000a_- Bases de datos de la documentación disponible de valor patrimonial del Archivo de Bogotá_x000a_- Soportes de la aplicación de las medidas determinadas por la Oficina de Control Interno Disciplinario y/o ente de control._x000a__x000a__x000a__x000a__x000a__x000a_- Mapa de riesgo  Gestión de la Función Archivística y del Patrimonio Documental del Distrito Capital, actualizado."/>
    <d v="2019-01-31T00:00:00"/>
    <s v="Identificación del riesgo_x000a_Análisis antes de controles_x000a_Análisis de controles_x000a_Análisis después de controles_x000a_"/>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
    <d v="2021-09-09T00:00:00"/>
    <s v="_x000a__x000a__x000a__x000a_Tratamiento del riesgo"/>
    <s v="Se modifica la fecha de finalización de las acciones preventivas número 6 y 23, conforme a las fechas de finalización reprogramadas en el aplicativo SIG "/>
    <d v="2021-12-16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x v="11"/>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Diseñar o actualizar instrumentos técnicos para normalizar la gestión documental en el distrito capital._x000a_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s v="Gestión de procesos"/>
    <s v="Ejecución y administración de procesos"/>
    <s v="No"/>
    <s v="-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_x000a_"/>
    <s v="-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 Cambios en la normatividad legal que afecten la operación del proceso y requieran ajustes en poco tiempo para su cumplimiento_x000a__x000a__x000a__x000a__x000a__x000a_"/>
    <s v="- Inducir a las entidades en errores en la función archivística._x000a_- Pérdida de credibilidad por parte de las otras entidades del Distrito y privadas que cumplen funciones públicas_x000a_- Pérdida de documentos del Distrito Capital de valor patrimonial por brindar un inadecuado servicio._x000a_- Incumplimiento en la normatividad archivística vigente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No aplica_x000a__x000a__x000a__x000a_"/>
    <s v="Alta (4)"/>
    <n v="0.8"/>
    <s v="Leve (1)"/>
    <s v="Menor (2)"/>
    <s v="Menor (2)"/>
    <s v="Leve (1)"/>
    <s v="Leve (1)"/>
    <s v="Leve (1)"/>
    <s v="Menor (2)"/>
    <n v="0.4"/>
    <s v="Moderado"/>
    <s v="_x000a_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de elaboración y/o actualización de instrumentos técnicos para normalizar la gestión documental en el Distrito Capital 2215200-PR-294 indica que el Subdirector(a) del Sistema Distrital de Archivos, autorizado(a) por el Director(a) del Archivo de Bogotá, cada vez que inicie la elaboración o actualización de un instrumento de normalización de la gestión documental revisa la pertinencia del Plan de Trabajo para la elaboración o actualización del instrumento de normalización para su respectiva aprobación. La(s) fuente(s) de información utilizadas es(son) plan de trabajo de normalización. En caso de evidenciar observaciones, desviaciones o diferencias, informa mediante evidencia de reunión 2213100-FT-449 al profesional universitario y/o especializado responsable de la formulación del plan de trabajo, para la realización de los ajustes correspondientes. De lo contrario, se registra la aprobación del plan de trabajo en la evidencia de reunión 2213100-FT-449._x000a_- 2 El procedimiento de elaboración y/o actualización de instrumentos técnicos para normalizar la gestión documental en el Distrito Capital 2215200-PR-294 indica que el Subdirector(a) del Sistema Distrital de Archivos, autorizado(a) por el Director(a) del Archivo de Bogotá, cada vez que se elabore o actualice un instrumento de normalización de la gestión documental revisa la pertinencia técnica y normativa del contenido del instrumento de normalización de la gestión documental. La(s) fuente(s) de información utilizadas es(son) normatividad vigente aplicable a la gestión documental. En caso de evidenciar observaciones, desviaciones o diferencias, informa mediante evidencia de reunión 2213100-FT-449 al profesional universitario y/o especializado responsable de la elaboración o actualización del instrumento de normalización de la gestión documental, para la realización de los ajustes correspondientes. De lo contrario, se registra visto bueno de la revisión en la evidencia de reunión 2213100-FT-449._x000a_- 3 El procedimiento de elaboración y/o actualización de instrumentos técnicos para normalizar la gestión documental en el Distrito Capital 2215200-PR-294 indica que el Director(a) del Archivo de Bogotá, autorizado(a) por el Manual específico de funciones y competencias laborales, cada vez que se elabore o actualice un instrumento de normalización de la gestión documental revisa la pertinencia técnica y normativa del contenido del instrumento de normalización de la gestión documental para su respectiva aprobación. La(s) fuente(s) de información utilizadas es(son) normatividad vigente aplicable a la gestión documental. En caso de evidenciar observaciones, desviaciones o diferencias, informa mediante evidencia de reunión 2213100-FT-449 al profesional universitario y/o especializado responsable de la elaboración o actualización del instrumento de normalización de la gestión documental, y al Subdirector(a) del Sistema Distrital de Archivos para la realización de los ajustes correspondientes. De lo contrario, se registra la aprobación del instrumento de normalización de la gestión documental en la evidencia de reunión 2213100-FT-449._x000a_- 4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visita técnica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Informe técnico 2215100-FT-480 de visita aprobado._x000a_- 5 El procedimiento de Asistencia técnica en gestión documental y archivos 2215100-PR-257 indica que el Subdirector(a) del Sistema Distrital de Archivos y el Subdirector(a) de Gestión del Patrimonio Documental, autorizado(a) por el Director(a) del Archivo de Bogotá, previamente a cada asistencia técnica que se realice  bajo la modalidad de jornada de socialización  revisan la pertinencia técnica y normativa del contenido de la socialización a realizar. La(s) fuente(s) de información utilizadas es(son) la normatividad que regula la asistencia técnica correspondiente. En caso de evidenciar observaciones, desviaciones o diferencias, se informan en  reunión de revisión(registrándolas en Evidencia reunión 2213100-FT-449) o a través de correo electrónico  al profesional universitario y/o especializado para que realice los ajustes. De lo contrario, se genera Evidencia reunión 2213100-FT-449 o Correo electrónico de aprobación de contenido temático para jornada de socialización._x000a_- 6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concepto técnico en gestión documental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_x000a_- 7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8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9 El procedimiento de Asistencia técnica en gestión documental y archivos 2215100-PR-257  indica que el Subdirector(a) del Sistema Distrital de Archivos y el Subdirector(a) de Gestión del Patrimonio Documental del Distrito, autorizado(a) por el Director(a) del Archivo de Bogotá, mensualmente  realizan seguimiento al cumplimiento del plan anual de trabajo del servicio de asistencia técnica en el  Subcomité de autocontrol de la Subdirección correspondiente a cada Subdirector. La(s) fuente(s) de información utilizadas es(son) el plan anual de trabajo del servicio de asistencia técnica y reporte de plan de acción. En caso de evidenciar observaciones, desviaciones o diferencias, las informan al profesional universitario y/o especializado en el marco del subcomité de autocontrol, para que realice los ajustes y se registran en el  Acta subcomité de autocontrol 2210112-FT-281. De lo contrario, queda como evidencia Acta subcomité de autocontrol 2210112-FT-281._x000a_- 10 El procedimiento de Asistencia técnica en gestión documental y archivos 2215100-PR-257  indica que el Subdirector(a) del Sistema Distrital de Archivos y el Subdirector(a) de Gestión del Patrimonio Documental del Distrito, autorizado(a) por el Director(a) del Archivo de Bogotá, finalizando cada vigencia revisan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revisado._x000a_- 11 El procedimiento de Asistencia técnica en gestión documental y archivos 2215100-PR-257  indica que el Director(a) del Archivo de Bogotá, autorizado(a) por el Manual específico de funciones y competencias laborales, finalizando cada vigencia revisa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aprobado._x000a_- 12 El procedimiento de Revisión y evaluación de las Tablas de Retención Documental –TRD y Tablas de Valoración Documental –TVD, para su convalidación por parte del Consejo Distrital de Archivos 2215100-PR-293 indica que el profesional universitario, autorizado(a) por el Subdirector del Sistema Distrital de Archivos, Cada vez que se radique una TRD o TVD para revisar y evaluar. Verifica que la TRD o TVD cuente con los soportes y anexos requeridos.. La(s) fuente(s) de información utilizadas es(son) la normatividad vigente aplicable a los conceptos técnicos de revisión y evaluación de TRD y de TVD. En caso de evidenciar observaciones, desviaciones o diferencias, informa a la Entidad a través de comunicación oficial para que radique los soportes y anexos completos. De lo contrario, se genera como evidencia Lista de Verificación de Requisitos -Tablas de Retención Documental 2215200-FT-927 y/o Lista de Verificación de Requisitos - Tablas De Valoración Documental 2215200-FT-929._x000a_- 13 El procedimiento de Revisión y evaluación de las Tablas de Retención Documental –TRD y Tablas de Valoración Documental –TVD, para su convalidación por parte del Consejo Distrital de Archivos 2215100-PR-293 indica que el Subdirector del Sistema Distrital de Archivos, autorizado(a) por el Director Distrital de Archivo de Bogotá,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5 El procedimiento de seguimiento al cumplimiento de la normatividad archivística en las entidades del Distrito Capital 2215200-PR-299 indica que el Subdirector del Sistema Distrital de Archivos, autorizado(a) por el Director Distrital de Archivo de Bogotá, anualmente revisa los ajustes y funcionalidad de la herramienta de seguimiento al cumplimiento de la normativa archivística. La(s) fuente(s) de información utilizadas es(son) la herramienta de seguimiento al cumplimiento de la normativa archivística de la vigencia anterior, la normatividad vigente aplicable a la gestión documental y lineamientos internos del proceso. En caso de evidenciar observaciones, desviaciones o diferencias, informa mediante evidencia de reunión 2213100-FT-449 al profesional universitario responsable de realizar los ajustes a la herramienta de seguimiento al cumplimiento de la normativa archivística. De lo contrario, se registra visto bueno de la revisión en la evidencia de reunión 2213100-FT-449._x000a_- 16 El procedimiento de seguimiento al cumplimiento de la normatividad archivística en las entidades del Distrito Capital 2215200-PR-299 indica que el Director Distrital de Archivo de Bogotá, autorizado(a) por el Manual específico de funciones y competencias laborales, anualmente revisa los ajustes y funcionalidad de la herramienta de seguimiento al cumplimiento de la normativa archivística para su respectiva aprobación. La(s) fuente(s) de información utilizadas es(son) la herramienta de seguimiento al cumplimiento de la normativa archivística de la vigencia anterior, la normatividad vigente aplicable a la gestión documental y lineamientos internos del proceso. En caso de evidenciar observaciones, desviaciones o diferencias, informa mediante evidencia de reunión 2213100-FT-449 al profesional universitario responsable de realizar los ajustes a la herramienta de seguimiento al cumplimiento de la normativa archivística y al Subdirector(a) del Sistema Distrital de Archivos para la realización de los ajustes correspondientes. De lo contrario, se registra la aprobación de la herramienta de seguimiento al cumplimiento de la normativa archivística en la evidencia de reunión 2213100-FT-449._x000a_- 17 El procedimiento de seguimiento al cumplimiento de la normatividad archivística en las entidades del Distrito Capital 2215200-PR-299 indica que el Subdirector del Sistema Distrital de Archivos, autorizado(a) por el Director Distrital de Archivo de Bogotá, anualmente revisa la pertinencia técnica y normativa del informe de seguimiento al cumplimiento de la normativa archivística. La(s) fuente(s) de información utilizadas es(son) la herramienta de seguimiento al cumplimiento de la normativa archivística utilizada y la normatividad vigente aplicable a la gestión documental. En caso de evidenciar observaciones, desviaciones o diferencias, informa mediante evidencia de reunión 2213100-FT-449 al profesional universitario responsable de elaborar el informe de seguimiento al cumplimiento de la normativa archivística. De lo contrario, se registra visto bueno de la revisión en la evidencia de reunión 2213100-FT-449._x000a_- 18 El procedimiento de seguimiento al cumplimiento de la normatividad archivística en las entidades del Distrito Capital 2215200-PR-299 indica que el Director Distrital de Archivo de Bogotá, autorizado(a) por el Manual específico de funciones y competencias laborales, anualmente revisa la pertinencia técnica y normativa del informe de seguimiento al cumplimiento de la normativa archivística para su respectiva aprobación. La(s) fuente(s) de información utilizadas es(son) la herramienta de seguimiento al cumplimiento de la normativa archivística utilizada y la normatividad vigente aplicable a la gestión documental. En caso de evidenciar observaciones, desviaciones o diferencias, informa mediante evidencia de reunión 2213100-FT-449 al profesional universitario responsable de elaborar el informe de seguimiento al cumplimiento de la normativa archivística y al Subdirector(a) del Sistema Distrital de Archivos para la realización de los ajustes correspondientes. De lo contrario, se registra la aprobación del informe de seguimiento al cumplimiento de la normativa archivística en la evidencia de reunión 2213100-FT-449._x000a__x000a_"/>
    <s v="- Sin documentar_x000a_- Sin documentar_x000a_- Sin documentar_x000a_-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
    <s v="- Continua_x000a_- Continua_x000a_- Continua_x000a_- Continua_x000a_- Continua_x000a_- Continua_x000a_- Continua_x000a_- Continua_x000a_- Continua_x000a_- Continua_x000a_- Continua_x000a_- Continua_x000a_- Continua_x000a_- Continua_x000a_- Continua_x000a_- Continua_x000a_- Continua_x000a_- Continua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
    <s v="- Preventivo_x000a_- Detectivo_x000a_- Detectivo_x000a_- Preventivo_x000a_- Preventivo_x000a_- Preventivo_x000a_- Preventivo_x000a_- Detectivo_x000a_- Detectivo_x000a_- Detectivo_x000a_- Detectivo_x000a_- Preventivo_x000a_- Preventivo_x000a_- Detectivo_x000a_- Preventivo_x000a_- Preventivo_x000a_- Detectivo_x000a_- Detectivo_x000a__x000a_"/>
    <s v="25%_x000a_15%_x000a_15%_x000a_25%_x000a_25%_x000a_25%_x000a_25%_x000a_15%_x000a_15%_x000a_15%_x000a_15%_x000a_25%_x000a_25%_x000a_15%_x000a_25%_x000a_25%_x000a_15%_x000a_15%_x000a__x000a_"/>
    <s v="- Manual_x000a_- Manual_x000a_- Manual_x000a_- Manual_x000a_- Manual_x000a_- Manual_x000a_- Manual_x000a_- Manual_x000a_- Manual_x000a_- Manual_x000a_- Manual_x000a_- Manual_x000a_- Manual_x000a_- Manual_x000a_- Manual_x000a_- Manual_x000a_- Manual_x000a_- Manual_x000a__x000a_"/>
    <s v="15%_x000a_15%_x000a_15%_x000a_15%_x000a_15%_x000a_15%_x000a_15%_x000a_15%_x000a_15%_x000a_15%_x000a_15%_x000a_15%_x000a_15%_x000a_15%_x000a_15%_x000a_15%_x000a_15%_x000a_15%_x000a__x000a_"/>
    <s v="40%_x000a_30%_x000a_30%_x000a_40%_x000a_40%_x000a_40%_x000a_40%_x000a_30%_x000a_30%_x000a_30%_x000a_30%_x000a_40%_x000a_40%_x000a_30%_x000a_40%_x000a_40%_x000a_30%_x000a_30%_x000a__x000a_"/>
    <s v="- 1 El mapa de riesgos del proceso de Gestión de la función archivística y del patrimonio documental del Distrito Capital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_x000a_- 2 El mapa de riesgos del proceso de Gestión de la función archivística y del patrimonio documental del Distrito Capital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concepto de TRD o TVD, o actualización del instrumento de normalización, según corresponda el error, con el fin de asegurar  la conformidad en las orientaciones técnicas y/ o en el seguimiento al cumplimiento de la función archivística.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2533710707957739E-4"/>
    <s v="Menor (2)"/>
    <n v="0.22500000000000003"/>
    <s v="Bajo"/>
    <s v="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_x0009__x0009__x0009__x0009__x0009__x0009__x0009__x0009__x0009__x0009__x0009__x0009__x0009__x0009__x0009__x0009__x0009__x0009__x0009__x0009__x0009__x0009__x0009__x0009__x0009__x0009__x0009__x0009__x0009__x0009__x0009_"/>
    <s v="Reducir"/>
    <s v="- (AP# 1094 Aplicativo CHIE) Actualizar el procedimiento de Investigaciones para la difusión del conocimiento, el fortalecimiento de la gestión documental y la apropiación social del patrimonio documental del Distrito Capital 2215100-PR-258, incluidos los controles preventivos y detectivos y documentar en el mapa de riesgos los correspondientes controles actualizados_x000a__x000a__x000a_- (AP# 1094 Aplicativo CHIE) Actualizar el procedimiento de Investigaciones para la difusión del conocimiento, el fortalecimiento de la gestión documental y la apropiación social del patrimonio documental del Distrito Capital 2215100-PR-258, incluidos los controles preventivos y detectivos y documentar en el mapa de riesgos los correspondientes controles actualizados_x000a_- (AP# 1094 Aplicativo CHIE) Actualizar el procedimiento de Investigaciones para la difusión del conocimiento, el fortalecimiento de la gestión documental y la apropiación social del patrimonio documental del Distrito Capital 2215100-PR-258, incluidos los controles preventivos y detectivos y documentar en el mapa de riesgos los correspondientes controles actualizados_x000a__x000a__x000a__x000a__x000a__x000a__x000a__x000a__x000a__x000a__x000a__x000a__x000a__x000a__x000a__x000a__x000a__x000a__x000a_________________x000a__x000a__x000a__x000a__x000a__x000a__x000a__x000a__x000a__x000a__x000a_"/>
    <s v="- Subdirector Sistema Distrital de Archivos_x000a__x000a__x000a__x000a__x000a__x000a__x000a__x000a__x000a__x000a_- Subdirector Sistema Distrital de Archivos_x000a__x000a__x000a__x000a__x000a__x000a__x000a__x000a__x000a__x000a_- Subdirector Sistema Distrital de Archivos_x000a__x000a__x000a__x000a__x000a__x000a__x000a__x000a__x000a__x000a__x000a__x000a__x000a__x000a__x000a__x000a__x000a__x000a__x000a__x000a__x000a__x000a__x000a__x000a__x000a__x000a__x000a__x000a_________________x000a__x000a__x000a__x000a__x000a__x000a__x000a__x000a__x000a__x000a__x000a_"/>
    <s v="- _x000a_Procedimiento de Investigaciones para la difusión del conocimiento, el fortalecimiento de la gestión documental y la apropiación social del patrimonio documental del Distrito Capital 2215100-PR-258, actualizado. _x000a__x000a_Mapa de riesgos del proceso Gestión de la función archivística y del patrimonio documental del Distrito Capital (Ficha de riesgos 4) actualizado._x000a__x000a_- Procedimiento de Investigaciones para la difusión del conocimiento, el fortalecimiento de la gestión documental y la apropiación social del patrimonio documental del Distrito Capital 2215100-PR-258, actualizado. _x000a__x000a_Mapa de riesgos del proceso Gestión de la función archivística y del patrimonio documental del Distrito Capital (Ficha de riesgos 4) actualizado._x000a_- Procedimiento de Investigaciones para la difusión del conocimiento, el fortalecimiento de la gestión documental y la apropiación social del patrimonio documental del Distrito Capital 2215100-PR-258, actualizado. _x000a__x000a_Mapa de riesgos del proceso Gestión de la función archivística y del patrimonio documental del Distrito Capital (Ficha de riesgos 4)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8/2022_x000a_30/08/2022_x000a_30/08/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9__x0009__x0009__x0009__x0009__x0009__x0009__x0009__x0009__x0009__x0009__x0009__x000a__x000a__x000a__x000a__x000a__x000a_- Actualizar el mapa de riesgos Gestión de la Función Archivística y del Patrimonio Documental del Distrito Capital"/>
    <s v="- Director(a)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a_Profesional Universitario y Profesional Especializado de la Subdirección del Sistema Distrital de Archivos _x000a__x000a__x000a__x000a__x000a__x000a_- Director(a)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_x000a_- Correo electrónico a través del cual se informan los errores (fallas o deficiencias) en las orientaciones técnicas y seguimiento al cumplimiento de la función archivística, presentados_x000a_- Evidencia de reunión 22131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Mapa de riesg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a_"/>
    <d v="2022-06-28T00:00:00"/>
    <s v="_x000a__x000a__x000a__x000a_Tratamiento del riesgo"/>
    <s v="Se modificó la acción de tratamiento del riesgo (acción preventiva 1094) y se reprogramó la fecha de finalización de la misma,  de acuerdo con la anulación que se realizará al procedimiento de elaboración y/o actualización de instrumentos técnicos para normalizar la gestión documental en el Distrito Capital 2215200-PR-294 y que parte de este se integrará en el procedimiento de Investigaciones para la difusión del conocimiento, el fortalecimiento de la gestión documental y la apropiación social del patrimonio documental del Distrito Capital 2215100-PR-258"/>
    <s v=""/>
    <s v="_x000a__x000a__x000a__x000a_"/>
    <s v=""/>
    <s v=""/>
    <s v="_x000a__x000a__x000a__x000a_"/>
    <s v=""/>
    <s v=""/>
    <s v="_x000a__x000a__x000a__x000a_"/>
    <s v=""/>
    <s v=""/>
    <s v="_x000a__x000a__x000a__x000a_"/>
    <s v=""/>
    <x v="11"/>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Diseñar o actualizar instrumentos técnicos para normalizar la gestión documental en el distrito capital._x000a_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s v="Corrupción"/>
    <s v="Fraude interno"/>
    <s v="No"/>
    <s v="- Uso indebido del poder para la emisión de conceptos técnicos favorables._x000a_- Conflicto de intereses._x000a_- No hay distribución equitativa y objetiva de responsabilidades y tareas._x000a__x000a__x000a__x000a__x000a__x000a__x000a_"/>
    <s v="- Presiones ejercidas por terceros y o ofrecimientos de prebendas, gratificaciones o dadivas._x000a_- Presiones o motivaciones individuales, sociales o colectivas, que inciten a la realizar conductas contrarias al deber ser._x000a_- No hay conciencia en las entidades del distrito del verdadero impacto de la gestión documental._x000a__x000a__x000a__x000a__x000a__x000a__x000a_"/>
    <s v="- Pérdida de credibilidad del ente rector en materia archivística._x000a_- Daño a la imagen reputacional de la entidad por incumplimiento en la emisión de conceptos técnicos de contratación._x000a_- Sanciones disciplinarias, fiscales y pe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uy baja (1)"/>
    <n v="0.2"/>
    <s v="Leve (1)"/>
    <s v="Menor (2)"/>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2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3 El procedimiento de Revisión y evaluación de las Tablas de Retención Documental –TRD y Tablas de Valoración Documental –TVD, para su convalidación por parte del Consejo Distrital de Archivos 2215100-PR-293 indica que el Subdirector del Sistema Distrital de Archivos_x0009__x0009__x0009_, autorizado(a) por el Director Distrital de Archivo de Bogotá_x0009__x0009__x0009__x0009__x0009_,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_x000a_- 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_x000a_- 2 El mapa de riesgos del proceso de Gestión de la función archivística y del patrimonio documental del Distrito Capital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concepto técnico de TRD y TVD._x000a_- 3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remite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_x000a_- 4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Informa la situación de materialización del riesgo relacionada con concepto técnico de TRD y TVD al Consejo Distrital de Archivo  de Bogotá._x000a_- 5 El mapa de riesgos del proceso de Gestión de la función archivística y del patrimonio documental del Distrito Capital indica que el Subdirector del Sistema Distrital de Archivos, autorizado(a) por el Director Distrital de Archivo de Bogotá, cada vez que se identifique la materialización del riesgo realiza mesa técnica de trabajo para la revisión del concepto técnico de procesos de  contratación relacionado con la materialización del riesgo_x0009__x0009__x0009__x0009__x0009__x0009__x0009__x0009_._x000a_- 6 El mapa de riesgos del proceso de Gestión de la función archivística y del patrimonio documental del Distrito Capital indica que el Director(a) Distrital de Archivo de Bogotá, autorizado(a) por el Manual específico de funciones y competencias laborales, cada vez que se identifique la materialización del riesgo realiza un alcance con un nuevo concepto técnico de procesos de contratación relacionado con la materialización del riesgo._x000a__x000a__x000a__x000a_"/>
    <s v="- Documentado_x000a_- Documentado_x000a_- Documentado_x000a_- Documentado_x000a_- Documentado_x000a_- Documentado_x000a__x000a__x000a__x000a_"/>
    <s v="- Continua_x000a_- Continua_x000a_- Continua_x000a_- Continua_x000a_- Continua_x000a_- Continua_x000a__x000a__x000a__x000a_"/>
    <s v="- Con registro_x000a_- Con registro_x000a_- Con registro_x000a_- Con registro_x000a_- Con registro_x000a_- Con registro_x000a__x000a__x000a__x000a_"/>
    <s v="- Correctivo_x000a_- Correctivo_x000a_- Correctivo_x000a_- Correctivo_x000a_- Correctivo_x000a_- Correctivo_x000a__x000a__x000a__x000a_"/>
    <s v="10%_x000a_10%_x000a_10%_x000a_10%_x000a_10%_x000a_10%_x000a__x000a__x000a__x000a_"/>
    <s v="- Manual_x000a_- Manual_x000a_- Manual_x000a_- Manual_x000a_- Manual_x000a_- Manual_x000a__x000a__x000a__x000a_"/>
    <s v="15%_x000a_15%_x000a_15%_x000a_15%_x000a_15%_x000a_15%_x000a__x000a__x000a__x000a_"/>
    <s v="25%_x000a_25%_x000a_25%_x000a_25%_x000a_25%_x000a_25%_x000a__x000a__x000a__x000a_"/>
    <s v="Muy baja (1)"/>
    <n v="3.5279999999999992E-2"/>
    <s v="Mayor (4)"/>
    <n v="0.14238281250000001"/>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5 Aplicativo CHIE) Realizar una comunicación personalizada a las entidades distritales cuyo asunto es: Parámetros de estudio y respuesta de solicitud de visto buenos a los procesos contractuales cuyo objeto esté referido a actividades de gestión documental en cumplimiento del artículo 24 del Decreto Distrital 514 de 2006_x000a_- (AP# 1095 Aplicativo CHIE) Realizar una comunicación personalizada a las entidades distritales cuyo asunto es: Parámetros de estudio y respuesta de solicitud de visto buenos a los procesos contractuales cuyo objeto esté referido a actividades de gestión documental en cumplimiento del artículo 24 del Decreto Distrital 514 de 2006_x000a__x000a__x000a__x000a__x000a__x000a__x000a__x000a__x000a_________________x000a__x000a__x000a__x000a__x000a__x000a__x000a__x000a__x000a__x000a__x000a_"/>
    <s v="- Director Distrital de Archivo de Bogotá_x000a_- Director Distrital de Archivo de Bogotá_x000a__x000a__x000a__x000a__x000a__x000a__x000a__x000a__x000a_________________x000a__x000a__x000a__x000a__x000a__x000a__x000a__x000a__x000a__x000a__x000a_"/>
    <s v="- Comunicación personalizada a entidades distritales con asunto Parámetros de estudio y respuesta de solicitud de visto buenos a los procesos contractuales cuyo objeto esté referido a actividades de gestión documental en cumplimiento del artículo 24 del Decreto Distrital 514 de 2006_x000a_- Comunicación personalizada a entidades distritales con asunto Parámetros de estudio y respuesta de solicitud de visto buenos a los procesos contractuales cuyo objeto esté referido a actividades de gestión documental en cumplimiento del artículo 24 del Decreto Distrital 514 de 2006_x000a__x000a__x000a__x000a__x000a__x000a__x000a__x000a__x000a_________________x000a__x000a__x000a__x000a__x000a__x000a__x000a__x000a__x000a__x000a__x000a_"/>
    <s v="10/02/2022_x000a_10/02/2022_x000a__x000a__x000a__x000a__x000a__x000a__x000a__x000a__x000a_________________x000a__x000a__x000a__x000a__x000a__x000a__x000a__x000a__x000a__x000a__x000a_"/>
    <s v="10/06/2022_x000a_10/06/2022_x000a__x000a__x000a__x000a__x000a__x000a__x000a__x000a__x000a_______________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concepto técnico de TRD y TVD_x000a_-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_x000a_- Informar la situación de materialización del riesgo relacionada con concepto técnico de TRD y TVD al Consejo Distrital de Archivo  de Bogotá_x000a_- Realizar mesa técnica de trabajo para la revisión del concepto técnico de procesos de  contratación relacionado con la materialización del riesgo_x000a_- Realizar un alcance con un nuevo concepto técnico de procesos de contratación relacionado con la materialización del riesgo_x000a__x000a__x000a_- Actualizar el mapa de riesgos Gestión de la Función Archivística y del Patrimonio Documental del Distrito Capital"/>
    <s v="- Director(a) Distrital de Archivo de Bogotá_x000a_- Director(a) Distrital de Archivo de Bogotá_x000a_- Profesional(es) Universitario(s)_x000a_- Director(a) Distrital de Archivo de Bogotá_x000a_- Director(a) Distrital de Archivo de Bogotá_x000a_- Subdirector del Sistema Distrital de Archivos_x000a_- Director(a) Distrital de Archivo de Bogotá_x000a__x000a__x000a_- Director(a) Distrital de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Concepto Técnico de Evaluación de Tabla de Valoración Documental o Concepto Técnico Evaluación de Tabla de Retención Documental ajustado._x000a_- Oficio o memorando de envío del concepto técnico de evaluación de la TRD o TVD, ajustado_x000a_- Acta de sesión del Consejo Distrital de Archivo  de Bogotá_x000a_- Evidencia de reunión 2213100-FT-449 de mesa técnica_x000a_- Concepto técnico de alcance de procesos de contratación_x000a__x000a__x000a_- Mapa de riesg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d v="2020-03-26T00:00:00"/>
    <s v="Identificación del riesgo_x000a__x000a__x000a_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12-04T00:00:00"/>
    <s v="_x000a__x000a__x000a__x000a_Tratamiento del riesgo"/>
    <s v="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09-09T00:00:00"/>
    <s v="_x000a__x000a__x000a__x000a_Tratamiento del riesgo"/>
    <s v="Se modifica la fecha de finalización de la acción preventiva número 12, conforme a la fecha de finalización reprogramada en el aplicativo SIG"/>
    <d v="2021-12-16T00:00:00"/>
    <s v="Identificación del riesgo_x000a_Análisis antes de controles_x000a_Análisis de controles_x000a_Análisis después de controles_x000a_Tratamiento del riesgo"/>
    <s v="Se actualiza el contexto de la gestión del proceso. _x000a_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_x000a_Se ajustó la redacción y evaluación de los controles según los criterios definidos. _x000a_Se incluyeron los controles correctivos. _x000a_Se ajustaron las acciones de contingencia. _x000a_Se definieron acciones de tratamiento."/>
    <d v="2022-02-07T00:00:00"/>
    <s v="_x000a__x000a__x000a__x000a_Tratamiento del riesgo"/>
    <s v="Se modifica la acción de tratamiento del riesgo, teniendo en cuenta que la circular de vistos buenos a procesos de contratación en gestión documental y archivos es un producto directamente  relacionado con el punto de control correspondiente al que está asociado. La acción inicial &quot;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quot; se elimina, ya que es una acción que contempla varias líneas argumentativas con un alcance mayor a los controles definidos para el riesgo de corrupción."/>
    <d v="2022-06-09T00:00:00"/>
    <s v="_x000a__x000a__x000a__x000a_Tratamiento del riesgo"/>
    <s v="Se modifica la acción de tratamiento del riesgo, teniendo en cuenta que se va a realizar actualización del articulo 24 del Decreto 514 de 2006, por lo cual no se podría generar una circular con el articulo vigente y al tener un control de legalidad, en  los tiempos estipulados no se daría cumplimiento a la acción. "/>
    <s v=""/>
    <s v="_x000a__x000a__x000a__x000a_"/>
    <s v=""/>
    <s v=""/>
    <s v="_x000a__x000a__x000a__x000a_"/>
    <s v=""/>
    <s v=""/>
    <s v="_x000a__x000a__x000a__x000a_"/>
    <s v=""/>
    <x v="11"/>
  </r>
  <r>
    <x v="12"/>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Gestionar la defensa judicial y extrajudicial de la Secretaría General de la Alcaldía Mayor de Bogotá, D. C."/>
    <s v="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s v="Gestión de procesos"/>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y no ha pagado sentencias, conciliaciones o laudos arbitrales en el último trienio."/>
    <s v="- 1 El procedimiento 4203000-PR-355 &quot;gestión jurídica para la defensa de los intereses de la secretaría general&quot; (actividad No. 6) indica que el Comité de Conciliación, autorizado(a) por el Decreto 1069 de 2015, cada vez que se requiera estudia, evalúa y analiza casos concretos, en esta instancia y evidenciará si el apoderado requirió insumos necesarios. La(s) fuente(s) de información utilizadas es(son) antecedentes, normativa,  jurisprudencia, doctrina. En caso de evidenciar observaciones, desviaciones o diferencias, realiza recomendaciones que se consignan en el acta de Comité de Conciliación. De lo contrario, realiza recomendaciones acogiendo la postura presentada que se consignan en el acta de Comité de Conciliación._x000a_- 2 El procedimiento 4203000-PR-355 &quot;gestión jurídica para la defensa de los intereses de la secretaría general&quot; (actividad No. 10) indica que el Profesional de la Oficina Asesora de Jurídica, autorizado(a) por el manual de funciones y/o las actividades contractuales, cada vez que se requiera remite la notificación al apoderado asignado, coloca la fecha en la cual debe presentar el proyecto de respuesta, acorde con la actividad y termino fijado en el ID13. La(s) fuente(s) de información utilizadas es(son) información remitida por el despacho judicial. En caso de evidenciar observaciones, desviaciones o diferencias, generar alertas a través del buzón de correo institucional para notificaciones judiciales. De lo contrario, verifica el cumplimiento de los términos judiciales y las actividades del procedimiento en el Sistema de información de procesos judiciales “SIPROJ”._x000a_- 3 El procedimiento 4203000-PR-355 &quot;gestión jurídica para la defensa de los intereses de la secretaría general&quot; (actividad No. 13) indica que el apoderado de la Entidad, autorizado(a) por el Decreto 1069 de 2015, cada vez que se requiera estudia, evalúa y analiza el caso concreto. La(s) fuente(s) de información utilizadas es(son) antecedentes, normativa,  jurisprudencia, doctrina. En caso de evidenciar observaciones, desviaciones o diferencias, realiza recomendaciones que se consignan en el expediente físico y/o en el Sistema de información de procesos judiciales “SIPROJ”. De lo contrario, realiza recomendaciones que se consignan en el expediente físico y/o en el Sistema de información de procesos judiciales “SIPROJ”.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4203000-PR-355 &quot;gestión jurídica para la defensa de los intereses de la secretaría general&quot; (actividad No. 21)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procedimiento 4203000-PR-355 &quot;gestión jurídica para la defensa de los intereses de la secretaría general&quot; (actividad No. 36)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 3 El procedimiento 4203000-PR-355 &quot;gestión jurídica para la defensa de los intereses de la secretaría general&quot; (actividad No. 39) indica que la Secretaría Técnica del Comité de Conciliación, autorizado(a) por el Decreto 1069 de 2015, cada seis meses y/o cuando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6399999999999991E-2"/>
    <s v="Leve (1)"/>
    <n v="8.4375000000000006E-2"/>
    <s v="Bajo"/>
    <s v="El resultado es de probabilidad promedio de uno (1) de ocurrencia del riesgo dado que éste no se ha identificado de manera preventiva y/o se ha materializado, y el impacto es &quot;leve&quot; (3) en el aspecto financiero y menor en la afectación de la imagen, medidas de control interno y externo y cumplimiento de metas y objetivos institucionale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Asesora de Jurídica_x000a_- Comité de Conciliación_x000a__x000a__x000a__x000a__x000a__x000a__x000a__x000a_- Jefe de Oficina Asesora de Jurídica"/>
    <s v="-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_x000a__x000a__x000a__x000a_Tratamiento del riesgo"/>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x v="12"/>
  </r>
  <r>
    <x v="12"/>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Elaborar y revisar los actos administrativos de carácter general."/>
    <s v="Posibilidad de afectación reputacional por interposición de demandas y emisión de decisiones contrarias a los intereses de la Secretaría General, debido a errores (fallas o deficiencias) en la emisión de actos administrativos de carácter general"/>
    <s v="Gestión de procesos"/>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acto administrativo que puede llegar a generar análisis incompleto.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cto administrativo de carácter general haya sido demandado ante la jurisdicción."/>
    <s v="- 1 El procedimiento 4203000-PR-357 &quot;Elaboración o revisión de actos administrativos&quot; indica que el Jefe de la Oficina Asesora de Jurídica, autorizado(a) por el Manual de Funciones, cada vez que se proyecte o revise un proyecto de acto administrativo identifica los errores, fallas o deficiencias en el proyecto. La(s) fuente(s) de información utilizadas es(son) antecedentes, justificación, normativa y jurisprudencia aplicable. En caso de evidenciar observaciones, desviaciones o diferencias, realiza las observaciones y comentarios a que haya lugar, requiriendo aclarar o complementar la información, dejando evidencia en el proyecto de Decreto, Circular, Directiva, Resolución, Revocatoria Directa. De lo contrario, envía el proyecto con su visto bueno en el Decreto, Circular, Directiva, Resolución y/o Revocatoria Directa y envía al despacho del/la Secretaría/o General y continua con la siguiente actividad .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devuelve a la Oficina Asesora de Jurídica para que realice los ajustes correspondi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Leve (1)"/>
    <n v="0.150000000000000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cto administrativo de carácter general haya sido demandado ante la jurisdic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Devuelve a la Oficina Asesora de Jurídica para que realice los ajustes correspondientes._x000a__x000a__x000a__x000a__x000a__x000a__x000a__x000a_- Actualizar el mapa de riesgos Gestión Jurídica"/>
    <s v="- Jefe de Oficina Asesora de Jurídica_x000a_- Secretario(a) General_x000a__x000a__x000a__x000a__x000a__x000a__x000a__x000a_- Jefe de Oficina Asesora de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s v=""/>
    <s v="_x000a__x000a__x000a__x000a_"/>
    <s v=""/>
    <x v="12"/>
  </r>
  <r>
    <x v="12"/>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Emitir los conceptos jurídicos y absolver las consultas que en materia jurídica sean competencia de la Secretaría General, o que surjan en desarrollo de sus funciones."/>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s v="Gestión de procesos"/>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conceptos y/o consultas que puede llegar a generar análisis incompleto._x000a_- Divergencias en lo resuelto por los operadores judiciales en casos análogos que generan inseguridad jurídica.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conceptos y/o consultas._x000a_- Hallazgos por parte de los Entes de Control._x000a_- Necesidad de la emisión de concepto y/o consulta que unifique crite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 1 El procedimiento  4203000-PR-354 &quot;Emisión de Conceptos Jurídicos&quot; indica que el Jefe de la Oficina Asesora de Jurídica, autorizado(a) por el Manual de Funciones, cada vez que se identifique la materialización del riesgo revisa el contenido. La(s) fuente(s) de información utilizadas es(son) los antecedentes, la normativa y jurisprudencia vigente en la materia. En caso de evidenciar observaciones, desviaciones o diferencias, devuelve al profesional de la Oficina Asesora Jurídica para que realice los ajustes correspondientes, lo cual se consigna en el proyecto de concepto o consulta. De lo contrario, continua con el procedimiento de emisión de concepto o consulta.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el Jefe de la Oficina Asesora de Jurídica, autorizado(a) por el Manual de Funciones, cada vez que se proyecte un concepto jurídico o consulta devuelve al profesional de la Oficina Asesora Jurídica para que realice los ajustes correspondientes, lo cual se consigna en el proyecto de concepto o consult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Leve (1)"/>
    <n v="0.150000000000000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uelve a la Oficina Asesora Jurídica para que realice los ajustes_x000a__x000a__x000a__x000a__x000a__x000a__x000a__x000a_- Actualizar el mapa de riesgos Gestión Jurídica"/>
    <s v="- Jefe de Oficina Asesora de Jurídica_x000a_- Jefe de Oficina Asesora de Jurídica_x000a__x000a__x000a__x000a__x000a__x000a__x000a__x000a_- Jefe de Oficina Asesora de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_x000a_- Proyecto de concepto o consulta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s v=""/>
    <s v="_x000a__x000a__x000a__x000a_"/>
    <s v=""/>
    <x v="12"/>
  </r>
  <r>
    <x v="12"/>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Gestionar la defensa judicial y extrajudicial de la Secretaría General de la Alcaldía Mayor de Bogotá, D. C."/>
    <s v="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s v="Corrupción"/>
    <s v="Ejecución y administración de procesos"/>
    <s v="No"/>
    <s v="- Disposición y consulta de la normatividad, falta un normograma integral con  la totalidad y clasificación de las normas _x000a_- Confusión entre normas y directrices a nivel institucional como Secretaría General y directrices a nivel Distrital_x000a_- Posible configuración de Conflicto de Interés entre el apoderado de la Secretaría General y los demandante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Leve (1)"/>
    <s v="Leve (1)"/>
    <s v="Moderado (3)"/>
    <n v="0.6"/>
    <s v="Moderado"/>
    <s v="Desde la adopción de la Política de Administración del Riesgo no se ha identificado la ocurrencia del riesgo, por lo cual, la factibilidad es muy baja y el impacto es moderado,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 1 El procedimiento 4203000-PR-355 &quot;gestión jurídica para la defensa de los intereses de la secretaría general&quot; (actividad No. 6) indica que el Comité de Conciliación, autorizado(a) por el Decreto 1069 de 2015, cada vez que se requiera estudia, evalúa y analiza casos concretos, en esta instancia y evidenciará si el apoderado requirió insumos necesarios. La(s) fuente(s) de información utilizadas es(son) antecedentes, normativa,  jurisprudencia, doctrina. En caso de evidenciar observaciones, desviaciones o diferencias, realiza recomendaciones que se consignan en el acta de Comité de Conciliación. De lo contrario, realiza recomendaciones acogiendo la postura presentada que se consignan en el acta de Comité de Conciliación._x000a_- 2 El procedimiento 4203000-PR-355 &quot;gestión jurídica para la defensa de los intereses de la secretaría general&quot; (actividad No. 10) indica que el Profesional de la Oficina Asesora de Jurídica, autorizado(a) por el manual de funciones y/o las actividades contractuales, cada vez que se requiera remite la notificación al apoderado asignado, coloca la fecha en la cual debe presentar el proyecto de respuesta, acorde con la actividad y termino fijado en el ID13. La(s) fuente(s) de información utilizadas es(son) información remitida por el despacho judicial. En caso de evidenciar observaciones, desviaciones o diferencias, generar alertas a través del buzón de correo institucional para notificaciones judiciales. De lo contrario, verifica el cumplimiento de los términos judiciales y las actividades del procedimiento en el Sistema de información de procesos judiciales “SIPROJ”._x000a_- 3 El procedimiento 4203000-PR-355 &quot;gestión jurídica para la defensa de los intereses de la secretaría general&quot; (actividad No. 13) indica que el apoderado de la Entidad, autorizado(a) por el Decreto 1069 de 2015, cada vez que se requiera estudia, evalúa y analiza el caso concreto. La(s) fuente(s) de información utilizadas es(son) antecedentes, normativa,  jurisprudencia, doctrina. En caso de evidenciar observaciones, desviaciones o diferencias, realiza recomendaciones que se consignan en el expediente físico y/o en el Sistema de información de procesos judiciales “SIPROJ”. De lo contrario, realiza recomendaciones que se consignan en el expediente físico y/o en el Sistema de información de procesos judiciales “SIPROJ”.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4203000-PR-355 &quot;gestión jurídica para la defensa de los intereses de la secretaría general&quot; (actividad No. 21)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procedimiento 4203000-PR-355 &quot;gestión jurídica para la defensa de los intereses de la secretaría general&quot; (actividad No. 36)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 3 El procedimiento 4203000-PR-355 &quot;gestión jurídica para la defensa de los intereses de la secretaría general&quot; (actividad No. 39) indica que la Secretaría Técnica del Comité de Conciliación, autorizado(a) por el Decreto 1069 de 2015, cada seis meses y/o cuando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3199999999999995E-2"/>
    <s v="Moderado (3)"/>
    <n v="0.25312499999999999"/>
    <s v="Moderado"/>
    <s v="Desde la adopción de la Política de Administración del Riesgo no se ha identificado la ocurrencia del riesgo, por lo cual, la factibilidad es muy baja y el impacto es moderado,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6 Aplicativo CHIE)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AP# 1097 Aplicativo CHIE) Realizar estudio, evaluación y análisis de las conciliaciones, procesos y laudos arbitrales que fueron de conocimiento del Comité de Conciliación._x000a__x000a__x000a__x000a__x000a__x000a__x000a__x000a__x000a_________________x000a__x000a__x000a__x000a__x000a__x000a__x000a__x000a__x000a__x000a__x000a_"/>
    <s v="- Jefe de Oficina Asesora de Jurídica _x000a_- Comité de Conciliación. _x000a__x000a__x000a__x000a__x000a__x000a__x000a__x000a__x000a_________________x000a__x000a__x000a__x000a__x000a__x000a__x000a__x000a__x000a__x000a__x000a_"/>
    <s v="-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_x000a_________________x000a__x000a__x000a__x000a__x000a__x000a__x000a__x000a__x000a__x000a__x000a_"/>
    <s v="28/02/2022_x000a_01/02/2022_x000a__x000a__x000a__x000a__x000a__x000a__x000a__x000a__x000a_________________x000a__x000a__x000a__x000a__x000a__x000a__x000a__x000a__x000a__x000a__x000a_"/>
    <s v="31/03/2022_x000a_31/12/2022_x000a__x000a__x000a__x000a__x000a__x000a__x000a__x000a__x000a_______________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Asesora de Jurídica_x000a_- Comité de Conciliación_x000a__x000a__x000a__x000a__x000a__x000a__x000a__x000a_- Jefe de Oficina Asesora de Jurídica"/>
    <s v="-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x v="12"/>
  </r>
  <r>
    <x v="13"/>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Ejecutar tareas del mantenimiento de la infraestructura tecnológica_x000a_Fase (actividad): Actualizar y ampliar los servicios tecnológicos de la Secretaria General  y  Optimizar sistemas de información y de gestión de datos de la Secretaria General "/>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s v="Gestión de procesos"/>
    <s v="Fallas tecnológicas"/>
    <s v="No"/>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Todos los procesos en el Sistema de Gestión de Calidad_x000a__x000a__x000a__x000a_"/>
    <s v="- 7872 Transformación digital y gestión TIC_x000a__x000a__x000a__x000a_"/>
    <s v="Media (3)"/>
    <n v="0.6"/>
    <s v="Leve (1)"/>
    <s v="Menor (2)"/>
    <s v="Menor (2)"/>
    <s v="Moderado (3)"/>
    <s v="Menor (2)"/>
    <s v="Leve (1)"/>
    <s v="Moderado (3)"/>
    <n v="0.6"/>
    <s v="Moderado"/>
    <s v="La valoración del riesgo antes de control quedó en escala de probabilidad &quot;MEDIA&quot; y continúa de impacto MODERADO, toda vez que afecta los aspectos: financiero bajo, indisponibilidad de la información lo que lo continúa ubicando al riesgo en zona resultante  MODERADO."/>
    <s v="- 1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 2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44999999999999996"/>
    <s v="Moderado"/>
    <s v="La valoración del riesgo después de controles quedó en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2,3)"/>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6 Aplicativo CHIE) Realizar análisis de los puntos del control del procedimiento 2213200-PR-104 Mantenimiento de la Infraestructura tecnológica para la posible adecuación y creación de nuevos puntos de control con el fin de mejorar el desempeño del procedimiento.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Evidencia de Reunión y/o Modificación de 2213200-PR-104 Mantenimiento de la Infraestructura tecnológica_x000a__x000a__x000a__x000a__x000a__x000a__x000a__x000a__x000a__x000a_________________x000a__x000a_- Modificación de 4204000-OT-020 Plan de Contingencia TI-DRP_x000a__x000a__x000a__x000a__x000a__x000a__x000a__x000a__x000a_"/>
    <s v="01/04/2022_x000a__x000a__x000a__x000a__x000a__x000a__x000a__x000a__x000a__x000a_________________x000a__x000a_01/04/2022_x000a__x000a__x000a__x000a__x000a__x000a__x000a__x000a__x000a_"/>
    <s v="30/07/2022_x000a__x000a__x000a__x000a__x000a__x000a__x000a__x000a__x000a__x000a_________________x000a__x000a_30/07/2022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 Actualizar el mapa de riesgos Gestión, Administración y Soporte de infraestructura y Recursos tecnológicos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_x000a__x000a__x000a__x000a__x000a__x000a_- Jefe Oficina de Tecnologí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 Mapa de riesgo  Gestión, Administración y Soporte de infraestructura y Recursos tecnológicos, actualizado._x000a__x000a__x000a__x000a__x000a__x000a__x000a_- Mapa de riesgo  Gestión, Administración y Soporte de infraestructura y Recursos tecnológicos, actualizado."/>
    <d v="2021-12-06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13"/>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Administración, gestión  y soporte de los recursos de la Infraestructura tecnológica de la secretaria general_x000a_Producto: Servicios de Información para la implementación de la Estrategia de Gobierno digital - Proyecto de inversión 7278 &quot;Transformación Digital&quot;_x000a_Fase(actividad): Hacer mantenimiento, actualización y monitoreo a la plataforma virtual de Gobierno Abierto - Proyecto de inversión 7869 &quot;Implementación del modelo de gobierno abierto, accesible e incluyente de Bogotá&quot;"/>
    <s v="Posibilidad de afectación reputacional por baja disponibilidad de los servicios tecnológicos, debido a errores (Fallas o Deficiencias)  en la administración y gestión de los recursos de infraestructura tecnológica"/>
    <s v="Gestión de procesos"/>
    <s v="Fallas tecnológicas"/>
    <s v="No"/>
    <s v="- Incumplimientos en ejecución de contratos de mantenimiento de la Infraestructura tecnológica._x000a_- Deficiencia en la atención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Todos los procesos en el Sistema de Gestión de Calidad_x000a__x000a__x000a__x000a_"/>
    <s v="- 7872 Transformación digital y gestión TIC_x000a_- 7869 Implementación del modelo de gobierno abierto, accesible e incluyente de Bogotá_x000a__x000a__x000a_"/>
    <s v="Media (3)"/>
    <n v="0.6"/>
    <s v="Leve (1)"/>
    <s v="Menor (2)"/>
    <s v="Leve (1)"/>
    <s v="Moderado (3)"/>
    <s v="Menor (2)"/>
    <s v="Leve (1)"/>
    <s v="Moderado (3)"/>
    <n v="0.6"/>
    <s v="Moderado"/>
    <s v="La valoración del riesgo antes de control quedó en escala de probabilidad por frecuencia &quot;MEDIA&quot; y continúa de impacto MODERADO, toda vez que afecta los aspectos: financiero bajo, indisponibilidad de la información lo que lo continúa ubicando al riesgo en zona resultante  MODERADO."/>
    <s v="- 1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Sistema de Gestión de Servicios. Queda como evidencia el Sistema de Gestión de Servicios ._x000a_- 2 (PR-101 PC#5) indica que el Profesional Oficina TIC o Técnico Oficina TIC, autorizado(a) por el Jefe de la Oficina TIC´s, cada vez que se reciba una solicitud toma que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Queda como evidencia el Sistema de Gestión de Servicios.._x000a_- 3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en el Sistema de Gestión de Servicios. Queda como evidencia el Sistema de Gestión de Servicios ._x000a_- 4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 De lo contrario, de atender la solicitud se cierra como Resuelto y se describe la solución de este. se notifica de manera automática (GLPI) por medio de correo electrónico el estado de la solicitud. Queda como evidencia el registro en el sistema de gestión de servicio GLPI. Queda como evidencia  Sistema de Gestión de Servicios.._x000a_- 5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 En caso de evidenciar observaciones, desviaciones o diferencias, el Profesional o Técnico procederá a documentar de forma clara y expresa la solución del servicio._x000a_En caso contrario el profesional o técnico de la oficina TIC procede a dejar la documentación y el estado del servicio como se encuentra. De lo contrario, de atender la solicitud se cierra como Resuelto y se describe la solución de este. se notifica de manera automática (GLPI) por medio de correo electrónico el estado de la solicitud a través d el sistema de gestión de servicios. Queda como evidencia  Sistema de Gestión de Servicios.._x000a_- 6 (PR-101 PC#9) indica que el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 De lo contrario, el profesional o técnico de la oficina TIC proceder con el cierre del servicio en el sistema de gestión de servicios. Queda como evidencia  Sistema de Gestión de Servicios._x000a_- 7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al informe, se registran en el acta de Subcomité de Autocontrol para el posterior ajuste. De lo contrario,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 Queda como evidencia, el Informe presentado en subcomité de autocontrol y Memorando 2211600-FT-011 Remitiendo Acta subcomité de autocontrol y Acta subcomité de autocontrol 2210112-FT-281.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Preventivo_x000a_- Preventivo_x000a_- Detectivo_x000a_- Detectivo_x000a_- Detectivo_x000a__x000a__x000a__x000a__x000a__x000a__x000a__x000a__x000a__x000a__x000a__x000a__x000a_"/>
    <s v="25%_x000a_25%_x000a_2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40%_x000a_40%_x000a_30%_x000a_30%_x000a_30%_x000a_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6671679999999996E-2"/>
    <s v="Moderado (3)"/>
    <n v="0.44999999999999996"/>
    <s v="Moderado"/>
    <s v="La valoración del riesgo después de controles quedó en MUY BAJA  y de  impacto continua en MENOR, toda vez que se incluyeron actividades de control con solidez fuerte lo que minimiza la materialización del riesgo, y lo ubica en  zona resultante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8 Aplicativo CHIE) Revisar la precisión de las evidencias que se generan como resultado de la aplicación del control del procedimiento 2213200-PR-101 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Procedimiento 2213200-PR-101 Modificado_x000a__x000a__x000a__x000a__x000a__x000a__x000a__x000a__x000a__x000a_________________x000a__x000a_- Modificación de 4204000-OT-020 Plan de Contingencia TI-DRP_x000a__x000a__x000a__x000a__x000a__x000a__x000a__x000a__x000a_"/>
    <s v="30/03/2022_x000a__x000a__x000a__x000a__x000a__x000a__x000a__x000a__x000a__x000a_________________x000a__x000a_01/04/2022_x000a__x000a__x000a__x000a__x000a__x000a__x000a__x000a__x000a_"/>
    <s v="30/05/2022_x000a__x000a__x000a__x000a__x000a__x000a__x000a__x000a__x000a__x000a_________________x000a__x000a_30/07/2022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_x000a_- Documentación y soportes del proceso de contingencia_x000a__x000a__x000a__x000a__x000a__x000a__x000a__x000a_- Mapa de riesg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x v="6"/>
  </r>
  <r>
    <x v="13"/>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Administración  y/o gestión de los recursos de la Infraestructura tecnológica de la secretaria general"/>
    <s v="Posibilidad de afectación reputacional por inadecuado seguimiento a las actividades, debido a exceso de las facultades otorgadas en la administración  y/o gestión de los recursos de la Infraestructura tecnológica de la secretaria general"/>
    <s v="Corrupción"/>
    <s v="Fallas tecnológicas"/>
    <s v="No"/>
    <s v="- Falta de ética en los funcionarios._x000a_- Concentración de información de determinadas actividades o procesos en una persona._x000a_- Debilidad en la aplicación de controles en el proceso para la administración y gestión de los recursos._x000a_- Falta ajustar algunas tareas específicas del proceso, identificación de nuevos puntos de control para mejorar el desempeño del proceso._x0009_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Procesos de apoyo operativo en el Sistema de Gestión de Calidad_x000a__x000a__x000a__x000a_"/>
    <s v="- No aplica_x000a__x000a__x000a__x000a_"/>
    <s v="Muy baja (1)"/>
    <n v="0.2"/>
    <s v=""/>
    <s v=""/>
    <s v=""/>
    <s v=""/>
    <s v=""/>
    <s v=""/>
    <s v="Moderado (3)"/>
    <n v="0.6"/>
    <s v="Moderado"/>
    <s v="La valoración antes de controles calificó en rara vez toda vez que existe una probabilidad MUY  BAJA  que suceda. _x000a_El impacto arrojó MODERADO  toda vez que impacta  la imagen y metas de la oficina sumado a que es de corrupción. Lo anterior dejó el riesgo en zona resultante como MODERADO."/>
    <s v="- 1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 2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_x000a_. De lo contrario, y en caso de que no se logre contactar al usuario se procede a pasar el servicio a estado No Resuelto indicando las razones por las cuales se dio y se notifica de manera automática a través del Sistema (GLPI) por medio de correo electrónico a través del Sistema de Gestión de Servicios._x000a_- 3 (PR-101 PC#5) indica que el Profesional Oficina TIC o Técnico oficina TIC, autorizado(a) por el Jefe de la Oficina TIC´s, ,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en el Sistema de Gestión de Servicios. Queda como evidencia  Sistema de Gestión de Servicios._x000a_- 4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a través del Sistema de Gestión de Servicios. Queda como evidencia  Sistema de Gestión de Servicios._x000a_- 5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 De lo contrario, de atender la solicitud se cierra como Resuelto y se describe la solución de este. se notifica de manera automática (GLPI) por medio de correo electrónico el estado de la solicitud. Queda como evidencia el registro en el sistema de gestión de servicio GLPI. Queda como evidencia  Sistema de Gestión de Servicios._x000a_- 6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En caso de evidenciar observaciones, desviaciones o diferencias, el profesional o técnico procederá a documentar de forma clara y expresa la solución del servicio. De lo contrario,  el profesional o técnico de la oficina TIC procede a dejar la documentación y el estado del servicio como se encuentra en el Sistema de Gestión de Servicios. Queda como evidencia  Sistema de Gestión de Servicios._x000a_- 7 (PR-101 PC#9) indica que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 De lo contrario, el profesional o técnico de la oficina TIC procede con el cierre del servicio en el Sistema de Gestión de Servicios. Queda como evidencia  Sistema de Gestión de Servicios._x000a_- 8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al informe, se registran en el acta de Subcomité de Autocontrol para el posterior ajuste. De lo contrario,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 Queda como evidencia, el Informe presentado en subcomité de autocontrol y Memorando 2211600-FT-011 Remitiendo Acta subcomité de autocontrol y Acta subcomité de autocontrol 2210112-FT-281.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Preventivo_x000a_- Detectivo_x000a_- Detectivo_x000a_- Detectivo_x000a__x000a__x000a__x000a__x000a__x000a__x000a__x000a__x000a__x000a__x000a__x000a_"/>
    <s v="25%_x000a_25%_x000a_25%_x000a_25%_x000a_2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40%_x000a_30%_x000a_30%_x000a_30%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3343359999999994E-3"/>
    <s v="Moderado (3)"/>
    <n v="0.44999999999999996"/>
    <s v="Moderado"/>
    <s v="La evaluación después de controles continúa en &quot;MUY BAJA dentro de la escala de probabilidad dada la solidez de los controles. No obstante el impacto continúa MODERADO  aunque la solidez de los controles detectivos es fuerte (por ser de corrupción), lo que deja en zona resultante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8 Aplicativo CHIE) Revisar la precisión de las evidencias que se generan como resultado de la aplicación del control del procedimiento 2213200-PR-101 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Procedimiento 2213200-PR-101 Modificado_x000a__x000a__x000a__x000a__x000a__x000a__x000a__x000a__x000a__x000a_________________x000a__x000a_- Modificación de 4204000-OT-020 Plan de Contingencia TI-DRP_x000a__x000a__x000a__x000a__x000a__x000a__x000a__x000a__x000a_"/>
    <s v="30/03/2022_x000a__x000a__x000a__x000a__x000a__x000a__x000a__x000a__x000a__x000a_________________x000a__x000a_01/04/2022_x000a__x000a__x000a__x000a__x000a__x000a__x000a__x000a__x000a_"/>
    <s v="30/05/2022_x000a__x000a__x000a__x000a__x000a__x000a__x000a__x000a__x000a__x000a_________________x000a__x000a_30/07/2022_x000a__x000a__x000a__x000a__x000a__x000a__x000a__x000a__x000a_"/>
    <s v="- Reportar 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a la Oficina Asesora de Planeación en el informe de monitoreo en caso que tenga fallo._x000a_- Determinar las acciones a seguir conforme al análisis de los hechos para subsanar de manera inmediata_x000a_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Notificación realizada d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reporte de monitoreo a la Oficina Asesora de Planeación en caso que el riesgo tenga fallo definitivo._x000a_- Acta o evidencia de reunión _x000a__x000a__x000a__x000a__x000a__x000a__x000a__x000a_- Mapa de riesg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d v="2021-09-03T00:00:00"/>
    <s v="_x000a__x000a_Análisis de controles_x000a__x000a_Tratamiento del riesgo"/>
    <s v="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6"/>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Plan Anual de Seguridad y Salud en el Trabajo."/>
    <s v="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
    <s v="Gestión de procesos"/>
    <s v="Ejecución y administración de procesos"/>
    <s v="No"/>
    <s v="- La estructura organizacional y los demás recursos son parcialmente adecuados para la gestión del proceso. _x000a_- Aplicación errónea en algunos casos  de criterios o instrucciones para la realización de actividades._x000a__x000a__x000a__x000a__x000a__x000a__x000a__x000a_"/>
    <s v="- Frecuentes cambios en la normatividad en materia de Seguridad y Salud en el Trabajo que genera variaciones en los procedimientos y protocolos adoptados en la materia._x000a_- Constantes variaciones normativas en materia de seguridad y salud en el trabajo en ocasión al virus SARS-CoV-2 que produce la enfermedad COVID-19.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_x0009_"/>
    <s v="- 1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_x000a_- 2 El procedimiento 4232000-PR-372 Gestión de Peligros, Riesgos y Amenazas indica que el Profesional Universitario, autorizado(a) por el/la Directora/ Técnico/a de Talento Humano, anualmente verifica con el con el acompañamiento de la Aseguradora de Riegos Laborales - ARL el cumplimiento de la normatividad en el marco de los estándares mínimos del Sistema de Gestión de Seguridad y Salud en el Trabajo. La(s) fuente(s) de información utilizadas es(son) la normatividad vigente relacionada con el proceso de Salud y Seguridad en el Trabajo. En caso de evidenciar observaciones, desviaciones o diferencias, el Profesional Universitario de Talento Humano debe registrar plan de acción enfocado en la corrección de las desviaciones y diferencias identificadas en el informe de resultados de la evaluación de los estándares mínimos del Sistema de Gestión de Seguridad y Salud en el Trabajo y posteriormente socializarlo con el/la Director/a Técnico/a de Talento Humano a través de correo electrónico. De lo contrario, queda como evidencia informe de resultados de la evaluación de los estándares mínimos del Sistema de Gestión de Seguridad y Salud en el Trabajo .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legal en la implementación de los estándares mínimos del Sistema de Gestión y Seguridad y Salud en el Trabajo..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al incumplimiento legal en la implementación de los estándares mínimos del Sistema de Gestión y Seguridad y Salud en el Trabajo.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59999999999998"/>
    <s v="Menor (2)"/>
    <n v="0.22500000000000003"/>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_x000a_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en el informe de monitoreo a la Oficina Asesora de Planeación._x000a_- Reportar al/ a la Director/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Análisis después de controles_x000a_"/>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x v="13"/>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actividades de Gestión de Peligros, Riesgos y Amenazas."/>
    <s v="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
    <s v="Gestión de procesos"/>
    <s v="Ejecución y administración de procesos"/>
    <s v="No"/>
    <s v="- Aplicación errónea en algunos casos  de criterios o instrucciones para la realización de actividades._x000a__x000a__x000a__x000a__x000a__x000a__x000a__x000a__x000a_"/>
    <s v="- Cambios desapercibidos en la infraestructura y/o en el ambiento (natural o laboral) y/o en el número de personas expuestas a los riesgos relacionados con su integridad._x000a_- Constantes variaciones normativas en materia de seguridad y salud en el trabajo en ocasión al virus SARS-CoV-2 que produce la enfermedad COVID-19._x000a__x000a__x000a__x000a__x000a__x000a__x000a__x000a_"/>
    <s v="- Intervención inadecuada de riesgos laborales._x000a_- Generación de Accidente/s de Trabajo e Incidente/s de Trabajo._x000a_- Pérdida de credibilidad hacia la entidad de parte de los/as servidores/as, colaboradores/as y visitantes._x000a_- Sanción por parte del ente de control u otro ente regulador._x000a_- Disminución en el cumplimiento de los Estándares Mínimos del Sistema de Gestión de Seguridad y Salud en el Trabajo.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edia (3)"/>
    <n v="0.6"/>
    <s v="Menor (2)"/>
    <s v="Moderado (3)"/>
    <s v="Menor (2)"/>
    <s v="Leve (1)"/>
    <s v="Leve (1)"/>
    <s v="Menor (2)"/>
    <s v="Moderado (3)"/>
    <n v="0.6"/>
    <s v="Moderado"/>
    <s v="El proceso estima que el riesgo se ubica en una zona moderada, debido a que la frecuencia con la que se realizó la actividad clave asociada al riesgo se presentó 39 veces en el último año, sin embargo, ante su materialización, podrían presentarse efectos relacionados tanto con el pago de sanciones económicas a favor a favor de los/as servidores/as._x0009_"/>
    <s v="- 1 El procedimiento 4232000-PR-372 Gestión de Peligros, Riesgos y Amenazas indica que el Profesional Universitario de Talento Humano, autorizado(a) por el/la Directora/a Técnico/a de Talento Humano, mensualmente verifica con acompañamiento de la Aseguradora de Riesgos Laborales - ARL las condiciones de infraestructura de las sedes de la entidad . La(s) fuente(s) de información utilizadas es(son) la normatividad vigente relacionada con el proceso de Seguridad y Salud en el Trabajo. En caso de evidenciar observaciones, desviaciones o diferencias, el Profesional Especializado o Profesional Universitario en compañía del/de la Asesor/a de la ARL emiten informe de recomendaciones dirigido a la Subdirección de Servicios Administrativos o al tutor de la sede según corresponda. De lo contrario, queda como evidencia el registro de Evidencia de Reunión 4211000-FT-449._x000a_- 2 El procedimiento 4232000-PR-372 Gestión de Peligros, Riesgos y Amenazas indica que el Profesional Universitario de Talento Humano, autorizado(a) por el/la Directora/a Técnico/a de Talento Humano, mensualmente verifica las variaciones presentadas sobre el nivel de riesgo al que está expuesta la sede a verificar de acuerdo con el cronograma de trabajo establecido en el Plan de Seguridad y Salud en el Trabajo. La(s) fuente(s) de información utilizadas es(son) la normatividad vigente relacionada con el proceso de Seguridad y Salud en el Trabajo. En caso de evidenciar observaciones, desviaciones o diferencias, el Profesional Especializado o Profesional Universitario en compañía del/de la Asesor/a de la ARL emiten informe de recomendaciones dirigido al Profesional Universitario o líder de sede con la matriz de peligros, valoración de riesgos y determinación de controles actualizada. De lo contrario, queda como evidencia el registro de Evidencia de Reunión 4211000-FT-449.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los error/es (fallas o deficiencias) en la identificación y actualización de peligros y en la valoración de riesgos de seguridad y salud en el trabajo.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de los error/es (fallas o deficiencias) en la identificación y actualización de peligros y en la valoración de riesgos de seguridad y salud en el trabaj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en el informe de monitoreo a la Oficina Asesora de Planeación._x000a_- Reportar al/ a la Director/a Técnico/a de Talento Humano el/los error/es (fallas o deficiencias) en la identificación y actualización de peligros y en la valoración de riesgos de seguridad y salud en el trabajo. _x000a_- Formular plan de acción para mitigar el/los error/es (fallas o deficiencias) en la identificación y actualización de peligros y en la valoración de riesgos de seguridad y salud en el trabajo. _x000a_- Implementar las acciones formuladas para la mitigación del/de los error/es (fallas o deficiencias) en la identificación y actualización de peligros y en la valoración de riesgos de seguridad y salud en el trabajo.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_x000a_- Correo electrónico por el cual se reporta al/a la Director/a Técnico de Talento Humano o Acta de Subcomité de Autocontrol o Informe en el que se indique/n el/los error/es (fallas o deficiencias) en la identificación y actualización de peligros y en la valoración de riesgos de seguridad y salud en el trabajo._x000a_- Evidencia de reunión o soporte que evidencie formulación de plan de acción definido para mitigar el/los error/es (fallas o deficiencias) en la identificación y actualización de peligros y en la valoración de riesgos de seguridad y salud en el trabajo._x000a_- Evidencia de implementación de las acciones definidas para mitigar el/los error/es (fallas o deficiencias) en la identificación y actualización de peligros y en la valoración de riesgos de seguridad y salud en el trabajo.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s v=""/>
    <s v="_x000a__x000a__x000a__x000a_"/>
    <s v=""/>
    <x v="13"/>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Plan Anual de Seguridad y Salud en el Trabajo."/>
    <s v="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s v="Gestión de procesos"/>
    <s v="Ejecución y administración de procesos"/>
    <s v="No"/>
    <s v="- Deficiencias en los procesos de divulgación de los lineamientos normativos, procedimentales y técnicos a que hay lugar en materia de Seguridad y Salud en el Trabajo._x000a_- Baja participación de los/as servidores/as en las actividades propuestas desde el Plan de Seguridad y Salud en el Trabajo y en los programas diseñados para la gestión de las condiciones de salud de los/as servidores/as._x000a_- Deficiencias en la utilización de los elementos de protección personal - EPP por parte de los/as servidores/as y colaboradores/as de la entidad._x000a__x000a__x000a__x000a__x000a__x000a__x000a_"/>
    <s v="- Constantes variaciones normativas en materia de seguridad y salud en el trabajo en ocasión al virus SARS-CoV-2 que produce la enfermedad COVID-19._x000a_- Desconocimiento por parte de los/as ciudadanos de los lineamientos a adoptar frente a una situación de emergencia acaecida al interior de una de las sedes de la entidad._x000a__x000a__x000a__x000a__x000a__x000a__x000a__x000a_"/>
    <s v="- Improvisación ante situaciones de emergencia._x000a_- Posibles casos de morbilidad o accidentes laborales._x000a_- Sanciones económicas motivadas por accidentes o incidentes acaecidos por servidores/as, colaboradores/as o visitantes que podrían implicar una denuncia ante los entes de control o reguladores o demanda de largo alcance para la entidad._x000a_- Afectación de la imagen y credibilidad de la entidad motivada por quejas interpuestas por parte de los/as ciudadanos/as, servidores/as y colaboradores/as que visitan y laboran en las sedes de la entidad._x000a_- Incumplimiento de requisitos legales y técnicos en materia de Seguridad y Salud en el Trabajo._x000a_- Gestión inadecuada de las condiciones de salud, de los Servidores de la entidad._x000a_- Intervención inadecuada de riesgos laborales.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Moderado (3)"/>
    <s v="Menor (2)"/>
    <s v="Leve (1)"/>
    <s v="Leve (1)"/>
    <s v="Menor (2)"/>
    <s v="Moderado (3)"/>
    <n v="0.6"/>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
    <s v="- 1 El procedimiento 4232000-PR-372 - Gestión de Peligros, Riesgos y Amenazas indica que el Profesional Universitario de Talento Humano, autorizado(a) por el/la Directora/a Técnico/a de Talento Humano, mensualmente verifica la ejecución de lo planeado dentro del cronograma del Plan de Seguridad y Salud en el Trabajo y causas de no cumplimiento para plantear acciones de mejora y las remite al/a la Director/a Técnico/a de Talento Humano o a quien este disponga por competencia para su respectiva verificación. La(s) fuente(s) de información utilizadas es(son) el cronograma del Plan de Salud y Seguridad en el Trabajo.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Peligros, Riesgos y Amenazas a través de correo electrónico para atender la observación, desviación o diferencia identificada. De lo contrario, queda como evidencia ficha de indicador de gestión Ejecución del Plan de Seguridad y Salud en el Trabajo._x000a_- 2 El procedimiento 4232000-PR-372 - Gestión de Peligros, Riesgos y Amenazas indica que el Profesional Universitario de Talento Humano, autorizado(a) por el/la Directora/a Técnico/a de Talento Humano, anualmente  inspecciona y revisa en compañía del Asesor de la Aseguradora de Riesgos Laborales - ARL los antecedentes propios de cada sede de la entidad, para determinar y valorar las amenazas a los que están expuestos los/as servidores/as, colaboradores/as y visitantes. La(s) fuente(s) de información utilizadas es(son) la normatividad vigente en Seguridad y Salud en el Trabajo, los Planes de Prevención, Preparación y Reacción ante emergencias - PPPRE en su anterior versión e informes de inspecciones realizadas a las sedes de la entidad. En caso de evidenciar observaciones, desviaciones o diferencias, el Profesional Especializado o Profesional Universitario de Talento Humano en compañía del/de la Asesor/a de la ARL realiza el análisis de vulnerabilidad consignando el nivel de riesgo y priorizando las amenazas identificadas . De lo contrario, queda como evidencia el Plan de Prevención, Preparación y Reacción ante Emergencias - PPPRE de cada sede de la entidad actualizado._x000a_- 3 El procedimiento 4232000-PR-372 - Gestión de Peligros, Riesgos y Amenazas indica que el(la) Director(a) Técnico(a)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parcial de compromisos en la ejecución de las actividades establecidas en el Plan Anual de Trabajo del Sistema de Seguridad y Salud en el Trabajo y en los planes de Prevención, Preparación y Respuesta ante Emergencias - PPPRE..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33749999999999997"/>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en el informe de monitoreo a la Oficina Asesora de Planeación._x000a_- Reportar al/ a la Director/a Técnico/a de Talento Humano el incumplimiento parcial de compromisos  en la ejecución de las actividades establecidas en el Plan Anual de Trabajo del Sistema de Seguridad y Salud en el Trabajo y en los planes de Prevención, Preparación y Respuesta ante Emergencias - PPPRE._x000a_- Formular plan de acción para mitigar el incumplimiento parcial de compromisos en la ejecución de las actividades establecidas en el Plan Anual de Trabajo del Sistema de Seguridad y Salud en el Trabajo y en los planes de Prevención, Preparación y Respuesta ante Emergencias - PPPRE._x000a_- Implementar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_x000a_- Correo electrónico por el cual se reporta al/a la Director/a Técnico de Talento Humano o Acta de Subcomité de Autocontrol o Informe en el que se indique el incumplimiento parcial de compromisos  en la ejecución de las actividades establecidas en el Plan Anual de Trabajo del Sistema de Seguridad y Salud en el Trabajo y en los planes de Prevención, Preparación y Respuesta ante Emergencias - PPPRE._x000a_- Evidencia de reunión o soporte que evidencie formulación de plan de acción definido para mitigar el incumplimiento parcial de compromisos  en la ejecución de las actividades establecidas en el Plan Anual de Trabajo del Sistema de Seguridad y Salud en el Trabajo y en los planes de Prevención, Preparación y Respuesta ante Emergencias - PPPRE._x000a_- Evidencia de implementación de las acciones definidas para mitigar 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d v="2021-02-22T00:00:00"/>
    <s v="_x000a_Análisis antes de controles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El riesgo se fusionó con el riesgo de gestión de procesos denominado “Incumplimiento parcial de compromisos en ejecutar el Plan de Prevención, Preparación y Respuesta ante Emergencias – PPPRE”  _x000a__x000a_"/>
    <s v=""/>
    <s v="_x000a__x000a__x000a__x000a_"/>
    <s v=""/>
    <s v=""/>
    <s v="_x000a__x000a__x000a__x000a_"/>
    <s v=""/>
    <s v=""/>
    <s v="_x000a__x000a__x000a__x000a_"/>
    <s v=""/>
    <s v=""/>
    <s v="_x000a__x000a__x000a__x000a_"/>
    <s v=""/>
    <s v=""/>
    <s v="_x000a__x000a__x000a__x000a_"/>
    <s v=""/>
    <s v=""/>
    <s v="_x000a__x000a__x000a__x000a_"/>
    <s v=""/>
    <x v="13"/>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las actividades de gestión de la salud."/>
    <s v="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s v="Gestión de procesos"/>
    <s v="Ejecución y administración de procesos"/>
    <s v="No"/>
    <s v="- La estructura organizacional y los demás recursos son parcialmente adecuados para la gestión del proceso. _x000a_- Baja participación de los/as servidores/as en las actividades propuestas desde el Plan de Seguridad y Salud en el Trabajo y en los programas diseñados para la gestión de las condiciones de salud de los/as servidores/as._x000a__x000a__x000a__x000a__x000a__x000a__x000a__x000a_"/>
    <s v="- Incumplimiento por parte de proveedores externos para el desarrollo de las actividades relacionadas con la gestión de la salud de los/as servidores/as de la entidad._x000a__x000a__x000a__x000a__x000a__x000a__x000a__x000a__x000a_"/>
    <s v="- Gestión inadecuada de las condiciones de salud, de los Servidores de la Entidad._x000a_- Ocurrencia de enfermedades laborales o generación de enfermedades laborales._x000a_- Sanción económica por parte del ente de control u otro ente regulador._x000a_- Pérdida de credibilidad hacia la entidad de parte de los/as servidores/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Moderado (3)"/>
    <s v="Menor (2)"/>
    <s v="Leve (1)"/>
    <s v="Leve (1)"/>
    <s v="Menor (2)"/>
    <s v="Moderado (3)"/>
    <n v="0.6"/>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s v="- 1 El procedimiento 2211300-PR-166 Gestión de la Salud indica que el Profesional Universitario de Talento Humano, autorizado(a) por el/la Directora/a Técnico/a de Talento Humano, cuatrimestralmente verifica el cumplimiento de las recomendaciones y restricciones medicas por parte de los/as servidores/as de la entidad. La(s) fuente(s) de información utilizadas es(son) las restricciones y recomendaciones médicas generadas por el médico tratante a los/as servidores/as de la entidad. En caso de evidenciar observaciones, desviaciones o diferencias, el Profesional Universitario de Talento Humano las registra en 2211200-FT-008 Acta del desarrollo de la verificación al cumplimiento de las recomendaciones y restricciones médicas a través de las Mesas Laborales y realiza solicitud de cumplimiento de la recomendación o restricción médica al/a la servidora/a a través de 2211600-FT-011 Memorando. De lo contrario, queda como evidencia registro 2211200-FT-008 Acta con el desarrollo de la verificación al cumplimiento de las recomendaciones y restricciones médicas a través de las Mesas Laborales._x000a_- 2 El procedimiento 2211300-PR-166 Gestión de la Salud indica que el Profesional Universitario de Talento Humano, autorizado(a) por el/la Directora/a Técnico/a de Talento Humano, cuatrimestralmente verifica estado y evolución de los casos de salud vigentes en la entidad. La(s) fuente(s) de información utilizadas es(son) la Base de datos de seguimiento a enfermedades de origen común y laboral, 4232000-FT-1053 Notificación de Incidentes y 4232000-FT-1043 Investigación de Incidentes y Accidentes de Trabajo. En caso de evidenciar observaciones, desviaciones o diferencias, el Profesional Universitario de Talento Humano las registra en  2211200-FT-008 Acta con el desarrollo de la verificación de los casos de salud a través de las Mesas Laborales y realiza la notificación a la instancia competente (ARL o EPS) según corresponda a través de correo electrónico o de 2211600-FT-012 Oficio. De lo contrario, queda como evidencia registro 2211200-FT-008 Acta con el desarrollo de la verificación de los casos de salud a través de las Mesas Laborales.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parcial de compromisos en las actividades definidas para la gestión de las condiciones de salud de los/as Servidore/as Público/as de la entidad.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 incumplimiento parcial de compromisos en las actividades definidas para la gestión de las condiciones de salud de los/as Servidore/as Público/as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33749999999999997"/>
    <s v="Bajo"/>
    <s v="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
    <s v="Reducir"/>
    <s v="- (AP# 1110 Aplicativo CHIE) Alinear actividades y puntos de control del procedimiento   2211300-PR-166 - Gestión de la Salud con los controles preventivos y detectivos definidos en el mapa de riesgos del proceso de Gestión de Seguridad y Salud en el Trabajo._x000a_- (AP# 1110 Aplicativo CHIE) Alinear actividades y puntos de control del procedimiento   2211300-PR-166 - Gestión de la Salud con los controles preventivos y detectivos definidos en el mapa de riesgos del proceso de Gestión de Seguridad y Salud en el Trabajo._x000a_- (AP# 1110 Aplicativo CHIE) Alinear actividades y puntos de control del procedimiento   2211300-PR-166 - Gestión de la Salud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2211300-PR-166 - Gestión de la Salud actualizado_x000a_- Procedimiento 2211300-PR-166 - Gestión de la Salud actualizado_x000a_- Procedimiento 2211300-PR-166 - Gestión de la Salud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01/08/2022_x000a_01/08/2022_x000a_01/08/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en el informe de monitoreo a la Oficina Asesora de Planeación._x000a_- Reportar al/ a la Director/a Técnico/a de Talento Humano el incumplimiento parcial de compromisos en las actividades definidas para la gestión de las condiciones de salud de los/as Servidore/as Público/as de la entidad._x000a_- Formular plan de acción para mitigar el incumplimiento parcial de compromisos en las actividades definidas para la gestión de las condiciones de salud de los/as Servidore/as Público/as de la entidad._x000a_- Implementar las acciones formuladas para la mitigación del incumplimiento parcial de compromisos en las actividades definidas para la gestión de las condiciones de salud de los/as Servidore/as Público/as de la entidad.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_x000a_- Correo electrónico por el cual se reporta al/a la Director/a Técnico de Talento Humano o Acta de Subcomité de Autocontrol o Informe en el que se indique el incumplimiento parcial de compromisos en las actividades definidas para la gestión de las condiciones de salud de los/as Servidore/as Público/as de la entidad._x000a_- Evidencia de reunión o soporte que evidencie formulación de plan de acción definido para mitigar  el incumplimiento parcial de compromisos en las actividades definidas para la gestión de las condiciones de salud de los/as Servidore/as Público/as de la entidad._x000a_- Evidencia de implementación de las acciones definidas para mitigar  el incumplimiento parcial de compromisos en las actividades definidas para la gestión de las condiciones de salud de los/as Servidore/as Público/as de la entidad.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s v=""/>
    <s v="_x000a__x000a__x000a__x000a_"/>
    <s v=""/>
    <x v="13"/>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actividades de Gestión de Peligros, Riesgos y Amenazas."/>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s v="Corrupción"/>
    <s v="Fraude interno"/>
    <s v="No"/>
    <s v="- Deficiencias en la administración (custodio, uso y manejo) de los elementos dispuestos para la atención de emergencias en las distintas sedes de la entidad._x000a_- Deficiencias en la utilización de los elementos de protección personal - EPP por parte de los/as servidores/as y colaboradores/as de la entidad._x000a__x000a__x000a__x000a__x000a__x000a__x000a__x000a_"/>
    <s v="- Presiones o motivaciones individuales, sociales o colectivas, que inciten a realizar conductas contrarias al deber ser._x000a__x000a__x000a__x000a__x000a__x000a__x000a__x000a__x000a_"/>
    <s v="- Detrimento patrimonial_x000a_- Investigaciones disciplinarias._x000a_- Generación de reprocesos y desgaste administrativo._x000a_- Pérdida de credibilidad hacia la entidad de parte de los/as servidores/as, colaboradores/as y ciudadanos/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edia (3)"/>
    <n v="0.6"/>
    <s v="Menor (2)"/>
    <s v="Moderado (3)"/>
    <s v="Leve (1)"/>
    <s v="Leve (1)"/>
    <s v="Leve (1)"/>
    <s v="Leve (1)"/>
    <s v="Mayor (4)"/>
    <n v="0.8"/>
    <s v="Alto"/>
    <s v="El proceso estima que el riesgo se ubica en una zona alta, debido a que existe una posibilidad media que suceda y se identificó que ante su materialización, podrían presentarse los efectos significativos, señalados en la encuesta del Departamento Administrativo de la Función Pública."/>
    <s v="- 1 El procedimiento 4232000-PR-372 - Gestión de Peligros, Riesgos y Amenazas indica que el Profesional Universitario o Técnico Operativo de Talento Humano, autorizado(a) por el/la Directora/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Botiquín en Sede Secretaría General que contiene lista de productos que conforman un botiquín de acuerdo con la normatividad aplicable. En caso de evidenciar observaciones, desviaciones o diferencias, el Profesional Universitario de Talento Humano registra la novedad registrada en el formato Entrega Botiquín en Sede Secretaría General y gestiona la completitud de los elementos que conforma el botiquín para hacer la posterior entrega de los mismos. De lo contrario, se registra la conformidad de la entrega del botiquín el formato Entrega Botiquín en Sede Secretaría General que contiene lista de productos que conforman un botiquín de acuerdo con la normatividad aplicable firmado tanto por el Profesional Universitario o Técnico Operativo de Talento Humano que ejerce la entrega y por el responsable de la custodia del botiquín en la sede._x000a_- 2 El procedimiento 4232000-PR-372 - Gestión de Peligros, Riesgos y Amenazas indica que el Profesional Universitario de Talento Humano, autorizado(a) por el/la Directora/a Técnico/a de Talento Humano, Cuatrimestralmente verifica la completitud e idoneidad de los productos contenidos en los botiquines ubicados en las diferentes sedes de la entidad. La(s) fuente(s) de información utilizadas es(son) la normatividad vigente aplicable a los botiquines y el formato Verificación de Botiquines Secretaría General  que contiene lista de productos que conforman un botiquín de acuerdo a la normatividad aplicable. En caso de evidenciar observaciones, desviaciones o diferencias, el Profesional Universitario de Talento Humano registra la novedad registrada en el formato Verificación de Botiquines Secretaría General y posterior realiza el reporte de la novedad a través de 2211600-FT-011 Memorando al líder de la sede en la que se identificó novedad y/o desviación en el/los botiquín/es. De lo contrario, queda como evidencia el registro de la conformidad del contenido de los botiquines en el formato Verificación de Botiquines Secretaría General._x000a_- 3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y ejecuc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2 El mapa de riesgos del proceso de Gestión de Seguridad y Salud en el Trabajo indica que Director/a Técnico/a  y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ayor (4)"/>
    <n v="0.45000000000000007"/>
    <s v="Alto"/>
    <s v="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
    <s v="Reducir"/>
    <s v="- (AP# 1109 Aplicativo CHIE) Alinear actividades y puntos de control del procedimiento   4232000-PR-372 - Gestión de Peligros, Riesgos y Amenazas  con los controles preventivos y detectivos definidos en el mapa de riesgo del proceso de Gestión de Seguridad y Salud en el Trabajo._x000a_- (AP# 1109 Aplicativo CHIE) Alinear actividades y puntos de control del procedimiento   4232000-PR-372 - Gestión de Peligros, Riesgos y Amenazas  con los controles preventivos y detectivos definidos en el mapa de riesgo del proceso de Gestión de Seguridad y Salud en el Trabajo._x000a_- (AP# 1109 Aplicativo CHIE) Alinear actividades y puntos de control del procedimiento   4232000-PR-372 - Gestión de Peligros, Riesgos y Amenazas  con los controles preventivos y detectivos definidos en el mapa de riesgo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 (AP# 1111 Aplicativo CHIE) Definir cronograma de verificación a la completitud de los botiquines ubicados en las diferentes sedes de la entidad._x000a__x000a__x000a__x000a__x000a__x000a__x000a__x000a__x000a__x000a_________________x000a__x000a__x000a__x000a__x000a__x000a__x000a__x000a__x000a__x000a__x000a_"/>
    <s v="- Director/a Técnico/a de Talento Humano._x000a__x000a__x000a__x000a__x000a__x000a__x000a__x000a__x000a__x000a_________________x000a__x000a__x000a__x000a__x000a__x000a__x000a__x000a__x000a__x000a__x000a_"/>
    <s v="- Cronograma de verificación a los botiquines en términos de completitud y cumplimiento de las condiciones establecidas en la normatividad aplicable._x000a__x000a__x000a__x000a__x000a__x000a__x000a__x000a__x000a__x000a_________________x000a__x000a__x000a__x000a__x000a__x000a__x000a__x000a__x000a__x000a__x000a_"/>
    <s v="15/02/2022_x000a__x000a__x000a__x000a__x000a__x000a__x000a__x000a__x000a__x000a_________________x000a__x000a__x000a__x000a__x000a__x000a__x000a__x000a__x000a__x000a__x000a_"/>
    <s v="15/03/2022_x000a__x000a__x000a__x000a__x000a__x000a__x000a__x000a__x000a__x000a_______________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mapa de riesgos Gestión de Seguridad y Salud en el Trabajo"/>
    <s v="- Director(a) de Talento Humano_x000a_- Profesional Universitario de Talento Humano. _x000a_- Director/a Técnico/a y Profesional Universitario de Talento Humano._x000a__x000a__x000a__x000a__x000a__x000a__x000a_- Director(a)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Mapa de riesgo  Gestión de Seguridad y Salud en el Trabajo, actualizado."/>
    <d v="2021-12-17T00:00:00"/>
    <s v="Identificación del riesgo_x000a_Análisis antes de controles_x000a_Análisis de controles_x000a_Análisis después de controles_x000a_Tratamiento del riesgo"/>
    <s v="Creación del riesgo."/>
    <d v="2022-02-08T00:00:00"/>
    <s v="_x000a__x000a__x000a__x000a_Tratamiento del riesgo"/>
    <s v="Se modificó la fecha de finalización de la acción de tratamiento &quot;Alinear actividades y puntos de control del procedimiento   4232000-PR-372 - Gestión de Peligros, Riesgos y Amenazas  con los controles preventivos y detectivos definidos en el mapa de riesgo del proceso de Gestión de Seguridad y Salud en el Trabajo&quot; pasando del 01-08-2022 al 30-06-2022, unificándola con las fechas definidas para esta misma acción en las fichas de riesgos No 1, 2 y 3.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Formular, el Plan Institucional de Gestión Ambiental - PIGA para la vigencia, con su respectivo plan de acción anual"/>
    <s v="Posibilidad de afectación reputacional por pérdida de la credibilidad en el compromiso ambiental de la Entidad, debido a decisiones erróneas o no acertadas en la formulación del PIGA y su plan de acción "/>
    <s v="Gestión de procesos"/>
    <s v="Ejecución y administración de procesos"/>
    <s v="No"/>
    <s v="- Inadecuada determinación de los controles operacionales para mitigar los impactos y riesgos ambientales._x000a_- No contar con la línea base de implementación del PIGA de la vigencia anterior._x000a_- Dificultad en la apropiación de políticas ambientales._x000a_- Omisiones en la Identificación de aspectos y valoración de Impactos._x000a_- Las personas que formulan el PIGA y su plan de acción no tienen los conocimientos requeridos o suficientes._x000a_- Alta rotación de personal y dificultades en la transferencia de conocimiento entre los servidores y/o contratistas que participan en el proceso, en virtud de vinculación, retiro o reasignación de roles._x000a__x000a__x000a__x000a_"/>
    <s v="- Cambios constantes en la normativa aplicable al proceso. _x000a_- Demora por parte de los entes de control en materia ambiental en la atención de los trámites y requerimientos de la Secretaría General._x000a_- Afectación de la formulación del Plan, debido a emergencias sanitarias/pandemias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enor (2)"/>
    <s v="Menor (2)"/>
    <s v="Leve (1)"/>
    <s v="Leve (1)"/>
    <s v="Menor (2)"/>
    <s v="Menor (2)"/>
    <n v="0.4"/>
    <s v="Bajo"/>
    <s v="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
    <s v="- 1 El  procedimiento  2210111-PR -203 &quot;Formulación, ejecución y seguimiento al Plan Institucional de Gestión Ambiental - PIGA &quot; indica que el Comité Institucional de Gestión y Desempeño , autorizado(a) por la Resolución 494 de 2019 y la Resolución 759 de 2020 &quot;Designación gestor ambiental&quot;, cada vez que se defina la política ambiental  revisa que se incluya la responsabilidad de la organización con el medio ambiente en tres puntos fundamentales:_x000a_• Mejora continua_x000a_• Prevención y control de la contaminación_x000a_• Compromiso de cumplir la legislación ambiental relevante y otros compromisos existentes_x000a_. La(s) fuente(s) de información utilizadas es(son) la Constitución Política de Colombia, Ley 99 de 1993, el Decreto 807 de 2019, la Resolución 242 de 2014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_x000a_para posteriormente, ser aprobada la Política Ambiental. De lo contrario, queda aprobada la Política Ambiental en el Acta del Comité Institucional de Gestión y Desempeño sin observaciones._x000a_- 2 El  procedimiento  2210111-PR -203 &quot;Formulación, ejecución y seguimiento al Plan Institucional de Gestión Ambiental - PIGA &quot; indica que el Comité Institucional de Gestión y Desempeño, autorizado(a) por la Resolución 494 de 2019 y la Resolución 759 de 2020 &quot;Designación gestor ambiental&quot;, cada cuatro años para el Plan Institucional de Gestión Ambiental - PIGA y anualmente para el Plan de Acción  revisa que cumplan con los lineamientos establecidos en la Resolución 242 de 2014 de la Secretaría Distrital de Ambiente. La(s) fuente(s) de información utilizadas es(son) la Resolución 242 de 2014. En caso de evidenciar observaciones, desviaciones o diferencias, el Gestor Ambiental y los profesionales de la DAF realizarán los ajustes necesarios conforme con lo señalado en el Acta del Comité Institucional de Gestión y Desempeño. De lo contrario, queda aprobado el Plan Institucional de Gestión Ambiental PIGA en el Acta del Comité Institucional de Gestión y Desempeño sin observaciones._x000a_- 3 El  procedimiento  2210111-PR -288 &quot;Identificación de aspectos, evaluación de impactos y prevención de riesgos ambientales&quot; indica que los Profesionales DAF, la Mesa Técnica de Apoyo en Gestión Ambiental y el Gestor Ambiental, autorizado(a) por la Resolución 494 de 2019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242 de 2014.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2211600-FT-008: Mesa Técnica de Apoyo en Gestión Ambiental._x000a_- 4 El  procedimiento  2210111-PR -203 &quot;Formulación, ejecución y seguimiento al Plan Institucional de Gestión Ambiental - PIGA &quot; indica que el Gestor Ambiental y los profesionales de la Dirección Administrativa y Financiera, autorizado(a) por la Resolución 494 de 2019 y la Resolución 759 de 2020 &quot;Designación gestor ambiental&quot;, trimestralmente realizan el seguimiento de las actividades descritas en el Plan de Acción Anual del Plan Institucional de Gestión Ambiental –PIGA y lo presentan a la Mesa Técnica de apoyo de Gestión Ambiental. La(s) fuente(s) de información utilizadas es(son) el Plan de Acción Anual del Plan Institucional de Gestión Ambiental PIGA. En caso de evidenciar observaciones, desviaciones o diferencias, por parte de la Mesa Técnica de Apoyo en Gestión Financiera, se plantearán las acciones pertinentes para fortalecer la implementación del Plan de Acción Anual del Plan Institucional de Gestión Ambiental - PIGA. De lo contrario, queda la conformidad de la información reportad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de Servicios Administrativos indica que Director(a) Administrativo y Financiero - Gestor Ambiental, autorizado(a) por la Resolución 759 de 2020, cada vez que se identifique la materialización del riesgo, realiza la propuesta de ajustes al documento PIGA y/o su plan de acción._x000a_- 2 El mapa de riesgos del proceso Gestión de Servicios Administrativos indica que Director(a) Administrativo y Financiero - Gestor Ambiental, autorizado(a) por la Resolución 759 de 2020, cada vez que se identifique la materialización del riesgo, presenta la nueva versión del  documento PIGA y/o su plan de acción en la Mesa Técnica de Apoyo en Gestión Ambiental y en el Comité Institucional de Gestión y Desempeño y una vez aprobado realiza la publicación y social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enor (2)"/>
    <n v="0.22500000000000003"/>
    <s v="Bajo"/>
    <s v="Dado que el riesgo se ubicaba en una zona baja desde la valoración inicial, las actividades de control contribuyen a mantener la probabilidad (Muy baja 1) y el impacto (2 menor).  Por lo tanto el resultado después de los controles continúa siendo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_x000a_- Realizar la propuesta de ajustes al documento PIGA y/o su plan de acción_x000a_- Presentar la nueva versión del  documento PIGA y/o su plan de acción en la Mesa Técnica de Apoyo en Gestión Ambiental y en el Comité Institucional de Gestión y Desempeño y una vez aprobado realizar la publicación y socialización._x000a__x000a__x000a__x000a__x000a__x000a__x000a_- Actualizar el mapa de riesgos Gestión de Servicios Administrativos"/>
    <s v="- Subdirector(a) de Servicios Administrativos_x000a_- Director(a) Administrativo y Financiero - Gestor Ambiental_x000a_- Director(a) Administrativo y Financiero - Gestor Ambiental_x000a__x000a__x000a__x000a__x000a__x000a__x000a_- Subdirector(a) de Servicios Administrativos"/>
    <s v="- Reporte de monitoreo indicando la materialización del riesgo de Posibilidad de afectación reputacional por pérdida de la credibilidad en el compromiso ambiental de la Entidad, debido a decisiones erróneas o no acertadas en la formulación del PIGA y su plan de acción _x000a_- Propuesta documento PIGA y/o su plan de acción_x000a_- Documento PIGA y/o su plan de acción actualizado, publicado en página web - Botón de transparencia y socializado._x000a_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28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Análisis de controles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realizan el ajuste a las actividades de control preventivas y detectivas conforme a la actualización del procedimiento PR-203: Formulación, ejecución y seguimiento al Plan Institucional de Gestión Ambiental - PIGA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1 y 2, de tipo preventivo, y N° 4, de tipo detectivo, que se encuentran documentadas en el procedimiento PR-203 Formulación, Ejecución y Seguimiento PIGA, que fue actualizado en junio de 2022 a su versión 13."/>
    <s v=""/>
    <s v="_x000a__x000a__x000a__x000a_"/>
    <s v=""/>
    <s v=""/>
    <s v="_x000a__x000a__x000a__x000a_"/>
    <s v=""/>
    <x v="9"/>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Prestar los servicios de apoyo administrativo "/>
    <s v="Posibilidad de afectación reputacional por resultados no satisfactorios recurrentes en las encuestas de satisfacción, debido a errores (fallas o deficiencias) en la prestación de servicios de apoyo administrativo"/>
    <s v="Gestión de procesos"/>
    <s v="Ejecución y administración de procesos"/>
    <s v="No"/>
    <s v="- Dificultades en el  seguimiento  frente al estado de avance de los contratos, suscritos y en ejecución, pertenecientes al proceso._x000a_- Falta de claridad en la solicitud de los requerimientos._x000a_- No se cuenta con la cultura sobre el uso de la herramienta y los tiempos requeridos para la solicitudes de los servicios._x000a_- No se tiene una programación real y anticipada de los eventos._x000a_- Debilidades en la articulación y comunicación en la operación de las actividades que se gestionan al interior  del proceso._x000a_- Alta rotación de personal y dificultades en la transferencia de conocimiento entre los servidores y/o contratistas que participan en el proceso, en virtud de vinculación, retiro o reasignación de roles._x000a__x000a__x000a__x000a_"/>
    <s v="- Ataques informáticos generando  pérdidas de información._x000a_- Los clientes pueden realizar solicitudes fuera del alcance del proceso y hacer evaluaciones subjetivas.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Leve (1)"/>
    <s v="Moderado (3)"/>
    <s v="Menor (2)"/>
    <s v="Menor (2)"/>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indica que el Auxiliar administrativo o Profesional de la Subdirección de Servicios Administrativos, autorizado(a) por el (la) Subdirector(a) de Servicios Administrativos,  cada vez que le es asignado un servicio administrativo (caso) a través del Sistema de Gestión de Servicios, verifica que la solicitud cumpla con los parámetros establecidos en condiciones generales y establece el nivel de prioridad dependiendo del impacto y/o urgencia. La(s) fuente(s) de información utilizadas es(son) el sistema de gestión de servicios. En caso de evidenciar observaciones, desviaciones o diferencias, el auxiliar administrativo o profesional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o por criterios de responsabilidad y austeridad en el gasto, lo registra como “No resuelto” en el campo “Solución – Tipo de solución”, detallando la correspondiente justificación y finaliza el procedimiento. De lo contrario, registra la conformidad de la solicitud._x000a_- 2 El procedimiento 2211500-PR-153 &quot;Prestación de servicios administrativos&quot; indica que el Profesional de la Subdirección de Servicios Administrativos, autorizado(a) por el (la) Subdirector(a) de Servicios Administrativos, mensualmente verifica en el Sistema de Gestión de Servicios aquellos de la categoría “Administrativas” que durante el periodo de análisis estén registrados como “Resueltos” en el campo “Solución – Tipo de solución” y envía a cada usuario mediante correo electrónico, el link del cuestionario Google Forms que contiene la encuesta de satisfacción, conforme lo previsto en la ficha técnica de la encuesta. La(s) fuente(s) de información utilizadas es(son) el sistema de gestión de servicios y correo electrónico. En caso de evidenciar observaciones, desviaciones o diferencias, evidenciados en encuestas de servicios calificados en niveles no satisfactorios y/u observaciones respecto de su prestación, el profesional efectúa retroalimentación con los responsables de cada categoría para su análisis, mejoramiento continuo y de ser necesario, sea reabierta la solicitud para realizar su atención. De lo contrario, cierra la solicitud._x000a_- 3 El procedimiento 2211500-PR-153 &quot;Prestación de servicios administrativos&quot; indica que el Subdirector(a) de Servicios Administrativos y el Profesional, autorizado(a) por el (la) Subdirector(a) de Servicios Administrativos, mensualmente analizan y verifican el informe de resultados periódico de las encuestas de satisfacción. La(s) fuente(s) de información utilizadas es(son) el informe de resultados periódico de las encuestas de satisfacción y  memorando 2211600-FT-011. En caso de evidenciar observaciones, desviaciones o diferencias, cuando el resultado mensual de las encuestas de satisfacción sea igual o inferior al 90%, el Profesional y el Subdirector(a) de Servicios Administrativos proponen acciones orientadas al mejoramiento de acuerdo con lo determinado en el procedimiento de Elaboración y análisis de encuestas 2210111-PR-263. De lo contrario, se remite el informe a la Oficina Asesora de Planeación sin proponer nuevas acciones de mejora, preventivas o correctivas._x000a_- 4 El procedimiento 2211500-PR-152 &quot;Administración del parque automotor&quot;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_x000a_- 5 El procedimiento 2211500-PR-152 &quot;Administración del parque automotor&quot;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_x000a_- 6 El procedimiento 4233100-PR-363 &quot;Préstamo de espacios&quot; indica que el (la) Subdirector(a) de Servicios Administrativos, autorizado(a) por el (la) Director(a) Administrativo(a) y Financiero(a), cada vez que se recepciona una solicitud el préstamo de espacios analiza la pertinencia del préstamo de acuerdo con la descripción del evento y su coherencia con el cometido estatal de la entidad solicitante. La(s) fuente(s) de información utilizadas es(son) los correos electrónicos con la remisión de las solicitudes de préstamo para el trámite respectivo. En caso de evidenciar observaciones, desviaciones o diferencias, emite concepto de no pertinencia. De lo contrario, emite concepto de pertinencia.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Detectivo_x000a_- Detectivo_x000a_- Preventivo_x000a_- Detectivo_x000a_- Preventivo_x000a__x000a__x000a__x000a__x000a__x000a__x000a__x000a__x000a__x000a__x000a__x000a__x000a__x000a_"/>
    <s v="25%_x000a_15%_x000a_15%_x000a_25%_x000a_15%_x000a_2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30%_x000a_30%_x000a_40%_x000a_30%_x000a_40%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9270399999999987E-2"/>
    <s v="Menor (2)"/>
    <n v="0.25312499999999999"/>
    <s v="Bajo"/>
    <s v="Se determina la probabilidad (Muy baja 1) ya que las actividades de control preventivas son fuertes y mitigan la mayoría de las causas. El impacto  (2 menor) ya que las actividades de control cubren los efectos más significativo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resultados no satisfactorios recurrentes en las encuestas de satisfacción, debido a errores (fallas o deficiencias) en la prestación de servicios de apoyo administrativo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 Contactar al usuario para ampliar la información de la calificación del valor insatisfecho del  servicio y trasladar al competente en aras de mejorar el servicio._x000a__x000a__x000a__x000a__x000a__x000a_- Actualizar el mapa de riesgos Gestión de Servicios Administrativos"/>
    <s v="- Subdirector(a) de Servicios Administrativos_x000a_- Profesional o Auxiliar administrativo de la Subdirección de Servicios Administrativos_x000a_- Profesional o Auxiliar administrativo de la Subdirección de Servicios Administrativos_x000a_- Profesional o Auxiliar administrativo de la Subdirección de Servicios Administrativos_x000a__x000a__x000a__x000a__x000a__x000a_- Subdirector(a) de Servicios Administrativos"/>
    <s v="- Reporte de monitoreo indicando la materialización del riesgo de Posibilidad de afectación reputacional por resultados no satisfactorios recurrentes en las encuestas de satisfacción, debido a errores (fallas o deficiencias) en la prestación de servicios de apoyo administrativo_x000a_- Servicio prestado_x000a_- Correo o memorando electrónico con el reporte_x000a_- Correo electrónico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eliminó la actividad de control N° 4, de tipo detectivo, asociada al procedimiento PR-195 &quot;Interventoría y/o supervisión&quot;."/>
    <s v=""/>
    <s v="_x000a__x000a__x000a__x000a_"/>
    <s v=""/>
    <s v=""/>
    <s v="_x000a__x000a__x000a__x000a_"/>
    <s v=""/>
    <x v="9"/>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Realizar la adquisición del bien o servicio y su legalización"/>
    <s v="Posibilidad de afectación económica (o presupuestal) por erogaciones de dinero y/o uso de efectivo para compras que no cumplen los requisitos de caja menor, debido a errores (fallas o deficiencias) en la legalización de adquisición de bienes y/o servicios"/>
    <s v="Gestión de procesos"/>
    <s v="Ejecución y administración de procesos"/>
    <s v="No"/>
    <s v="- Manipulación de la caja menor por personal no autorizado._x000a_- Falta de integridad del funcionario encargado del manejo de caja menor._x000a_- Falta de conocimiento de los procedimientos internos_x000a_- Incumplimiento del Manual para el manejo y control de cajas menores_x000a_- Falta de claridad en la solicitud de la compra por caja menor_x000a__x000a__x000a__x000a__x000a_"/>
    <s v="- Falsedad en los documentos aportados para la legalización del gasto._x000a__x000a__x000a__x000a__x000a__x000a__x000a__x000a__x000a_"/>
    <s v="- Detrimento patrimonial._x000a_- Investigaciones disciplinarias, fiscales y/o penales._x000a_- Pérdida de credibilidad y desconfianza en el proceso._x000a_- Afectación de la póliza de manej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enor (2)"/>
    <s v="Mayor (4)"/>
    <s v="Menor (2)"/>
    <s v="Menor (2)"/>
    <s v="Leve (1)"/>
    <s v="Mayor (4)"/>
    <n v="0.8"/>
    <s v="Alto"/>
    <s v="Se determina la probabilidad (3 Media)  teniendo en cuenta el número de veces que se ejecuta la actividad clave durante el año. El impacto (4 Mayor) obedece al análisis de las consecuencias de las diferentes perspectivas de acuerdo con la metodología."/>
    <s v="- 1 El procedimiento 4233100-PR-382  &quot;Manejo de la Caja Menor&quot; indica que el(la) Profesional encargado(a) del manejo operativo de la caja menor, autorizado(a) por  el delegada(o) por el Ordenador(a) del gasto, cada vez que se solicite la compra del bien o servicio por caja menor verifica que las solicitudes cumplan con los principios de carácter de imprevistos, urgentes, imprescindibles, inaplazables y necesarios; y que se cuente con el rubro en la constitución de la caja menor. La(s) fuente(s) de información utilizadas es(son) el Manual para el manejo y control de cajas menores y la Resolución de constitución de caja menor. En caso de evidenciar observaciones, desviaciones o diferencias, el(la) Profesional encargado(a) del manejo operativo de la caja menor, responde la solicitud con la explicación respectiva. De lo contrario, responde el correo electrónico aprobando el uso de caja menor para la compra del bien o servicio._x000a_- 2 El procedimiento 4233100-PR-382  &quot;Manejo de la Caja Menor&quot; indica que el(la) Profesional encargado(a) del manejo operativo de la caja menor, autorizado(a) por el delegada(o) por el Ordenador(a) del gasto, cada vez que se legalice la compra del bien o servicio por caja menor revisa: que la factura cumpla con las especificaciones establecidas por la Ley y que el valor de la factura corresponda a la cotización seleccionada para el caso de solicitudes que superen el 60% de un SMLV.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los ajustes necesarios. De lo contrario, se legaliza la adquisición del bien o servicio._x000a_- 3 El procedimiento 4233100-PR-382  &quot;Manejo de la Caja Menor&quot; indica que el(la) Delegado(a) por el(la) Ordenador(a) del gasto para el manejo de caja menor, el(la)_x000a_Subdirector(a) Financiero(a), el Profesional encargado(a) del manejo operativo de la caja menor, autorizado(a) por Decreto 140 de 2021,  cada vez que se proyecte una Resolución de reembolso de la caja menor revisan la Resolución y los soport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se envía a conformidad la Resolución y se remite la solicitud de reembolso de fondos de caja menor con los soportes para la expedición del Certificado de Disponibilidad Presupuestal a la Subdirección Financiera._x000a_- 4 El procedimiento 4233100-PR-382  &quot;Manejo de la Caja Menor&quot; indica que el(la) Profesional encargado(a) del manejo operativo de la caja menor, autorizado(a) por el delegada(o) por el Ordenador(a) del gasto, mensualmente realiza la comparación entre el extracto bancario del mes y el libro de bancos. La(s) fuente(s) de información utilizadas es(son) el extracto bancario, el libro de bancos y la conciliación bancaria. En caso de evidenciar observaciones, desviaciones o diferencias, el(la) Profesional encargado(a) solicita a través de correo electrónico la aclaración al Banco. De lo contrario, remite a través de memorando electrónico, la conciliación bancaria a la Subdirección Financier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embolsados.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_x000a_- 3 El mapa de riesgos del proceso Gestión de Servicios Administrativos indica que Subdirector(a) de Servicios Administrativos, autorizado(a) por  el (a) Ordenador(a) del gasto, cada vez que se identifique la materialización del riesgo, efectúa el ajuste para gestionar nuevamente la legaliz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584"/>
    <s v="Menor (2)"/>
    <n v="0.33750000000000002"/>
    <s v="Bajo"/>
    <s v="Se determina la probabilidad (Muy baja 1) ya que las actividades de control preventivas son fuertes y mitigan la mayoría de las causas. El impacto igual (menor 2) ya que las actividades de control detectivas cubren los efectos más significativos, por lo tanto el valor después de los controles es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erogaciones de dinero y/o uso de efectivo para compras que no cumplen los requisitos de caja menor, debido a errores (fallas o deficiencias) en la legalización de adquisición de bienes y/o servicios en el informe de monitoreo a la Oficina Asesora de Planeación._x000a_- Iniciar la gestión para recuperar los recursos desviados._x000a_- Gestionar ante el corredor de seguros la afectación de la póliza de manejo de la Secretaría General._x000a_- Efectuar el ajuste para gestionar nuevamente la legalización_x000a__x000a__x000a__x000a__x000a__x000a_- Actualizar el mapa de riesgos Gestión de Servicios Administrativ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Posibilidad de afectación económica (o presupuestal) por erogaciones de dinero y/o uso de efectivo para compras que no cumplen los requisitos de caja menor, debido a errores (fallas o deficiencias) en la legalización de adquisición de bienes y/o servicios_x000a_- Comunicación oficial de traslado a la Oficina de Control Interno Disciplinario._x000a_- Comunicación oficial de informe de los hechos al corredor de seguros._x000a_- Documentos ajustados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d v="2020-12-02T00:00:00"/>
    <s v="_x000a_Análisis antes de controles_x000a__x000a__x000a_"/>
    <s v="Se realiza la calificación de la probabilidad del riesgo por frecuencia cuya calificación es nunca o no se ha presentado durante los últimos cuatro años, así mismo se registran las evidencias que soportan su elección para la vigencia 2020."/>
    <d v="2021-02-16T00:00:00"/>
    <s v="Identificación del riesgo_x000a__x000a__x000a__x000a_"/>
    <s v="Se ajustó en Proyectos de inversión posiblemente afectados, dado que el riesgo no tiene asociación dentro del perfil del Proyecto de inversión &quot;Fortalecimiento de la capacidad institucional de la Secretaría General&quot;._x000a_"/>
    <d v="2021-04-30T00:00:00"/>
    <s v="_x000a__x000a_Análisis de controles_x000a__x000a_"/>
    <s v="Se ajusta la actividad 16 como actividad de control, conforme con la actividad 2 de la acción preventiva No. 2 asociada al proceso Gestión de Servicios Administrativos.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ó la actividad de control N° 3, de tipo detectivo, que se encuentra documentada en el procedimiento PR-382 Manejo de Caja Menor, que fue actualizado en enero de 2022 a su versión 02, para su correspondencia exacta en forma de redacción. Se corrigió el tipo de control, de la actividad de control N° 4, identificándola como de tipo detectivo."/>
    <s v=""/>
    <s v="_x000a__x000a__x000a__x000a_"/>
    <s v=""/>
    <s v=""/>
    <s v="_x000a__x000a__x000a__x000a_"/>
    <s v=""/>
    <x v="9"/>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Realizar la adquisición del bien o servicio y su legalización "/>
    <s v="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s v="Corrupción"/>
    <s v="Fraude interno"/>
    <s v="No"/>
    <s v="- Manipulación de la caja menor por personal no autorizado._x000a_- Falta de integridad del funcionario encargado del manejo de caja menor._x000a_- Intereses personales._x000a_- Abuso de poder._x000a_- Incumplimiento del Manual para el manejo y control de cajas menores_x000a__x000a__x000a__x000a__x000a_"/>
    <s v="- Falsedad en los documentos aportados para la legalización del gasto._x000a_- Presiones o exigencias irregulares por parte de terceros_x000a__x000a__x000a__x000a__x000a__x000a__x000a__x000a_"/>
    <s v="- Detrimento patrimonial._x000a_- Investigaciones disciplinarias, fiscales y/o penales._x000a_- Pérdida de credibilidad y desconfianza en el proceso._x000a_- Afectación de la póliza de manejo._x000a_- Enriquecimiento ilícito de contratistas y/o servidores púbic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ayor (4)"/>
    <s v="Mayor (4)"/>
    <s v="Menor (2)"/>
    <s v="Menor (2)"/>
    <s v="Leve (1)"/>
    <s v="Mayor (4)"/>
    <n v="0.8"/>
    <s v="Alto"/>
    <s v="Se determina la probabilidad (Muy baja 1)  teniendo en cuenta que no se he presentado en los últimos cuatro años. El impacto (Mayor 4) obedece a la afectación de la imagen y las sanciones por entes de control que se puedan generar por la materialización del riesgo."/>
    <s v="- 1 El procedimiento 4233100-PR-382  &quot;Manejo de la Caja Menor&quot; indica que el(la) Profesional encargado(a) del manejo operativo de la caja menor, autorizado(a) por  el delegada(o) por el Ordenador(a) del gasto, cada vez que se solicite la compra del bien o servicio por caja menor verifica que las solicitudes cumplan con los principios de carácter de imprevistos, urgentes, imprescindibles, inaplazables y necesarios; y que se cuente con el rubro en la constitución de la caja menor. La(s) fuente(s) de información utilizadas es(son) el Manual para el manejo y control de cajas menores y la Resolución de constitución de caja menor. En caso de evidenciar observaciones, desviaciones o diferencias, el(la) Profesional encargado(a) del manejo operativo de la caja menor, responde la solicitud con la explicación respectiva. De lo contrario, responde el correo electrónico aprobando el uso de caja menor para la compra del bien o servicio._x000a_- 2 El procedimiento 4233100-PR-382  &quot;Manejo de la Caja Menor&quot; indica que el(la) Profesional encargado(a) del manejo operativo de la caja menor, autorizado(a) por el delegada(o) por el Ordenador(a) del gasto, cada vez que se legalice la compra del bien o servicio por caja menor revisa: que la factura cumpla con las especificaciones establecidas por la Ley y que el valor de la factura corresponda a la cotización seleccionada para el caso de solicitudes que superen el 60% de un SMLV.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los ajustes necesarios. De lo contrario, se legaliza la adquisición del bien o servicio._x000a_- 3 El procedimiento 4233100-PR-382  &quot;Manejo de la Caja Menor&quot; indica que el(la) Delegado(a) por el(la) Ordenador(a) del gasto para el manejo de caja menor, el(la)_x000a_Subdirector(a) Financiero(a), el Profesional encargado(a) del manejo operativo de la caja menor, autorizado(a) por Decreto 140 de 2021,  cada vez que se proyecte una Resolución de reembolso de la caja menor revisan la Resolución y los soport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se envía a conformidad la Resolución y se remite la solicitud de reembolso de fondos de caja menor con los soportes para la expedición del Certificado de Disponibilidad Presupuestal a la Subdirección Financiera._x000a_- 4 El procedimiento 4233100-PR-382  &quot;Manejo de la Caja Menor&quot; indica que el(la) Profesional encargado(a) del manejo operativo de la caja menor, autorizado(a) por el delegada(o) por el Ordenador(a) del gasto, mensualmente realiza la comparación entre el extracto bancario del mes y el libro de bancos. La(s) fuente(s) de información utilizadas es(son) el extracto bancario, el libro de bancos y la conciliación bancaria. En caso de evidenciar observaciones, desviaciones o diferencias, el(la) Profesional encargado(a) solicita a través de correo electrónico la aclaración al Banco. De lo contrario, remite a través de memorando electrónico, la conciliación bancaria a la Subdirección Financiera._x000a_- 5 El procedimiento 4233100-PR-382  &quot;Manejo de la Caja Menor&quot; indica que el(la) Profesional de la Oficina de Control Interno y/o el(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La(s) fuente(s) de información utilizadas es(son) Manual para el manejo y control de cajas menores y la Resolución de constitución de caja menor. En caso de evidenciar observaciones, desviaciones o diferencias, el(la) Profesional encargado(a) del manejo operativo de la caja menor formulará y ejecutará las acciones a las que haya lugar, las cuales deben ser previamente aprobadas por el(la) Delegado(a) por el(la) Ordenador(a) del gasto para el manejo de caja menor. De lo contrario, queda a conformidad el arqueo de caja menor.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45000000000000007"/>
    <s v="Alto"/>
    <s v="Se determina la probabilidad (Muy baja (1)) ya que las actividades de control preventivas son fuertes y mitigan la mayoría de las causas. El riesgo no disminuye el impact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4 Aplicativo CHIE) Realizar sensibilización del procedimiento a los jefes de las dependencias de la Secretaría General  y/o sus delegados, con énfasis en la prevención de la materialización del riesgo de corrupción.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Soportes del desarrollo de la sensibilización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0/07/2022_x000a__x000a__x000a__x000a__x000a__x000a__x000a__x000a__x000a__x000a_________________x000a__x000a__x000a__x000a__x000a__x000a__x000a__x000a__x000a__x000a__x000a_"/>
    <s v="- Reportar 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mapa de riesgos Gestión de Servicios Administrativos"/>
    <s v="- Subdirector(a) de Servicios Administrativos_x000a_- Subdirector(a) de Servicios Administrativos._x000a_- Subdirector Servicios Administrativos_x000a__x000a__x000a__x000a__x000a__x000a__x000a_- Subdirector(a) de Servicios Administrativos"/>
    <s v="- Notificación realizada d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reporte de monitoreo a la Oficina Asesora de Planeación en caso que el riesgo tenga fallo definitivo._x000a_- Comunicación oficial de traslado a la Oficina de Control Interno Disciplinario._x000a_- Comunicación oficial de informe de los hechos al corredor de seguros._x000a__x000a__x000a__x000a__x000a__x000a__x000a_- Mapa de riesg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frecuencia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3 y 5, de tipo detectivo, que se encuentran documentadas en el procedimiento PR-382 Manejo de Caja Menor, que fue actualizado en enero de 2022 a su versión 02, para su correspondencia exacta en forma de redacción."/>
    <s v=""/>
    <s v="_x000a__x000a__x000a__x000a_"/>
    <s v=""/>
    <s v=""/>
    <s v="_x000a__x000a__x000a__x000a_"/>
    <s v=""/>
    <x v="9"/>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Identificar las necesidades  y recibir las solicitudes de servicios de apoyo administrativo, mantenimiento de las edificaciones, maquinaria y/o equipos "/>
    <s v="Posibilidad de afectación reputacional por ausencia o retrasos  en los mantenimientos de las edificaciones, maquinaria y equipos de la Entidad, debido a decisiones erróneas o no acertadas en la priorización para su intervención"/>
    <s v="Gestión de procesos"/>
    <s v="Ejecución y administración de procesos"/>
    <s v="No"/>
    <s v="- Dificultades en el  seguimiento  frente al estado de avance de los contratos de mantenimiento suscritos y en ejecución, pertenecientes al proceso._x000a_- Inadecuada planeación para el mantenimiento_x000a_- Alta rotación de personal y dificultades en la transferencia de conocimiento entre los servidores y/o contratistas que participan en el proceso, en virtud de vinculación, retiro o reasignación de roles._x000a_-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 Incumplimiento de metas establecida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enor (2)"/>
    <s v="Mayor (4)"/>
    <s v="Menor (2)"/>
    <s v="Moderado (3)"/>
    <s v="Moderado (3)"/>
    <s v="Menor (2)"/>
    <s v="Mayor (4)"/>
    <n v="0.8"/>
    <s v="Alto"/>
    <s v="Se determina la probabilidad (4 Alta)  teniendo en cuenta el número de veces que se ejecuta la actividad clave durante el año. El impacto (4 Mayor) obedece al análisis de las consecuencias de las diferentes perspectivas de acuerdo con la metodología."/>
    <s v="- 1 El procedimiento 2211500-PR-154 &quot;Mantenimiento de las Edificaciones&quot;: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13100-FT-1193 de cada sede, la criticidad técnica y los compromisos misionales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_x000a_- 2 El procedimiento 2211500-PR-154 &quot;Mantenimiento de las Edificaciones&quot;: indica que el profesional o técnico encargado delSsistema  de Gestión de Servicios , autorizado(a) por el(la) Director(a) Administrativo(a) y Financiero(a), cada vez que se reciba una solicitud de mantenimiento puntual verifica que la solicitud de mantenimiento cumpla con los parámetros establecidos, determina la subcategoría del mantenimiento puntual a realizar y asigna la solicitud al Profesional de Zona encargado de la sede. La(s) fuente(s) de información utilizadas es(son)  los lineamientos señalados en condiciones generales del procedimiento. En caso de evidenciar observaciones, desviaciones o diferencias, y que la solicitud no corresponda a mantenimiento puntual , asigna la solicitud en el sistema de Gestión de Servicios al responsable de gestionarla y finaliza el procedimiento, cuando la solicitud no sea clara o no esté completa se contacta al usuario para ajustar o incluir la información. De lo contrario, registra la conformidad de la solicitud en el Sistema  de Gestión de Servicio._x000a_- 3 El procedimiento 2211500-PR-154 &quot;Mantenimiento de las Edificaciones&quot;: indica que el  Profesional de Zona, autorizado(a) por el(la) Director(a) Administrativo(a) y Financiero(a) o el (la) Subdirector(a) de Servicios Administrativos, cada vez que se reciba una solicitud de mantenimiento puntual realiza la visita de verificación d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ias asigna la solicitud al responsable de gestionarla en el Sistema de Gestión de Servicios. De lo contrario, se registra en el Sistema de Gestión de Servicios._x000a_- 4 El procedimiento 4233100-PR-379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en el Sistema de Gestión de Servicios. De lo contrario, registra la conformidad de la solicitud._x000a_- 5 El procedimiento 2211500-PR-154 &quot;Mantenimiento de las Edificaciones&quot;: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_x000a_- 6 El procedimiento 2211500-PR-154 &quot;Mantenimiento de las Edificaciones&quot;: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_x000a_- 7 El procedimiento 4233100-PR-379 &quot;Mantenimiento de maquinaria y equipos&quot; indica que el profesional,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_x000a_- 8 El procedimiento 4233100-PR-379 &quot;Mantenimiento de maquinaria y equipos&quot; indica que el profesional,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893567999999998E-2"/>
    <s v="Moderado (3)"/>
    <n v="0.45000000000000007"/>
    <s v="Moderado"/>
    <s v="Se determina la probabilidad (Muy baja 1) ya que las actividades de control preventivas son fuertes y mitigan la mayoría de las causas. El impacto  (moderado 3) ya que las actividades de control  cubren los efectos más significativos, reduciendo el impacto inicial para una valoración después de los controles a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5 Aplicativo CHIE) Realizar socialización del procedimiento a los profesionales responsables de punto y  servidores de apoyo a  la supervisión de contrato de mantenimiento de la Secretaría General, con énfasis en el mantenimiento de las instalaciones de la Entidad._x000a__x000a__x000a__x000a__x000a__x000a__x000a__x000a__x000a__x000a_________________x000a__x000a__x000a__x000a__x000a__x000a__x000a__x000a__x000a__x000a__x000a_"/>
    <s v="- Profesional de la Dirección Administrativa y Financiera_x000a__x000a__x000a__x000a__x000a__x000a__x000a__x000a__x000a__x000a_________________x000a__x000a__x000a__x000a__x000a__x000a__x000a__x000a__x000a__x000a__x000a_"/>
    <s v="- Soportes de la socialización_x000a__x000a__x000a__x000a__x000a__x000a__x000a__x000a__x000a__x000a_________________x000a__x000a__x000a__x000a__x000a__x000a__x000a__x000a__x000a__x000a__x000a_"/>
    <s v="01/04/2022_x000a__x000a__x000a__x000a__x000a__x000a__x000a__x000a__x000a__x000a_________________x000a__x000a__x000a__x000a__x000a__x000a__x000a__x000a__x000a__x000a__x000a_"/>
    <s v="30/09/2022_x000a__x000a__x000a__x000a__x000a__x000a__x000a__x000a__x000a__x000a_________________x000a__x000a__x000a__x000a__x000a__x000a__x000a__x000a__x000a__x000a__x000a_"/>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mapa de riesgos Gestión de Servicios Administrativos"/>
    <s v="- Subdirector(a)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tor(a)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Mapa de riesg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1, 2, 3, de tipo preventivo y N° 5 y 6, de tipo detectivo, que se encuentran documentadas en el procedimiento PR-154 Mantenimiento de las Edificaciones, que fue actualizado en junio de 2022 a su versión 10, para su correspondencia exacta en forma de redacción."/>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las comunicaciones oficiales y actos administrativos"/>
    <s v="Posibilidad de afectación reputacional por incumplimiento en la entrega de comunicaciones oficiales y tramite de actos administrativos, debido a errores (fallas o deficiencias) en la gestión, trámite y/o expedición de los mismos"/>
    <s v="Gestión de procesos"/>
    <s v="Ejecución y administración de procesos"/>
    <s v="No"/>
    <s v="- Se realiza envío de correspondencia y paquetes a través del personal motorizado de la Unidad de Correspondencia._x000a__x000a__x000a__x000a__x000a__x000a__x000a__x000a__x000a_"/>
    <s v="- Incumplimiento de los tiempos de entrega por parte del prestador de servicio postal._x000a__x000a__x000a__x000a__x000a__x000a__x000a__x000a__x000a_"/>
    <s v="- Reprocesos en la entrega de comunicaciones al usuario final._x000a_- Incumplimiento de las funciones o legal por vencimiento de términos en la entrega de comunicaciones oficiales._x000a_- Presentación de peticiones de la ciudadanía y demás partes interesadas o grupos d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Menor (2)"/>
    <s v="Menor (2)"/>
    <s v="Leve (1)"/>
    <s v="Leve (1)"/>
    <s v="Leve (1)"/>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comunicaciones oficiales 2211600-PR-049 (Act. 4): indica que Operador del sistema, autorizado(a) por el(la) Subdirector(a) de Servicios Administrativos, cada vez que reciba una comunicación verifica los documentos de entrada de la ventanilla física con los siguientes criterios:_x000a_Que la imagen corresponda al número de radicado._x000a_La cantidad de imagen digitalizada que corresponda a los parámetros establecidos en esta actividad tomando una muestra de al menos el 10% de las comunicaciones radicadas para su revisión. La(s) fuente(s) de información utilizadas es(son) los lineamientos del aplicativo SIG y el listado del personal directivo y las dependencias. En caso de evidenciar observaciones, desviaciones o diferencias, solicita los ajustes correspondientes en el aplicativo, mediante correo electrónico. De lo contrario, continua con la verificación de las imágenes digitalizadas, a través del aplicativo SIGA_x000a__x000a_._x000a_- 2 El procedimiento Gestión y trámite de comunicaciones oficiales 2211600-PR-049 (Act. 5):  indica que Coordinador Centro de Correspondencia, autorizado(a) por el(la) Subdirector(a) de Servicios Administrativos,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_x000a_- 3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 De lo contrario, deja como evidencia de la verificación realizada el formato Control de entrega y recibo de actos administrativos (2211600-FT-559)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Aleatori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Identifica la inconsistencia presentada, devuelve el documento en físico o electrónico a la dependencia productora para su respectivo ajuste, ya sea en físico o por el aplicativo definido para tal fin, se da alcance a la comunicación correspondiente._x000a_- 2 El mapa de riesgos del proceso Gestión documental interna indica que Subdirector(a) de Servicios Administrativos, autorizado(a) por el Director (a) administrativo y financiero, cada vez que se identifique la materialización del riesgo reporta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 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_x000a__x000a_"/>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 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_x000a_"/>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 _x000a_Se ajusta el nombre del riesgo, la explicación del riesgo, los riesgos estratégicos asociados, se replantean causas internas, externas y efectos contemplando las definidas para cada uno de los riesgos a unificar. 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ajustan los controles preventivos y detectivos._x000a_Se incluyeron los controles correctivos._x000a_Se ajustaron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transferencias documentales. "/>
    <s v="Posibilidad de afectación reputacional por Incumplimiento en el plan de transferencias, debido a errores (fallas o deficiencias)  en la gestión y tramite de las transferencias documentales"/>
    <s v="Gestión de procesos"/>
    <s v="Ejecución y administración de procesos"/>
    <s v="No"/>
    <s v="- Dificultad en la articulación de actividades comunes a las dependencias._x000a_- No existe una apropiación frente a la cultura de la gestión documental por parte de los servidores públicos y demás personas involucradas con la entidad._x000a__x000a__x000a__x000a__x000a__x000a__x000a__x000a_"/>
    <s v="- Falta de coordinación entre los gobiernos locales, distrital y nacional._x000a_- Cambios de estructura organizacional que afecten el desempeño del proceso de gestión documental.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100-PR-376 (Act. 3): indica que el auxiliar administrativo, autorizado(a) por el (la) Subdirector(a) de Servicios Administrativos,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2213100-FT-449) ._x000a_- 2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100-FT-1180)._x000a_- 3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De lo contrario, deja como evidencia del seguimiento y la verificación realizada a la transferencia documental Evidencia de reunión (2213100-FT-449)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solicita a la dependencia realizar la transferencia documental.._x000a_- 2 El mapa de riesgos del proceso Gestión documental interna indica que Subdirector(a) de Servicios Administrativos, autorizado(a) por el Director (a) administrativo y financiero, cada vez que se identifique la materialización del riesgo ajusta el cronograma de transferencias documental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el plan de transferencias, debido a errores (fallas o deficiencias)  en la gestión y tramite de las transferencias documentales en el informe de monitoreo a la Oficina Asesora de Planeación._x000a_- Solicitar a la dependencia realizar la transferencia documental._x000a_- Ajustar el cronograma de transferencias documentales.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Incumplimiento en el plan de transferencias, debido a errores (fallas o deficiencias)  en la gestión y tramite de las transferencias documentales_x000a_- Memorando de solicitud de Transferencia documental_x000a_- Cronograma de Transferencias documentales ajustado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_x000a_Tratamiento del riesgo"/>
    <s v="Se ajusta la opción de tratamiento del riesgo de &quot;reducir&quot; a &quot;aceptar&quot;, teniendo en cuenta que las actividades de control preventivas y detectivas fueron evaluadas como fuertes y luego de valorado después de controles se ubica en una zona resultante baja."/>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Consulta y préstamo de documentos."/>
    <s v="Posibilidad de afectación reputacional por inconsistencias en los documentos, debido a errores (fallas o deficiencias) en la recepción de documentos prestados"/>
    <s v="Gestión de procesos"/>
    <s v="Ejecución y administración de procesos"/>
    <s v="No"/>
    <s v="- No existe una apropiación frente a la cultura de la gestión documental por parte de los servidores públicos y demás personas involucradas con la entidad._x000a__x000a__x000a__x000a__x000a__x000a__x000a__x000a__x000a_"/>
    <s v="- Los usuarios desconocen la Entidad que debe gestionar los tramites de acuerdo con su solicitud._x000a__x000a__x000a__x000a__x000a__x000a__x000a__x000a__x000a_"/>
    <s v="- Pérdida de información y documentos._x000a_- Interrupciones en la operación del proceso._x000a_- Quejas por no disponibilidad de documentos._x000a_- Ocultamiento de información._x000a_- Reemplazo no autorizado de document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Menor (2)"/>
    <s v="Leve (1)"/>
    <s v="Leve (1)"/>
    <s v="Menor (2)"/>
    <s v="Leve (1)"/>
    <s v="Menor (2)"/>
    <n v="0.4"/>
    <s v="Moderado"/>
    <s v="La valoración del riesgo antes de controles por la técnica de exposición arrojó un nivel bajo, toda vez que existe la posibilidad de que suceda , sin embargo, dentro de la escala de impacto se ubicó en menor, en consecuencia el riesgo se ubica en la zona resultante &quot;Moderado&quot;."/>
    <s v="- 1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registro en el aplicativo SIGA  de la revisión realizada a los documentos prestados._x000a_- 2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De lo contrario, deja registro en el aplicativo SIGA de la verificación realizada sobre el estado de los documentos devueltos._x000a_- 3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registro en el aplicativo SIGA  de la revisión realizada a los documentos prestados._x000a_- 4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De lo contrario, deja registro en el aplicativo SIGA de la verificación realizada sobre el estado de los documentos devueltos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informa al solicitante y se realiza el respectivo ajust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sistencias en los documentos, debido a errores (fallas o deficiencias) en la recepción de documentos prestados en el informe de monitoreo a la Oficina Asesora de Planeación._x000a_- Informar al solicitante la inconsistencia identificada y en caso que aplique se solicitara los respectivos ajustes._x000a__x000a__x000a__x000a__x000a__x000a__x000a__x000a_- Actualizar el mapa de riesgos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Posibilidad de afectación reputacional por inconsistencias en los documentos, debido a errores (fallas o deficiencias) en la recepción de documentos prestados_x000a_- Correo electrónico informando la inconsistencia identificada con relación al (los) documento (s) prestado (s)_x000a_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Análisis después de controles_x000a_"/>
    <s v="Se realizó análisis a la valoración inicial del riesgo y ajuste en las perspectivas de información pasando de catastrófico a mayor, teniendo como resultado valoración antes de controles extrema._x000a_Se revisó la valoración después de controles que efectivamente se encontraba en moderada por lo anterior el proceso define reducir el riesgo._x000a_Se  ajusta acción de tratamiento para la vigencia, de acuerdo con lo registrado en el aplicativo SIG. _x000a_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Actualizar instrumentos archivísticos."/>
    <s v="Posibilidad de afectación reputacional por inconsistencias en los instrumentos archivísticos, debido a errores (fallas o deficiencias) en la aplicación de los lineamientos  para su actualización "/>
    <s v="Gestión de procesos"/>
    <s v="Ejecución y administración de procesos"/>
    <s v="No"/>
    <s v="- No existe una apropiación frente a la cultura de la gestión documental por parte de los servidores públicos y demás personas involucradas con la entidad._x000a__x000a__x000a__x000a__x000a__x000a__x000a__x000a__x000a_"/>
    <s v="- Cambios de estructura organizacional que afecten el desempeño del proceso de gestión documental._x000a__x000a__x000a__x000a__x000a__x000a__x000a__x000a__x000a_"/>
    <s v="- Sanciones por parte de cualquier ente de control o regulador._x000a_- Interrupciones en la operación del proceso._x000a_- No disponibilidad de documentos._x000a_- Pérdida de credibilidad._x000a_- Incumplimiento de normatividad._x000a_- Sobrecostos por reprocesos.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Menor (2)"/>
    <s v="Leve (1)"/>
    <s v="Menor (2)"/>
    <n v="0.4"/>
    <s v="Bajo"/>
    <s v="La valoración del riesgo antes de controles por la técnica de exposición arrojó un nivel muy bajo, toda vez que es mínima la posibilidad de que suceda, sin embargo, dentro de la escala de impacto se ubicó en menor, en consecuencia el riesgo se ubica en la zona resultante &quot;Bajo&quot;."/>
    <s v="- 1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remite memorando indicando si se actualiza o no la TRD. De lo contrario, da respuesta a la solicitud de actualización mediante Memorando (2211600-FT-011)._x000a_- 2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remite memorando indicando si se actualiza o no la TRD. De lo contrario, da respuesta a la solicitud de actualización mediante Memorando (2211600-FT-011).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realiza el respectivo ajuste en el instrumento archivístic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sistencias en los instrumentos archivísticos, debido a errores (fallas o deficiencias) en la aplicación de los lineamientos  para su actualización  en el informe de monitoreo a la Oficina Asesora de Planeación._x000a_- Realizar el respectivo ajuste en el instrumento archivístico._x000a__x000a__x000a__x000a__x000a__x000a__x000a__x000a_- Actualizar el mapa de riesgos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Posibilidad de afectación reputacional por inconsistencias en los instrumentos archivísticos, debido a errores (fallas o deficiencias) en la aplicación de los lineamientos  para su actualización _x000a_- Instrumento ajustado (TRD)_x000a_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cambió la opción de manejo del riesgo a &quot;aceptar&quot;._x000a_Se ajusta la redacción de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Elaborar certificados de información laboral con destino a bonos pensionales."/>
    <s v="Posibilidad de afectación reputacional por expedición de certificaciones  inconsistentes, debido a errores (fallas o deficiencias) en la elaboración de documentos con información laboral para bonos pensionales"/>
    <s v="Gestión de procesos"/>
    <s v="Ejecución y administración de procesos"/>
    <s v="No"/>
    <s v="- No existe una apropiación frente a la cultura de la gestión documental por parte de los servidores públicos y demás personas involucradas con la entidad._x000a__x000a__x000a__x000a__x000a__x000a__x000a__x000a__x000a_"/>
    <s v="- Los usuarios desconocen la Entidad que debe gestionar los tramites de acuerdo con su solicitud.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Leve (1)"/>
    <s v="Menor (2)"/>
    <s v="Leve (1)"/>
    <s v="Leve (1)"/>
    <s v="Leve (1)"/>
    <s v="Leve (1)"/>
    <s v="Menor (2)"/>
    <n v="0.4"/>
    <s v="Moderado"/>
    <s v="La valoración del riesgo antes de controles por la técnica de exposición arrojó un nivel bajo, toda vez que existe la posibilidad de que suceda, sin embargo, dentro de la escala de impacto se ubicó en menor, en consecuencia el riesgo se ubica en la zona resultante &quot;Moderado&quot;."/>
    <s v="- 1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mediante Oficio (2211600-FT-012). De lo contrario, expide la respectiva certificación y la remite al solicitante a través del canal por el cual ingreso la solicitud._x000a_- 2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ónico de revisión y las nóminas. En caso de evidenciar observaciones, desviaciones o diferencias, solicita completitud o corrección de la información mediante Correo electrónico. De lo contrario, expide la respectiva certificación y la remite al solicitante a través del canal por el cual ingreso la solicitud.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ajusta la información de la certificación para bono pensional._x000a_- 2 El mapa de riesgos del proceso Gestión documental interna indica que Subdirector(a) de Servicios Administrativos, autorizado(a) por el Director (a) administrativo y financiero, cada vez que se identifique la materialización del riesgo notificar al peticionar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expedición de certificaciones  inconsistentes, debido a errores (fallas o deficiencias) en la elaboración de documentos con información laboral para bonos pensionales en el informe de monitoreo a la Oficina Asesora de Planeación._x000a_- Ajustar la información de la certificación para bono pensional_x000a_- Notificar al peticionario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expedición de certificaciones  inconsistentes, debido a errores (fallas o deficiencias) en la elaboración de documentos con información laboral para bonos pensionales_x000a_- Comunicación oficial de alcance con ajuste a la certificación._x000a_- Oficio notificando al peticionario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ajusta la opción de tratamiento del riesgo de &quot;reducir&quot; a &quot;aceptar&quot;, teniendo en cuenta que las actividades de control preventivas y detectivas fueron evaluadas como fuertes, el riesgo no se ha materializado y luego de valorado después de controles se ubica en una zona resultante baja."/>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las comunicaciones oficiales, transferencias documentales, actos administrativos, consulta y préstamo de documentos."/>
    <s v="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s v="Corrupción"/>
    <s v="Ejecución y administración de procesos"/>
    <s v="Sí"/>
    <s v="- Dificultad en la articulación de actividades comunes a las dependencias._x000a_- No existe una apropiación frente a la cultura de la gestión documental por parte de los servidores públicos y demás personas involucradas con la entidad._x000a__x000a__x000a__x000a__x000a__x000a__x000a__x000a_"/>
    <s v="- Cambios de estructura organizacional que afecten el desempeño del proceso de gestión documental._x000a_- Altos costos de la tecnología.  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Catastrófico (5)"/>
    <s v="Menor (2)"/>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 2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Profesional encargado del área de Gestión documental_x0009_, autorizado(a) por Subdirector(a) de Servicios Administrativos, cada vez que se identifique la materialización del riesgo reporta al Subdirector de servicios administrativos para que se tomen las medidas pertinentes.._x000a_- 2 El mapa de riesgos del proceso Gestión documental interna indica que Subdirector(a) de Servicios Administrativos, autorizado(a) por el Director (a) administrativo y financiero, cada vez que se identifique la materialización del riesgo reporta a la Oficina de Control Interno Disciplinario, para que se inicie el respectivo proceso al funcionario implicado.._x000a_- 3 El mapa de riesgos del proceso Gestión documental interna indica que Subdirector(a) de Servicios Administrativos, autorizado(a) por el Director (a) administrativo y financiero, cada vez que se identifique la materialización del riesgo notifica a la instancia o autoridad competente para que se tomen las medidas pertinent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33750000000000002"/>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5 Aplicativo CHIE) Realizar sensibilización cuatrimestral sobre el manejo y custodia de los documentos conforme a los lineamientos establecidos en el proceso_x000a__x000a__x000a__x000a__x000a__x000a__x000a__x000a__x000a__x000a_________________x000a__x000a__x000a__x000a__x000a__x000a__x000a__x000a__x000a__x000a__x000a_"/>
    <s v="- Profesional Especializado (Subdirección de Servicios Administrativos)_x000a__x000a__x000a__x000a__x000a__x000a__x000a__x000a__x000a__x000a_________________x000a__x000a__x000a__x000a__x000a__x000a__x000a__x000a__x000a__x000a__x000a_"/>
    <s v="- Evidencias de sensibilizaciones realizadas_x000a__x000a__x000a__x000a__x000a__x000a__x000a__x000a__x000a__x000a_________________x000a__x000a__x000a__x000a__x000a__x000a__x000a__x000a__x000a__x000a__x000a_"/>
    <s v="15/02/2022_x000a__x000a__x000a__x000a__x000a__x000a__x000a__x000a__x000a__x000a_________________x000a__x000a__x000a__x000a__x000a__x000a__x000a__x000a__x000a__x000a__x000a_"/>
    <s v="30/11/2022_x000a__x000a__x000a__x000a__x000a__x000a__x000a__x000a__x000a__x000a_______________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a la Oficina Asesora de Planeación en el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Notificar a la instancia o autoridad competente para que se tomen las medidas pertinentes._x000a__x000a__x000a__x000a__x000a__x000a_- Actualizar el mapa de riesgos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reporte de monitoreo a la Oficina Asesora de Planeación en caso que el riesgo tenga fallo definitivo._x000a_- Correo electrónico informando el acto de corrupción_x000a_- Memorando informando el acto de corrupción_x000a_- Oficio informando el acto de corrupción_x000a__x000a__x000a__x000a__x000a__x000a_- Mapa de riesg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22/02/20221"/>
    <s v="_x000a__x000a__x000a__x000a_Tratamiento del riesgo"/>
    <s v="Se  ajusta acción de tratamiento para la vigencia,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x v="9"/>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Tramitar las Situaciones administrativas solicitadas"/>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s v="Gestión de procesos"/>
    <s v="Ejecución y administración de procesos"/>
    <s v="No"/>
    <s v="- Insuficiencia en términos de completitud y oportunidad en la entrega de información relacionada con las solicitudes allegadas a los procedimientos de Gestión Estratégica de Talento Humano para adelantar las gestiones o actividades a que haya lugar._x000a__x000a__x000a__x000a__x000a__x000a__x000a__x000a__x000a_"/>
    <s v="- Cambios improvistos en las solicitudes allegadas a los procedimientos de Gestión Estratégica de Talento Humano que genere variaciones en los gestiones a surtir para satisfacer la solicitud del peticionario.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Alta (4)"/>
    <n v="0.8"/>
    <s v="Leve (1)"/>
    <s v="Menor (2)"/>
    <s v="Leve (1)"/>
    <s v="Leve (1)"/>
    <s v="Leve (1)"/>
    <s v="Leve (1)"/>
    <s v="Menor (2)"/>
    <n v="0.4"/>
    <s v="Moderado"/>
    <s v="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
    <s v="- 1 El Procedimiento 2211300-PR-168 - Gestión de Situaciones Administrativas indica que el Profesional Especializado o Profesional Universitario y Técnico Operativ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l/a la solicitante dar completitud o alcance en los documentos allegados para gestionar la situación administrativa a través de 2211600-FT-011 Memorando de solicitud de completitud o alcance de información para la gestión de situación administrativa, para cuando la situación administrativa es de un/a servidor/as público/a de la Secretaría General o 2211600-FT-012 Oficio de solicitud de completitud o alcance de información para la gestión de situación administrativa, para los casos en los que la solicitud corresponde a un integrante del Gabinete Distrital o Correo Electrónico de solicitud de completitud o alcance de información para la gestión de situación administrativa, para cualquiera de los dos casos. De lo contrario, se genera Acto Administrativo 4203000-FT-997 Resolución que concede al/a la solicitante la situación administrativa solicitada._x000a_- 2 El Procedimiento 2211300-PR-168 - Gestión de Situaciones Administrativas indica que el Profesional Especializado o Profesional Universitario de la Dirección de Talento Humano, autorizado(a) por el/la Directora/a Técnico/a de Talento Humano, cada vez que se proyecte un Acto Administrativo que concede una situación administrativa a un/a servidor/a público/a de la Secretaría General o a un/a integrante del Gabinete Distrital hacen una verificación cruzada del cumplimiento del cumplimiento de los requisitos frente al tipo de situación administrativa a conceder a través del Acto Administrativo proyectado y los datos del/de la solicitante . La(s) fuente(s) de información utilizadas es(son) solicitud de gestión de situación administrativa con sus soportes, proyecto de Acto Administrativo por el cual se concede una situación administrativa a un/a servidor/a público/a de la Secretaría General o a un/a integrante del Gabinete Distrital y la normatividad vigente aplicable a las situaciones administrativas. En caso de evidenciar observaciones, desviaciones o diferencias, las registra en el campo de observaciones de la Matriz de Control de Situaciones Administrativas. De lo contrario, se expide el Acto Administrativo 4203000-FT-997 Resolución por el cual se concede una situación administrativa a un/a servidor/a público/a de la Secretaría General o a un/a integrante del Gabinete Distrit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Estratégica de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concede una situación administrativa a un/a servidor/a público/a de la Secretaría General o a un/a integrante del Gabinete Distrital.._x000a_- 2 El mapa de riesgos del proceso de Gestión Estratégica de Talento Humano indica que el/la  Alcalde/sa Mayor de Bogotá, D.C., o el/la Secretario/a General, autorizado(a) por El Decreto que establece las atribuciones del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_x000a_- 3 El mapa de riesgos del proceso de Gestión Estratégica de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33599999999999997"/>
    <s v="Leve (1)"/>
    <n v="0.16875000000000001"/>
    <s v="Bajo"/>
    <s v="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as baja, y ante su materialización, podrían disminuirse los efectos, aplicando las acciones de contingencia."/>
    <s v="Reducir"/>
    <s v="- (AP# 1103 Aplicativo CHIE) Alinear actividades y puntos de control del procedimiento 2211300-PR-168 Gestión de Situaciones Administrativas con los controles preventivos y detectivos definidos en el mapa de riesgo del proceso de Gestión Estratégica de Talento Humano._x000a_- (AP# 1103 Aplicativo CHIE) Alinear actividades y puntos de control del procedimiento 2211300-PR-168 Gestión de Situaciones Administrativas con los controles preventivos y detectivos definidos en el mapa de riesgo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2211300-PR-168 Gestión de Situaciones Administrativas actualizado._x000a_- Procedimiento 2211300-PR-168 Gestión de Situaciones Administrativa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r Acto Administrativo por medio del cual se rectifica o aclara contenido de Acto Administrativo  por el cual se concede una situación administrativa a un/a servidor/a público/a de la Secretaría General o a un/a integrante del Gabinete Distrital._x000a_- Suscribir Acto Administrativo por medio del cual se rectifica o aclara contenido de Acto Administrativo  por el cual se concede una situación administrativa a un/a servidor/a público/a de la Secretaría General o a un/a integrante del Gabinete Distrital._x000a_- Comunicar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Alcalde/sa Mayor de Bogotá, D.C. o Secretario/a General según corresponda_x000a_- Auxiliar Administrativo de la Subdirección de Servicios Administrativos_x000a__x000a__x000a__x000a__x000a_- Director(a) Técnico(a)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Realizar la desvinculación de los/as servidores/as de la Secretaría General con seguridad jurídica de acuerdo a las causal de retiro."/>
    <s v="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s v="Gestión de procesos"/>
    <s v="Ejecución y administración de procesos"/>
    <s v="No"/>
    <s v="- Insuficiencia en términos de completitud y oportunidad en la entrega de información relacionada con las solicitudes allegadas a los procedimientos de Gestión Estratégica de Talento Humano para adelantar las gestiones o actividades a que haya lugar._x000a_- Fallas en la revisión de las solicitudes allegadas a los procedimientos del proceso de Gestión Estratégica de Talento Humano, frente a los marcos normativos y procedimentales aplicables._x000a__x000a__x000a__x000a__x000a__x000a__x000a__x000a_"/>
    <s v="- Cambios improvistos en las solicitudes allegadas a los procedimientos de Gestión Estratégica de Talento Humano que genere variaciones en los gestiones a surtir para satisfacer la solicitud del peticionario.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Menor (2)"/>
    <s v="Leve (1)"/>
    <s v="Leve (1)"/>
    <s v="Leve (1)"/>
    <s v="Leve (1)"/>
    <s v="Leve (1)"/>
    <s v="Menor (2)"/>
    <n v="0.4"/>
    <s v="Moderado"/>
    <s v="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_x0009__x0009_"/>
    <s v="- 1 El procedimiento 2211300-PR-221 - Gestión Organizacional indica que El Profesional Especializado o Profesional Universitario de la Dirección de Talento Humano, autorizado(a) por El/la Director/a Técnica/a de Talento Humano, cada vez que se produzca la desvinculación de un/a servidor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regularmente aceptada, retiro por haber obtenido la pensión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o certificado de defunción. En caso de evidenciar observaciones, desviaciones o diferencias, se debe notificar al/a la servidor/a que presenta carta de renuncia o al/a la que allega los documentos que motivan la desvinculación, a través de correo electrónico, Memorando 2211600-FT-011, solicitando alcance sobre los documentos presentados . De lo contrario, queda como evidencia registro de la desvinculación del/de la servidor/a en la Base de Datos en Excel - Desvinculaciones._x000a_- 2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 3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Estratégica de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acepta la renuncia de un/a servidor/a de la Secretaría General o se desvincula a un servido/a de la Secretaría General._x000a_- 2 El mapa de riesgos del proceso de Gestión Estratégica de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o se desvincula a un servido/a de la Secretaría General._x000a_- 3 El mapa de riesgos del proceso de Gestión Estratégica de Talento Human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 la directora/a de Talento Humano el error o falla en el Acto Administrativo por medio del cual se acepta la renuncia de un/a servidor/a de la Secretaría General o se desvincula a un servido/a de la Secretaría General expedido._x000a_- Proyectar Acto Administrativo por medio del cual se rectifica o aclara contenido de Acto administrativo por el cual se acepta la renuncia de un/a servidor/a de la Secretaría General o se desvincula a un servido/a de la Secretaría General._x000a_- Suscribir Acto Administrativo por medio del cual se rectifica o aclara contenido de Acto administrativo por el cual se acepta la renuncia de un/a servidor/a de la Secretaría General o se desvincula a un servido/a de la Secretaría General._x000a_- Comunicar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Secretario/a General _x000a_- Auxiliar Administrativo de la Subdirección de Servicios Administrativos_x000a__x000a__x000a__x000a__x000a_- Director(a) Técnico(a) de Talento Humano"/>
    <s v="-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Estratégico de Talento Humano"/>
    <s v="Posibilidad de afectación reputacional por quejas interpuestas por los/as servidores/as públicos/as de la entidad, debido a incumplimiento parcial de compromisos  en la ejecución de las actividades establecidas en el Plan Estratégico de Talento Humano"/>
    <s v="Gestión de procesos"/>
    <s v="Ejecución y administración de procesos"/>
    <s v="Sí"/>
    <s v="- Fallas en la realización de seguimiento a las acciones planeadas._x000a_- Cambios presupuestales por contingencias de la entidad._x000a__x000a__x000a__x000a__x000a__x000a__x000a__x000a_"/>
    <s v="- Incumplimiento por parte de proveedores externos para el desarrollo de las actividades contenidas en el Plan Estratégico de Talento Humano._x000a_- Variaciones, declaración de estados de emergencia nacional, cambios inesperados en el contexto político, normativo y legal, que afecten  la operación de la Entidad y la prestación del servicio._x000a__x000a__x000a__x000a__x000a__x000a__x000a__x000a_"/>
    <s v="- Posibles hallazgos por parte de entes de control._x000a_- Incumplimiento en las metas de la dependencia_x000a_- Afectación de la ejecución presupuestal de la Secretaría General_x000a_- Perdida de credibilidad por los/as servidores/as públicos/as de la entidad.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Leve (1)"/>
    <s v="Menor (2)"/>
    <s v="Leve (1)"/>
    <s v="Leve (1)"/>
    <s v="Leve (1)"/>
    <s v="Menor (2)"/>
    <s v="Menor (2)"/>
    <n v="0.4"/>
    <s v="Moderado"/>
    <s v="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
    <s v="- 1 El procedimiento 2211300-PR-163 - Gestión de Bienestar e Incentivos indica que el Profesional Especializado o Profesional Universitario de Talento Humano, autorizado(a) por el/la Directora/a Técnico/a de Talento Humano, mensualmente verifica la información que responde a la ejecución de lo planeado dentro del cronograma del Plan Institucional de Bienestar Social e Incentivos –PIB y causas de no cumplimiento para plantear acciones de mejora y las remite al/a la Director/a Técnico/a de Talento Humano o a quien este/a disponga por competencia para su respectiva verificación.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Bienestar e Incentivos a través de correo electrónico para atender la observación, desviación o diferencia identificada. De lo contrario, queda como evidencia ficha de indicador de gestión Implementación del Plan Institucional de Bienestar Social e Incentivos –PIB._x000a_- 2 El procedimiento PR-164 - Gestión de la Formación y la Capacitación indica que el Profesional Especializado o Profesional Universitario de Talento Humano, autorizado(a) por el/la Directora/a Técnico/a de Talento Humano, mensualmente verifica la ejecución de lo planeado dentro del cronograma del Plan Institucional de Capacitación - PIC y causas de no cumplimiento para plantear acciones de mejora y las remite al/a la Director/a Técnico/a de Talento Humano o a quien este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 público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la Formación y la Capacitación a través de correo electrónico para atender la observación, desviación o diferencia identificada. De lo contrario, queda como evidencia ficha de indicador de gestión Implementación del Plan Institucional de Capacitación –PIC_x000a_._x000a_- 3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4 El procedimiento 4232000-PR-372 - Gestión de Peligros, Riesgos y Amenazas indica que el Profesional Especializado o Profesional Universitario de Talento Humano, autorizado(a) por el(la) Director(a) Técnico(a) de Talento Humano, mensualmente verifica la ejecución de lo planeado dentro del cronograma del Plan de Seguridad y Salud en el Trabajo y causas de no cumplimiento para plantear acciones de mejora y las remite al/a la Director/a Técnico/a de Talento Humano o a quien este disponga por competencia para su respectiva verificación. La(s) fuente(s) de información utilizadas es(son) el cronograma del Plan de Salud y Seguridad en el Trabajo.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Peligros, Riesgos y Amenazas a través de correo electrónico para atender la observación, desviación o diferencia identificada. De lo contrario, queda como evidencia ficha de indicador de gestión Ejecución del Plan de Seguridad y Salud en el Trabajo_x000a_._x000a_- 5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6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7 El procedimiento 4232000-PR-372 - Gestión de Peligros, Riesgos y Amenazas indica que el Profesional Especializado o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Subcomité de Autocontrol, que incluye el informe de Plan de Seguridad y Salud en el Trabajo._x000a_- 8 El procedimiento 2211300-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_x000a__x000a__x000a__x000a__x000a__x000a__x000a__x000a__x000a__x000a__x000a__x000a_"/>
    <s v="- Documentado_x000a_- Documentado_x000a_- Documentado_x000a_- Sin documentar_x000a_- Documentado_x000a_- Documentado_x000a_- Sin documentar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de Gestión Estratégica de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nalizan  la pertinencia sobre la reprogramación en la próxima vigencia de la/s actividad/es del Plan Estratégico de Talento Humano no cumplidas._x000a_- 2 El mapa de riesgos del proceso de Gestión Estratégica de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reprograman  la/s actividad/es no ejecutadas del Plan Estratégico de Talento Humano en la siguiente vigencia, en caso que aplique de acuerdo al resultados de los análisis al respecto._x000a__x000a__x000a__x000a__x000a__x000a__x000a__x000a_"/>
    <s v="- Documentado_x000a_- Documentado_x000a__x000a__x000a__x000a__x000a__x000a__x000a__x000a_"/>
    <s v="- Continua_x000a_- Aleatori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670175999999997E-2"/>
    <s v="Menor (2)"/>
    <n v="0.22500000000000003"/>
    <s v="Bajo"/>
    <s v="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
    <s v="Reducir"/>
    <s v="- (AP# 1104 Aplicativo CHIE) Alinear actividades y puntos de control del procedimiento   4232000-PR-372 - Gestión de Peligros, Riesgos y Amenazas  con los controles preventivos y detectivos definidos en el mapa de riesgo del proceso de Gestión Estratégica de Talento Humano._x000a_- (AP# 1104 Aplicativo CHIE) Alinear actividades y puntos de control del procedimiento   4232000-PR-372 - Gestión de Peligros, Riesgos y Amenazas  con los controles preventivos y detectivos definidos en el mapa de riesgo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_x000a_- Reportar al/ a la Director/a Técnico/a de Talento Humano la no ejecución alguna de las actividades que se establecieron en el Plan Estratégico de Talento Humano de la vigencia_x000a_- Analizar la pertinencia sobre la reprogramación en la próxima vigencia de la/s actividad/es del Plan Estratégico de Talento Humano no cumplidas. _x000a_- Reprogramar la/s actividad/es no ejecutadas del Plan Estratégico de Talento Humano en la siguiente vigencia, en caso que aplique de acuerdo al resultados de los análisis al respecto._x000a__x000a__x000a__x000a__x000a__x000a_- Actualizar el mapa de riesgos Gestión Estratégica de Talento Humano"/>
    <s v="- Director(a) Técnico(a) de Talento Humano_x000a_- Profesional Especializado o Profesional Universitario de Talento Humano. _x000a_- Director/a Técnico/a de Talento Humano y Profesional Especializado o Profesional Universitario de Talento Humano._x000a_- Director/a Técnico/a de Talento Humano y Profesional Especializado o Profesional Universitario de Talento Humano._x000a__x000a__x000a__x000a__x000a__x000a_- Director(a) Técnico(a) de Talento Humano"/>
    <s v="-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_x000a_-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_x000a_- Evidencia de reunión o soporte que evidencie análisis sobre la pertinencia a la reprogramación de la actividad del Plan Estratégico de Talento Humano no realizada en la anterior vigencia._x000a_- Plan Estratégico de Talento Humano adoptado._x000a_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 La solicitud se realizó a través del memorando No 3-2020-28413."/>
    <d v="2021-02-22T00:00:00"/>
    <s v="Identificación del riesgo_x000a_Análisis antes de controles_x000a_Análisis de controles_x000a_Análisis después de controles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Anual de Vacantes y el Plan de Previsión de Recursos Humanos."/>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s v="Corrupción"/>
    <s v="Fraude interno"/>
    <s v="No"/>
    <s v="- Conflicto de intereses._x000a_- Desconocimiento de los principios y valores institucionales._x000a_- Aplicación errónea en algunos casos  de criterios o instrucciones para la realización_x000a_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oderado (3)"/>
    <s v="Mayor (4)"/>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221 - Gestión Organizacional indica que el/la Director/a Técnico/a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Profesional Universitario responsable de su formulación para que adelante los ajustes a que haya lugar. De lo contrario, queda como evidencia correo electrónico o documentos de revisión del proyecto de Plan Anual de Vacantes y Plan de Previsión de Recursos Humanos._x000a_- 2 El procedimiento 2211300-PR-221 - Gestión Organizacional indica que El Profesional Especializado o Profesional Universitario de la Dirección de Talento Humano, autorizado(a) por el/la Director/a Técnico/a de Talento Humano, cada vez que se va/n a realizar nombramiento/s de aspirante/s a un empleo de la entidad verifica a través del formato 2211300-FT-809 Evaluación del Perfil,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de la aspirante al cargo vacante o la historia laboral del/de la servidor/a que aspira al nombramiento en un empleo de la Secretaría General de la Alcaldía Mayor de Bogotá, D.C.. En caso de evidenciar observaciones, desviaciones o diferencias, se debe notificar al/a la servidor/a o instancia según corresponda a través de Memorando 2211600-FT-011 comunicación con las razones del porqué de la no continuación con el proceso de nombramiento (para los casos de encargos)  u oficio 2211600-FT-012  comunicación solicitando exclusión de elegibles cuando el/la aspirante a vincular hace parte de  una lista de elegibles producto de un concurso de méritos. De lo contrario, queda como evidencia la Evaluación perfil 2211300-FT-809 diligenciado._x000a_- 3 El procedimiento 2211300-PR-221 - Gestión Organizacional indica que el Profesional Especializado o Profesional Universitario o Técnico Operativo de la Dirección de Talento Humano, autorizado(a) por el/la Director/a Técnico/a de Talento Humano, previo al nombramiento de un/a aspirante a un empleo de la entidad verifica la completitud e idoneidad de los documentos soporte de la hoja de vida del/de la aspirante al cargo vacante, conforme a los requisitos definidos en el formato  2211300-FT-874 Lista de Chequeo. La(s) fuente(s) de información utilizadas es(son) los soportes allegados por el/la aspirante a vinculación en la entidad y el formato 2211300-FT-874 Lista de Chequeo. En caso de evidenciar observaciones, desviaciones o diferencias, se debe notificar a través de correo electrónico dirigido al/a la aspirante a vincular para garantizar la completitud de los documentos o a la Oficina de Control Interno Disciplinario a través de 2211600-011 Memorando, en los casos en los que las observaciones estén relacionadas con la veracidad de los soportes allegados, para que se adelanten los trámites a que haya lugar. De lo contrario, queda como evidencia Lista de chequeo 2211300-FT-874 diligenciado, Hoja de Ruta - Novedad de Ingreso 2211300-FT-159 diligenciada._x000a_- 4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5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Estratégica de Talento Humano indica que el/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60000000000000009"/>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5 Aplicativo CHIE)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_x000a_- (AP# 1106 Aplicativo CHIE) Expedir la certificación de cumplimiento de requisitos mínimos con base en la información contenida en los soportes (certificaciones académicas o laborales) aportados por el aspirante en su hoja de vida o historia laboral._x000a_- (AP# 1106 Aplicativo CHIE)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_______________x000a__x000a__x000a__x000a__x000a__x000a__x000a__x000a__x000a__x000a__x000a_"/>
    <s v="- Profesional de la Dirección de Talento Humano autorizado por el(la) Director(a) de Talento Humano._x000a_- Director/a Técnico/a de Talento Humano_x000a_- Director/a Técnico/a de Talento Humano_x000a__x000a__x000a__x000a__x000a__x000a__x000a__x000a_________________x000a__x000a__x000a__x000a__x000a__x000a__x000a__x000a__x000a__x000a__x000a_"/>
    <s v="- Base de Datos de la planta de personal de la entidad actualizada._x000a_- Certificación de cumplimiento de requisitos mínimos proyectada y revisada por los Profesionales de la Dirección de Talento._x000a_- Certificación de cumplimiento de requisitos mínimos proyectada y revisada por los Profesionales de la Dirección de Talento.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31/12/2022_x000a_31/12/2022_x000a_31/12/2022_x000a__x000a__x000a__x000a__x000a__x000a__x000a__x000a_______________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mapa de riesgos Gestión Estratégica de Talento Humano"/>
    <s v="- Director(a) Técnico(a) de Talento Humano_x000a_- Director/a Técnico/a de Talento Humano y Profesional Especializado o Profesional Universitario de Talento Humano._x000a__x000a__x000a__x000a__x000a__x000a__x000a__x000a_- Director(a) Técnico(a)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Mapa de riesg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1-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1.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para el pago de nómina"/>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s v="Corrupción"/>
    <s v="Fraude interno"/>
    <s v="No"/>
    <s v="- Conflicto de intereses._x000a_- Desconocimiento de los principios y valores institucionales._x000a_- Amiguismo._x000a_- Abuso de los privilegios de acceso a la información para la liquidación de nómina por la solicitud y/o aceptación de dádivas_x000a_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Estratégica de Talento Humano indica que Director/a Técnico/a de Talento Humano o quien se designe por competencia, autorizado(a) por el  Manual Específico de Funciones y Competencias Laborales y por el Director/a Técnico/a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_x000a_- 2 El mapa de riesgos del proceso de Gestión Estratégica de Talento Humano indica que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 3 El mapa de riesgos del proceso de Gestión Estratégica de Talento Humano indica que el Profesional Especializado o Profesional Universitario Dirección de Talento Humano, autorizado(a) por el Manual Específico de Funciones y Competencias Laborales , cada vez que se identifique la materialización del riesgo realiza el requerimiento  al/a la servidor/a  sobre la devolución del dinero adicional reconocido en los pagos de nómina  y las demás acciones a que haya lugar para efectiva la recuperación del diner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33750000000000002"/>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7 Aplicativo CHIE) Proyectar para firma de la Subsecretaría Corporativa, la solicitud que se realiza a la Subdirección Financiera, para la expedición del Registro Presupuestal acompañado de los respectivos soportes firmados y aprobados por los responsables._x000a_- (AP# 1107 Aplicativo CHIE)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x000a__x000a_________________x000a__x000a__x000a__x000a__x000a__x000a__x000a__x000a__x000a__x000a__x000a_"/>
    <s v="- Profesional Especializado o Profesional Universitario de Talento Humano._x000a_- Profesional Especializado o Profesional Universitario de Talento Humano._x000a__x000a__x000a__x000a__x000a__x000a__x000a__x000a__x000a_________________x000a__x000a__x000a__x000a__x000a__x000a__x000a__x000a__x000a__x000a__x000a_"/>
    <s v="- Memorando en el cual se solicita el registro presupuestal a la Subdirección Financiera._x000a_- Memorando en el cual se solicita el registro presupuestal a la Subdirección Financiera.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31/12/2022_x000a_31/12/2022_x000a__x000a__x000a__x000a__x000a__x000a__x000a__x000a__x000a_______________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r el requerimiento  al/a la servidor/a  sobre la devolución del dinero adicional reconocido en los pagos de nómina  y las demás acciones a que haya lugar para efectiva la recuperación del dinero._x000a__x000a__x000a__x000a__x000a__x000a_- Actualizar el mapa de riesgos Gestión Estratégica de Talento Humano"/>
    <s v="- Director(a) Técnico(a) de Talento Humano_x000a_- Director/a Técnico/a de Talento Humano o quien se designe por competencia._x000a_- Director/a Técnico/a y Profesional Especializado o Profesional Universitario de Talento Humano._x000a_- Director/a Técnico/a de Talento Humano_x000a__x000a__x000a__x000a__x000a__x000a_- Director(a) Técnico(a)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Mapa de riesg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Se definieron las acciones de tratamiento._x000a_"/>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Formular el Plan Estratégico de Talento Humano"/>
    <s v="Posibilidad de afectación reputacional por quejas interpuestas por los/as servidores/as públicos/as de la entidad, debido a decisiones erróneas o no acertadas al analizar y formular el Plan Estratégico de Talento Humano."/>
    <s v="Gestión de procesos"/>
    <s v="Ejecución y administración de procesos"/>
    <s v="Sí"/>
    <s v="- Fallas en la revisión de las solicitudes allegadas a los procedimientos del proceso de Gestión Estratégica de Talento Humano, frente a los marcos normativos y procedimentales aplicables._x000a_- Solicitudes poco viables al momento de diligenciar las encuestas de necesidades que hacen parte de los planes que conforman el Plan Estratégico de Talento Humano._x000a_- Aplicación errónea en algunos casos  de criterios o instrucciones para la realización_x000a_de actividades._x000a__x000a__x000a__x000a__x000a__x000a__x000a_"/>
    <s v="- Falta de claridad en los lineamientos emitidos por parte de las Entidades que actúan como proveedores para el desarrollo de los planes que conforman el Plan Estratégico de Talento Humano._x000a__x000a__x000a__x000a__x000a__x000a__x000a__x000a__x000a_"/>
    <s v="- Perdida de credibilidad por los/as servidores/as públicos/as de la entidad._x000a_- Generar hallazgos por parte de un ente de control._x000a_- Incumplimiento en las metas de la dependencia_x000a_- Afectación de la ejecución presupuestal de la Secretaría Gener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Baja (2)"/>
    <n v="0.4"/>
    <s v="Leve (1)"/>
    <s v="Menor (2)"/>
    <s v="Leve (1)"/>
    <s v="Leve (1)"/>
    <s v="Leve (1)"/>
    <s v="Menor (2)"/>
    <s v="Menor (2)"/>
    <n v="0.4"/>
    <s v="Moderado"/>
    <s v="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
    <s v="- 1 El procedimiento 2211300-PR-163 - Gestión de Bienestar en Incentivos indica que El/la Director/a Técnico/a de Talento Humano, autorizado(a) por el/la Secretario/a General, anualmente revisa que el Plan Institucional de Bienestar Social e Incentivos –PIB formulado para la vigencia cumpla con la normatividad vigente en materia de bienestar al igual que con las necesidades de bienestar priorizadas para la vigencia y demás elementos utilizados como insumos para su formulación. La(s) fuente(s) de información utilizadas es(son) la información tabulada de la encuesta de necesidades de bienestar, la plataforma y planeación estratégica de la Entidad, la caracterización de la población y la normatividad vigente en materia de bienestar de servidores/a del sector público. En caso de evidenciar observaciones, desviaciones o diferencias, se deben notificar al Profesional Especializado o Profesional Universitario de Talento Humano responsable de la formulación del Plan Institucional de Bienestar Social e Incentivos - PIB , a través de correo electrónico o del documento de revisión del proyecto del Plan Institucional de Bienestar Social e Incentivos - PIB. De lo contrario, queda como evidencia correo electrónico o documento de revisión del proyecto de Plan Institucional de Bienestar Social e Incentivos - PIB._x000a_- 2 El procedimiento PR-164 - Gestión de la Formación y la Capacitación indica que El/la Director/a Técnico/a de Talento Humano, autorizado(a) por el/la Secretario/a General,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En caso de evidenciar observaciones, desviaciones o diferencias, se deben notificar al Profesional Especializado o Profesional Universitario de Talento Humano responsable de la formulación del Plan Institucional de Capacitación  - PIC ,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 3 El procedimiento 2211300-PR-221 - Gestión Organizacional indica que El/la Director/a Técnico/a de Talento Humano, autorizado(a) por el/la Secretario/a General,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Especifico de Funciones y Competencias Laborales y la Base de Excel - Planta Secretaría General . En caso de evidenciar observaciones, desviaciones o diferencias, se debe notificar al Profesional Especializado o Profesional Universitario responsable de su formulación, a través de correo electrónico o del documento de revisión del proyecto del Plan Anual de Vacantes y del Plan de Previsión de Recursos Humanos, para que adelante los ajustes a que haya lugar. De lo contrario, queda como evidencia correo electrónico o documentos de revisión del proyecto del Plan Anual de Vacantes y Plan de Previsión de Recursos Humanos._x000a_- 4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_x000a_- 5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6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7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Subcomité de Autocontrol, que incluye el informe de Plan de Seguridad y Salud en el Trabajo._x000a_- 8 El procedimiento 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_x000a__x000a__x000a__x000a__x000a__x000a__x000a__x000a__x000a__x000a__x000a__x000a_"/>
    <s v="- Documentado_x000a_- Documentado_x000a_- Documentado_x000a_- Sin documentar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de Gestión Estratégica de Talento Humano indica que Director/a Técnico/a de Talento Humano, autorizado(a) por el  Manual Específico de Funciones y Competencias Laborales, cada vez que se identifique la materialización del riesgo modifica el Plan Estratégico de Talento Humano subsanando los errores identificados._x000a_- 2 El mapa de riesgos del proceso de Gestión Estratégica de Talento Humano indica que Secretario/a General, autorizado(a) por el Manual Específico de Funciones y Competencias Laborales, cada vez que se identifique la materialización del riesgo adopta por Resolución el Plan Estratégico de Talento Humano modificado._x000a_- 3 El mapa de riesgos del proceso de Gestión Estratégica de Talento Humano indica que Profesional Especializado o Profesional Universitario de la Dirección de Talento Humano, autorizado(a) por el/la Director/a Técnico/a de Talento Humano, cada vez que se identifique la materialización del riesgo socializa a la entidad el Plan Estratégico de Talento Humano modific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2446783999999999E-2"/>
    <s v="Leve (1)"/>
    <n v="0.16875000000000001"/>
    <s v="Bajo"/>
    <s v="El proceso estima que el riesgo se ubica en una zona baja, debido a que los controles establecidos son adecuados, sin embargo la calificación del criterio de documentación de un  control preventivo no es satisfactoria, ubicando el riesgo en la escala de probabilidad más baja, y ante su materialización, podrían disminuirse los efectos, aplicando las acciones de contingencia."/>
    <s v="Reducir"/>
    <s v="- (AP# 1104 Aplicativo CHIE) Alinear actividades y puntos de control del procedimiento   4232000-PR-372 - Gestión de Peligros, Riesgos y Amenazas  con los controles preventivos y detectivos definidos en el mapa de riesgo del proceso de Gestión Estratégica de Talento Humano._x000a_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_x000a__x000a__x000a__x000a__x000a__x000a__x000a__x000a__x000a__x000a__x000a__x000a__x000a__x000a__x000a__x000a__x000a__x000a__x000a__x000a_________________x000a__x000a__x000a__x000a__x000a__x000a__x000a__x000a__x000a__x000a__x000a_"/>
    <s v="- Procedimiento 4232000-PR-372 Gestión de Peligros, Riesgos y Amenazas actualizado.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30/06/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as servidores/as públicos/as de la entidad, debido a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los errores identificados._x000a_- Adoptar por Resolución el Plan Estratégico de Talento Humano modificado._x000a_- Socializar a la entidad el Plan Estratégico de Talento Humano modificado._x000a__x000a__x000a__x000a__x000a_- Actualizar el mapa de riesgos Gestión Estratégica de Talento Humano"/>
    <s v="- Director(a) Técnico(a) de Talento Humano_x000a_- Profesional Especializado o Profesional Universitario de Talento Humano_x000a_- Director/a Técnico/a de Talento Humano_x000a_- Secretario/a General_x000a_- Profesional Especializado o Profesional Universitario de Talento Humano_x000a__x000a__x000a__x000a__x000a_- Director(a) Técnico(a) de Talento Humano"/>
    <s v="- Reporte de monitoreo indicando la materialización del riesgo de Posibilidad de afectación reputacional por quejas interpuestas por los/as servidores/as públicos/as de la entidad, debido a decisiones erróneas o no acertadas al analizar y formular el Plan Estratégico de Talento Humano._x000a_- Correo electrónico por el cual se reporta al/a la Director/a Técnico de Talento Humano la materialización del riesgo en ocasión a decisión errónea en la formulación, ya sea en el Plan Anual de Vacantes, Plan de Previsión de Recursos Humano, Plan Institucional de Capacitación - PIC, Plan Institucional de Bienestar Social e Incentivos - PIB y Plan de Seguridad y Salud en el Trabajo._x000a_- Proyecto del Plan Estratégico de Talento Humano modificado._x000a_- Plan Estratégico de Talento Humano modificado adoptado y Resolución de adopción del plan.  _x000a_- Evidencia de reunión o soporte que evidencie la socialización del Plan Estratégico de Talento Humano modificado y adoptado.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d v="2022-02-08T00:00:00"/>
    <s v="_x000a__x000a__x000a__x000a_Tratamiento del riesgo"/>
    <s v="Se ajustó la redacción  de la acción de tratamiento, incluyendo &quot;y detectivos&quot; quedando así unificada en su totalidad con la acción registrada en la ficha de riesgo No 3 y con la respectiva acción preventiva a registrar en la herramienta Chie.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la estrategia para la atención de las relaciones individuales y colectivas de trabajo"/>
    <s v="Posibilidad de afectación reputacional por pérdida de confianza por parte de los/as trabajadores/as y las organizaciones sindicales, debido a incumplimiento parcial de compromisos durante la ejecución de la estrategia para la atención individual y colectivas de trabajo"/>
    <s v="Gestión de procesos"/>
    <s v="Ejecución y administración de procesos"/>
    <s v="No"/>
    <s v="- Fallas en la realización de seguimiento a las acciones planeadas._x000a__x000a__x000a__x000a__x000a__x000a__x000a__x000a__x000a_"/>
    <s v="- Variaciones, declaración de estados de emergencia nacional, cambios inesperados en el contexto político, normativo y legal, que afecten  la operación de la Entidad y la prestación del servicio._x000a__x000a__x000a__x000a__x000a__x000a__x000a__x000a__x000a_"/>
    <s v="- Posibles hallazgos por parte de entes de control._x000a_- Afectación de la imagen institucional_x000a_- Pago de indemnizaciones como resultado de demandas.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enor (2)"/>
    <s v="Menor (2)"/>
    <s v="Leve (1)"/>
    <s v="Leve (1)"/>
    <s v="Leve (1)"/>
    <s v="Leve (1)"/>
    <s v="Menor (2)"/>
    <n v="0.4"/>
    <s v="Bajo"/>
    <s v="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
    <s v="- 1 El procedimiento 2211300-PR-174 - Gestión de Relaciones Laborales indica que El/la Secretario/a General o quienes este/a designe por competencia, autorizado(a) por el Manual Específico de Funciones y Competencias Laborales, cada dos años en el marco de la negociación de los acuerdos laborales verifica la pertinencia y el alcance de los compromisos a adquirir en la mesa de negociación celebrada con las organizaciones sindicales .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_x000a_- 2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cada vez que lo determinen las autoridades pertinentes (Secretario/a General, Subsecretario/a Corporativo,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4203000-FT-997 Resolución expedidos en el marco al cumplimiento de lo establecido en el acuerdo laboral. En caso de evidenciar observaciones, desviaciones o diferencias, se debe notificar a través de correo electrónico al/a la Secretario/a General, al/a la Subsecretario/a Corporativa/o y al/a la Director/a Técnico/a de Talento Humano. De lo contrario, queda como evidencia informe de avances sobre el acuerdo labor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Estratégica de Talento Humano indica que Secretario/a General, al/a la Subsecretario/a Corporativo/a y al/a la Director/a Técnico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_x000a_- 2 El mapa de riesgos del proceso de Gestión Estratégica de Talento Humano indica que Director/a Técnico/a y Profesional Especializado o Profesional Universitario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ás baja, y ante su materialización, podrían disminuirse los efectos, aplicando las acciones de contingencia."/>
    <s v="Reducir"/>
    <s v="- (AP# 1108 Aplicativo CHIE) Alinear actividades y puntos de control del procedimiento 2211300-PR-174 Gestión de Relaciones Laborales con los controles preventivo y detectivo definidos en el mapa de riesgos del proceso de Gestión Estratégica de Talento Humano._x000a_- (AP# 1108 Aplicativo CHIE) Alinear actividades y puntos de control del procedimiento 2211300-PR-174 Gestión de Relaciones Laborales con los controles preventivo y detectivo definidos en el mapa de riesgos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2211300-PR-174 Gestión de Relaciones Laborales actualizado._x000a_- Procedimiento 2211300-PR-174 Gestión de Relaciones Laborale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mapa de riesgos Gestión Estratégica de Talento Humano"/>
    <s v="- Director(a) Técnico(a) de Talento Humano_x000a_- Profesional Especializado o Profesional Universitario de Talento Humano_x000a_- Secretario/a General, al/a la Subsecretario/a Corporativo/a y al/a la Director/a Técnico de Talento Humano_x000a_- Director/a Técnico/a y Profesional Especializado o Profesional Universitario de Talento Humano_x000a__x000a__x000a__x000a__x000a__x000a_- Director(a) Técnico(a)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Realizar Seguimiento a la Modalidad Laboral de Teletrabajo."/>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s v="Gestión de procesos"/>
    <s v="Ejecución y administración de procesos"/>
    <s v="No"/>
    <s v="- Fallas en la realización de seguimiento a las acciones planeadas._x000a_- Desconocimiento de esta modalidad laboral y los beneficios que tiene para los individuos y las entidades_x000a__x000a__x000a__x000a__x000a__x000a__x000a__x000a_"/>
    <s v="- Variaciones, declaración de estados de emergencia nacional, cambios inesperados en el contexto político, normativo y legal, que afecten  la operación de la Entidad y la prestación del servicio._x000a__x000a__x000a__x000a__x000a__x000a__x000a__x000a__x000a_"/>
    <s v="- Afectación en la imagen institucional al no verse promovido el teletrabajo como una modalidad laboral _x000a_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Leve (1)"/>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 2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3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Estratégica de Talento Humano indica que Profesional Especializado o Profesional Universitario de Talento Humano, autorizado(a) por el/la Director/a Técnico/a de Talento Humano, cada vez que se identifique la materialización del riesgo determina las acciones a realizar y nuevas fechas para dar cumplimiento a la/s actividad/es relacionadas con la gestión del teletrabajo en la entidad, que presenta/n incumplimiento. ._x000a_- 2 El mapa de riesgos del proceso de Gestión Estratégica de Talento Humano indica que Profesional Especializado o Profesional Universitario de Talento Humano, autorizado(a) por el/la Director/a Técnico/a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a/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Profesional Especializado o Profesional Universitario de Talento Humano_x000a__x000a__x000a__x000a__x000a__x000a_- Director(a) Técnico(a)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para el pago de nómina"/>
    <s v="Posibilidad de afectación económica (o presupuestal) por reconocimientos adicionales a los servidores por conceptos de nómina reflejados en las cuentas contables, debido a errores (fallas o deficiencias) en la liquidación de la nómina"/>
    <s v="Gestión de procesos"/>
    <s v="Fallas tecnológicas"/>
    <s v="No"/>
    <s v="- Fallas en los aplicativos implementados para la ejecución de actividades propias de los procedimientos del proceso de Gestión Estratégica de Talento Humano._x000a_- La integración de algunos sistemas con el nuevo Sistema Hacendario BogData todavía presenta debilidades en el flujo de información. _x000a_- Personal no calificado para el desempeño de las funciones del cargo._x000a__x000a__x000a__x000a__x000a__x000a__x000a_"/>
    <s v="- Fallas externas que dificultan la integración con aplicativos de otras entidades._x000a__x000a__x000a__x000a__x000a__x000a__x000a__x000a__x000a_"/>
    <s v="- Desviación de los recursos públicos _x000a_- Detrimento patrimonial_x000a_- Generación de reprocesos y desgaste administrativo.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Mayor (4)"/>
    <s v="Mayor (4)"/>
    <s v="Menor (2)"/>
    <s v="Leve (1)"/>
    <s v="Leve (1)"/>
    <s v="Leve (1)"/>
    <s v="Mayor (4)"/>
    <n v="0.8"/>
    <s v="Alto"/>
    <s v="El proceso estima que el riesgo se ubica en una zona alta, debido a que la frecuencia con la que se realizó la actividad clave asociada al riesgo se presentó 48 veces en el último año, sin embargo, ante su materialización, podrían presentarse efectos significativos a nivel financiero por la realización de reconocimientos adicionales a los servidores por conceptos de nómina reflejados en las cuentas contables"/>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Estratégica de Talento Humano indica que el Profesional Especializado o Profesional Universitario de la Dirección de Talento Humano, autorizado(a) por el/la Director/a Técnico/a de Talento Humano, cada vez que se identifique la materialización del riesgo reporta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_x000a_- 2 El mapa de riesgos del proceso de Gestión Estratégica de Talento Humano indica que el Profesional Especializado o Profesional Universitario de la Dirección de Talento Humano, autorizado(a) por el/la Director/a Técnico/a de Talento Humano, cada vez que se identifique la materialización del riesgo realiza la liquidación de nómina que por errores (fallas o deficiencias) durante las etapas de su liquidación generó otorgamiento de beneficios a que no había lugar a servidores/as.._x000a_- 3 El mapa de riesgos del proceso de Gestión Estratégica de Talento Humano indica que el/la Director/a Técnico/a de Talento Humano, autorizado(a) por el Manual Específico de Funciones y Competencias Laborales, cada vez que se identifique la materialización del riesgo realiza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4431999999999994E-2"/>
    <s v="Menor (2)"/>
    <n v="0.33750000000000002"/>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reconocimientos adicionales a los servidores por conceptos de nómina reflejados en las cuentas contables, debido a errores (fallas o deficiencias) en la liquidación de la nómina en el informe de monitoreo a la Oficina Asesora de Planeación._x000a_- Reportar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_x000a_- Realizar la liquidación de nómina que por errores (fallas o deficiencias) durante las etapas de su liquidación generó otorgamiento de beneficios a que no había lugar a servidores/as._x000a_- Realizar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_x000a__x000a__x000a__x000a__x000a__x000a_- Actualizar el mapa de riesgos Gestión Estratégica de Talento Humano"/>
    <s v="- Director(a) Técnico(a) de Talento Humano_x000a_- Profesional Especializado o Profesional Universitario de la Dirección de Talento Humano._x000a_- Profesional Especializado o Profesional Universitario de la Dirección de Talento Humano._x000a_- Director/a Técnico/a de Talento Humano_x000a__x000a__x000a__x000a__x000a__x000a_- Director(a) Técnico(a) de Talento Humano"/>
    <s v="- Reporte de monitoreo indicando la materialización del riesgo de Posibilidad de afectación económica (o presupuestal) por reconocimientos adicionales a los servidores por conceptos de nómina reflejados en las cuentas contables, debido a errores (fallas o deficiencias) en la liquidación de la nómina_x000a_- Soportes de la reliquidación de la nómina que presenta materialización del riesgo de gestión._x000a_- Soportes de la reliquidación de la nómina que presenta materialización del riesgo de gestión._x000a_- Soportes de requerimiento y de las acciones a que haya lugar para la recuperación de los recursos._x000a__x000a__x000a__x000a__x000a__x000a_- Mapa de riesgo  Gestión Estratégica de Talento Humano, actualizado."/>
    <d v="2020-12-04T00:00:00"/>
    <s v="Identificación del riesgo_x000a_Análisis antes de controles_x000a_Análisis de controles_x000a_Análisis después de controles_x000a_Tratamiento del riesgo"/>
    <s v="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_x000a_Se establecen causas internas y externas netamente tecnológicas por obedecer a un riesgo cuya materialización se ocasionaría por fallas en la plataforma y/o sistemas utilizado o de integración  para la liquidación de nómina o que intervengan en este proceso._x000a_Se establecen los efectos tras su materialización, indicando que responden a afectaciones de tipo financiero y operativo. _x000a_Se replican las actividades de controles implementadas para el riesgo de corrupción contenido en la Ficha 5 del mapa de riesgos del proceso de la Dirección Estratégica de Talento Humano._x000a_Se definen acciones de contingencia."/>
    <d v="2021-02-22T00:00:00"/>
    <s v="Identificación del riesgo_x000a__x000a_Análisis de controles_x000a__x000a_Tratamiento del riesgo"/>
    <s v="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a elaborar y presentar los Estados Financieros."/>
    <s v="Posibilidad de afectación reputacional por hallazgos y sanciones impuestas por órganos de control, debido a errores (fallas o deficiencias) en el registro adecuado y oportuno de los hechos económicos de la entidad "/>
    <s v="Gestión de procesos"/>
    <s v="Ejecución y administración de procesos"/>
    <s v="N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7. Mejorar la oportunidad en la ejecución de los recursos, a través del fortalecimiento de una cultura financiera, para lograr una gestión_x000a_pública efectiva."/>
    <s v="- -- Ningún trámite y/o procedimiento administrativo_x000a__x000a_"/>
    <s v="- Ningún otro proceso en el Sistema de Gestión de Calidad_x000a__x000a__x000a__x000a_"/>
    <s v="- No aplica_x000a__x000a__x000a__x000a_"/>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_x000a__x000a_._x000a_- 3 El procedimiento de Gestión Contable 2211400-PR-025 indica que el Profesional de la Subdirección Financiera, autorizado(a) por el Profesional Especializado de la Subdirección Financiera (Contador),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 4 El procedimiento de Gestión Contable 2211400-PR-025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_x000a_- 5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_x000a_- 6 El procedimiento de Gestión Contable 2211400-PR-026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Preventivo_x000a_- Detectivo_x000a__x000a__x000a__x000a__x000a__x000a__x000a__x000a__x000a__x000a__x000a__x000a__x000a__x000a_"/>
    <s v="25%_x000a_25%_x000a_25%_x000a_2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40%_x000a_30%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_x000a_- 2 El mapa de riesgos del proceso de Gestión Financiera indica que el profesional especializado, autorizado(a) por el líder de este proceso, cada vez que se identifique la materialización del riesgo genera los reportes que reflejen los ajustes._x000a_- 3 El mapa de riesgos del proceso de Gestión Financiera indica que el profesional especializado, autorizado(a) por  el líder de este proceso, cada vez que se identifique la materialización del riesgo analiza el grado de impacto del error presentado y prepara informe al líder del proceso  para toma de decision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772799999999995E-2"/>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Analizar el grado de impacto del error presentado y prepara informe al líder del proceso  para toma de decisiones_x000a_- Realizar los ajustes en los sistemas de información correspondientes._x000a_- Generar los reportes que reflejen los ajustes._x000a__x000a__x000a__x000a__x000a__x000a_- Actualizar el mapa de riesgos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_x000a_Análisis después de controles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a elaborar y presentar los Estados Financieros."/>
    <s v="Posibilidad de afectación reputacional por  hallazgos y sanciones impuestas por órganos de control  y la secretaria distrital de hacienda, debido a incumplimiento parcial de compromisos en la presentación de Estados Financieros "/>
    <s v="Gestión de procesos"/>
    <s v="Ejecución y administración de procesos"/>
    <s v="No"/>
    <s v="- Los funcionarios no son conscientes de la presentación de los estados financieros de la Entidad a la Secretaría Distrital de Hacienda._x000a_- No socializar a  las dependencias la importancia de la entrega oportuna de la información financiera_x000a_- La entrega no oportuna de la información financiera por parte de las dependencias_x000a_- No verificar la oportunidad y la calidad de la entrega de la información financiera por parte de las dependencias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Ningún otro proceso en el Sistema de Gestión de Calidad_x000a__x000a__x000a__x000a_"/>
    <s v="- No aplica_x000a__x000a__x000a__x000a_"/>
    <s v="Baja (2)"/>
    <n v="0.4"/>
    <s v="Leve (1)"/>
    <s v="Mayor (4)"/>
    <s v="Mayor (4)"/>
    <s v="Leve (1)"/>
    <s v="Moderado (3)"/>
    <s v="Mayor (4)"/>
    <s v="Mayor (4)"/>
    <n v="0.8"/>
    <s v="Alto"/>
    <s v="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manifestando la conformidad de la información entregada por las dependencias .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de aprobación de la información financiera recibida por parte de las dependencias._x000a_- 3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contador da  Vo. Bo.  al  Balance prueba ._x000a_- 4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_x000a_- 5 El procedimiento de Gestión Contable 2211400-PR-025 indica que el Profesional Especializado de la Subdirección Financiera ,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specializado envía  correo electrónico manifestando la conformidad de la información entregada  por las dependencias._x000a_- 6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profesional especializado - contador(a), autorizado(a) por el líder de este proceso, cada vez que se identifique la materialización del riesgo analiza la situación presentada y  busca alternativas con la Secretaría Distrital de Hacienda._x000a_- 2 El mapa de riesgos del proceso de Gestión Financiera indica que el profesional especializado - contador(a), autorizado(a) por el líder de este proceso, cada vez que se identifique la materialización del riesgo presenta los estados financieros ante la Secretaría Distrital de Hacienda de manera extemporánea._x000a_- 3 El mapa de riesgos del proceso de Gestión Financiera indica que el profesional especializado - contador(a), autorizado(a) por el líder de este proceso, cada vez que se identifique la materialización del riesgo establece un cronograma para controlar el cumplimiento de las etapas de consolidación, registro, suscripción y reporte a fin de evitar la ocurrencia del incumplimient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 Establecer un cronograma para controlar el cumplimiento de las etapas de consolidación, registro, suscripción y reporte a fin de evitar la ocurrencia del incumplimiento_x000a__x000a__x000a__x000a__x000a__x000a_- Actualizar el mapa de riesgos Gestión Financiera"/>
    <s v="- Subdirector Financiero_x000a_- Subdirector Financiero - Profesional Especializado (Contador)_x000a_- Subdirector Financiero - Profesional Especializado (Contador)_x000a_- Subdirector Financiero - Profesional Especializado (Contador)_x000a__x000a__x000a__x000a__x000a__x000a_- Subdirector Financiero"/>
    <s v="-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_x000a_- Solución conjunta con la Secretaría Distrital de Hacienda_x000a_- Estados Financieros presentados_x000a_- Cronograma  con las etapas de la consolidación, registro, suscripción y reporte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18/02/201"/>
    <s v="Identificación del riesgo_x000a__x000a__x000a__x000a_"/>
    <s v="Se ajusto la acción de proyectos de inversión respecto a la situación vigente"/>
    <d v="2021-09-10T00:00:00"/>
    <s v="_x000a__x000a_Análisis de controles_x000a_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estionar los Certificados de Disponibilidad Presupuestal y de Registro Presupuestal"/>
    <s v="Posibilidad de afectación reputacional por  hallazgos y sanciones impuestas por órganos de control, debido a errores (fallas o deficiencias) al gestionar los Certificados de Disponibilidad Presupuestal y de Registro Presupuestal"/>
    <s v="Gestión de procesos"/>
    <s v="Ejecución y administración de procesos"/>
    <s v="N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Todos los procesos en el Sistema de Gestión de Calidad_x000a__x000a__x000a__x000a_"/>
    <s v="- No aplica_x000a__x000a__x000a__x000a_"/>
    <s v="Muy alta (5)"/>
    <n v="1"/>
    <s v="Leve (1)"/>
    <s v="Leve (1)"/>
    <s v="Menor (2)"/>
    <s v="Moderado (3)"/>
    <s v="Leve (1)"/>
    <s v="Leve (1)"/>
    <s v="Moderado (3)"/>
    <n v="0.6"/>
    <s v="Alto"/>
    <s v="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_x000a_- 2 El procedimiento de Gestión de Certificados de Disponibilidad Presupuestal (CDP) 2211400-PR-332 indica que el Profesional y/o Técnico Operativo de la Subdirección Financiera, autorizado(a) por el Profesional y/o Técnico Operativo de la Subdirección Financiera,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_x000a_- 5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_x000a_- 6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_x000a_- 7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_x000a_.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8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del CRP._x000a_- 9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_x000a__x000a__x000a__x000a__x000a__x000a__x000a__x000a__x000a__x000a__x000a_"/>
    <s v="- Documentado_x000a_- Documentado_x000a_- Documentado_x000a_- Documentado_x000a_- Documentado_x000a_- Documentado_x000a_- Documentado_x000a_- Documentado_x000a_- Documentado_x000a__x000a__x000a__x000a__x000a__x000a__x000a__x000a__x000a__x000a__x000a_"/>
    <s v="- Continua_x000a_- Continua_x000a_- Continua_x000a_- Continua_x000a_- Continua_x000a_- Continua_x000a_- Continua_x000a_- Continua_x000a_- Continua_x000a__x000a__x000a__x000a__x000a__x000a__x000a__x000a__x000a__x000a__x000a_"/>
    <s v="- Con registro_x000a_- Con registro_x000a_- Con registro_x000a_- Con registro_x000a_- Con registro_x000a_- Con registro_x000a_- Con registro_x000a_- Con registro_x000a_- Con registro_x000a__x000a__x000a__x000a__x000a__x000a__x000a__x000a__x000a__x000a__x000a_"/>
    <s v="- Preventivo_x000a_- Preventivo_x000a_- Preventivo_x000a_- Preventivo_x000a_- Preventivo_x000a_- Detectivo_x000a_- Detectivo_x000a_- Detectivo_x000a_- Detectivo_x000a__x000a__x000a__x000a__x000a__x000a__x000a__x000a__x000a__x000a__x000a_"/>
    <s v="25%_x000a_25%_x000a_25%_x000a_25%_x000a_25%_x000a_15%_x000a_15%_x000a_15%_x000a_15%_x000a__x000a__x000a__x000a__x000a__x000a__x000a__x000a__x000a__x000a__x000a_"/>
    <s v="- Manual_x000a_- Manual_x000a_- Manual_x000a_- Manual_x000a_- Manual_x000a_- Manual_x000a_- Manual_x000a_- Manual_x000a_- Manual_x000a__x000a__x000a__x000a__x000a__x000a__x000a__x000a__x000a__x000a__x000a_"/>
    <s v="15%_x000a_15%_x000a_15%_x000a_15%_x000a_15%_x000a_15%_x000a_15%_x000a_15%_x000a_15%_x000a__x000a__x000a__x000a__x000a__x000a__x000a__x000a__x000a__x000a__x000a_"/>
    <s v="40%_x000a_40%_x000a_40%_x000a_40%_x000a_40%_x000a_30%_x000a_30%_x000a_30%_x000a_30%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_x000a_- 2 El mapa de riesgos del proceso de Gestión Financiera indica que el profesional , autorizado(a) por el líder de este proceso, cada vez que se identifique la materialización del riesgo, anula, sustituye, cancela el certificado de CDP.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670175999999997E-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mapa de riesgos Gestión Financiera"/>
    <s v="- Subdirector Financiero_x000a_- Subdirector Financiero - Profesional Universitario - Técnico Operativo_x000a_- Subdirector Financiero - Profesional Universitario - Técnico Operativo_x000a__x000a__x000a__x000a__x000a__x000a__x000a_- Subdirector Financiero"/>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d v="2021-07-15T00:00:00"/>
    <s v="_x000a__x000a__x000a__x000a_Tratamiento del riesgo"/>
    <s v="Se reprogramaron las actividades asociadas a las acciones preventivas #44 y #26"/>
    <d v="2021-09-10T00:00:00"/>
    <s v="_x000a__x000a__x000a_Análisis después de controles_x000a_Tratamiento del riesgo"/>
    <s v="Se reprogramaron las actividades asociadas a las acciones preventivas #44 y #26_x000a_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Coordinar las actividades necesarias para garantizar el pago de las obligaciones adquiridas por la Secretaria General de conformidad con las normas vigentes"/>
    <s v="Posibilidad de afectación económica (o presupuestal) por sanción moratoria o pago de  intereses, debido a errores (fallas o deficiencias) en el pago oportuno de las obligaciones adquiridas por la Secretaria General            "/>
    <s v="Gestión de procesos"/>
    <s v="Ejecución y administración de procesos"/>
    <s v="N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Todos los procesos en el Sistema de Gestión de Calidad_x000a__x000a__x000a__x000a_"/>
    <s v="- No aplica_x000a__x000a__x000a__x000a_"/>
    <s v="Muy alta (5)"/>
    <n v="1"/>
    <s v="Leve (1)"/>
    <s v="Leve (1)"/>
    <s v="Menor (2)"/>
    <s v="Leve (1)"/>
    <s v="Leve (1)"/>
    <s v="Menor (2)"/>
    <s v="Menor (2)"/>
    <n v="0.4"/>
    <s v="Alto"/>
    <s v="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_x000a_- 2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_x000a_- 3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 5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9.0719999999999995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mapa de riesgos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ctualiza el contexto de la gestión del proceso_x000a_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d v="2021-07-15T00:00:00"/>
    <s v="_x000a__x000a__x000a__x000a_Tratamiento del riesgo"/>
    <s v="Se reprogramó la actividad asociada a la acción preventiva #16"/>
    <d v="2021-09-10T00:00:00"/>
    <s v="_x000a__x000a__x000a_Análisis después de controles_x000a_Tratamiento del riesgo"/>
    <s v="Se ajustaron todas las actividades de control de acuerdo con la modificación realizada en el  procedimiento  2211400-PR-333 Gestión de pagos versión 06_x000a_Se reprogramó la actividad asociada a la acción preventiva #16"/>
    <d v="2021-12-02T00:00:00"/>
    <s v="Identificación del riesgo_x000a_Análisis antes de controles_x000a_Análisis de controles_x000a_Análisis después de controles_x000a_Tratamiento del riesgo"/>
    <s v="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Coordinar las actividades necesarias para garantizar el pago de las obligaciones adquiridas por la Secretaría General, de conformidad con las normas vigentes."/>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s v="Corrupción"/>
    <s v="Ejecución y administración de procesos"/>
    <s v="N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7. Mejorar la oportunidad en la ejecución de los recursos, a través del fortalecimiento de una cultura financiera, para lograr una gestión_x000a_pública efectiva."/>
    <s v="- -- Ningún trámite y/o procedimiento administrativo_x000a__x000a_"/>
    <s v="- Direccionamiento Estratégico_x000a_- Contratación_x000a_- Procesos de control en el Sistema de Gestión de Calidad_x000a__x000a_"/>
    <s v="- No aplica_x000a__x000a__x000a__x000a_"/>
    <s v="Muy baja (1)"/>
    <n v="0.2"/>
    <s v="Leve (1)"/>
    <s v="Moderado (3)"/>
    <s v="Mayor (4)"/>
    <s v="Moderado (3)"/>
    <s v="Menor (2)"/>
    <s v="Moderado (3)"/>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_x000a_- 2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_x000a_- 3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 5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6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Solicita ante la Tesorería Distrital la liquidación de los valores no descontados, intereses de mora y sanción (si hay lugar) correspondientes..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_x000a_- 3 El mapa de riesgos del proceso de Gestión Financiera indica que el equipo operativo del proceso de Gestión Financiera, autorizado(a) por subdirector financiero, cada vez que se identifique la materialización del riesgo Realizar la consignación de los valores pendientes y remitir al expediente de contratación._x000a_- 4 El mapa de riesgos del proceso de Gestión Financiera indica que el equipo operativo del proceso de Gestión Financiera, autorizado(a) por subdirector financiero, cada vez que se identifique la materialización del riesgo Realizar el registro contable de los reintegr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1.2700799999999998E-2"/>
    <s v="Catastrófico (5)"/>
    <n v="0.31640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0 Aplicativo CHIE) Realizar seguimiento al avance a oficina de OTIC respecto al desarrollo de las funcionalidades de los aplicativos financieros teniendo en cuenta los requerimientos realizados a los sistemas internos de información derivados de la gestión pagos._x000a_- (AP# 1101 Aplicativo CHIE) Construir una herramienta de validación para la identificación de las cuentas bancarias asociadas a los proveedores que tienen varios contratos suscritos con la Secretaría General_x000a_- (AP# 1102 Aplicativo CHIE) Establecer una herramienta de control del trámite de pagos_x000a__x000a__x000a__x000a__x000a__x000a__x000a__x000a_________________x000a__x000a__x000a__x000a__x000a__x000a__x000a__x000a__x000a__x000a__x000a_"/>
    <s v="- Subdirector Financiero y equipo de pagos_x000a_- Subdirector Financiero y equipo de pagos_x000a_- Subdirector Financiero y equipo de pagos_x000a__x000a__x000a__x000a__x000a__x000a__x000a__x000a_________________x000a__x000a__x000a__x000a__x000a__x000a__x000a__x000a__x000a__x000a__x000a_"/>
    <s v="- Registros de seguimiento al avance en el desarrollo de las funcionalidades de los sistemas internos de información derivados de la gestión de pagos_x000a_- Matriz cuentas bancarias identificadas_x000a_- Matriz Control de Pagos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30/06/2022_x000a_30/06/2022_x000a_30/06/2022_x000a__x000a__x000a__x000a__x000a__x000a__x000a__x000a_______________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d v="2021-07-15T00:00:00"/>
    <s v="_x000a__x000a__x000a__x000a_Tratamiento del riesgo"/>
    <s v="Se reprogramaron las actividades asociadas a la acción preventiva #30"/>
    <d v="2021-09-10T00:00:00"/>
    <s v="_x000a__x000a__x000a_Análisis después de controles_x000a_Tratamiento del riesgo"/>
    <s v="Se reprogramaron las actividades asociadas a la acción preventiva #30_x000a_Se ajustaron todas las actividades de control de acuerdo con la modificación realizada en el  procedimiento   2211400-PR-333 Gestión de pagos versión 06"/>
    <d v="2021-12-02T00:00:00"/>
    <s v="Identificación del riesgo_x000a_Análisis antes de controles_x000a_Análisis de controles_x000a_Análisis después de controles_x000a_Tratamiento del riesgo"/>
    <s v="_x000a_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e elaborar y presentar los estados financieros."/>
    <s v="Posibilidad de afectación reputacional por  hallazgos y sanciones impuestas por órganos de control, debido a uso indebido de información privilegiada para el inadecuado registro de los hechos económicos, con el fin de obtener beneficios propios o de terceros  "/>
    <s v="Corrupción"/>
    <s v="Ejecución y administración de procesos"/>
    <s v="Sí"/>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7. Mejorar la oportunidad en la ejecución de los recursos, a través del fortalecimiento de una cultura financiera, para lograr una gestión_x000a_pública efectiva."/>
    <s v="- -- Ningún trámite y/o procedimiento administrativo_x000a__x000a_"/>
    <s v="- Direccionamiento Estratégico_x000a_- Gestión de Recursos Físicos_x000a_- Gestión Estratégica de Talento Humano_x000a_- Contratación_x000a_"/>
    <s v="- No aplica_x000a__x000a__x000a__x000a_"/>
    <s v="Muy baja (1)"/>
    <n v="0.2"/>
    <s v="Moderado (3)"/>
    <s v="Menor (2)"/>
    <s v="Mayor (4)"/>
    <s v="Moderado (3)"/>
    <s v="Menor (2)"/>
    <s v="Menor (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envía el correo electrónico de aprobación de la información recibida  a  las dependencias._x000a_- 3 El procedimiento de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 4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_x000a_- 5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143999999999997E-2"/>
    <s v="Catastrófico (5)"/>
    <n v="0.5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8 Aplicativo CHIE) Solicitar a la oficina de OTIC la realización de capacitaciones relacionadas con cada uno de los aplicativos internos financieros_x000a_- (AP# 1099 Aplicativo CHIE) Realizar seguimiento al avance a oficina de OTIC respecto al desarrollo de las funcionalidades de los  aplicativos financieros teniendo en cuenta los requerimientos realizados a los sistemas internos de información derivados de la gestión contable  _x000a__x000a__x000a__x000a__x000a__x000a__x000a__x000a__x000a_________________x000a__x000a__x000a__x000a__x000a__x000a__x000a__x000a__x000a__x000a__x000a_"/>
    <s v="- Subdirector Financiero y equipo contable_x000a_- Subdirector Financiero y equipo contable_x000a__x000a__x000a__x000a__x000a__x000a__x000a__x000a__x000a_________________x000a__x000a__x000a__x000a__x000a__x000a__x000a__x000a__x000a__x000a__x000a_"/>
    <s v="- Solicitud de la capacitación relacionada con cada uno de los aplicativos internos financieros y evidencia de la participación del equipo contable_x000a_- Registros de seguimiento al avance en el desarrollo de las funcionalidades de los sistemas internos de información derivados de la gestión contable  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30/06/2022_x000a_30/06/2022_x000a__x000a__x000a__x000a__x000a__x000a__x000a__x000a__x000a_______________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Gestión Financiera"/>
    <s v="- Subdirector Financiero_x000a_- Profesional de la Subdirección Financiera_x000a_- Profesional de la Subdirección Financiera_x000a__x000a__x000a__x000a__x000a__x000a__x000a_- Subdirector Financiero"/>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d v="2021-07-15T00:00:00"/>
    <s v="_x000a__x000a__x000a__x000a_Tratamiento del riesgo"/>
    <s v=" Se reprogramaron las actividades asociadas a la acción preventiva #31"/>
    <d v="2021-09-10T00:00:00"/>
    <s v="_x000a__x000a__x000a_Análisis después de controles_x000a_Tratamiento del riesgo"/>
    <s v="Se reprogramaron las actividades asociadas a la acción preventiva #31_x000a_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14"/>
  </r>
  <r>
    <x v="19"/>
    <s v="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
    <s v="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
    <s v="Director(a) Distrital de Relaciones Internacionales"/>
    <s v="Misional"/>
    <s v="Realizar la gestión de coordinación para la aprobación de la acción con el sector/entidad e instancia de la alcaldía y actores internacionales para el Distrito y Bogotá Región._x000a_Fase (Actividad); Implementar un plan de relacionamiento y cooperación internacional del distrito."/>
    <s v="Posibilidad de afectación reputacional por información inoportuna, deficiente o insuficiente , debido a errores (fallas o deficiencias) en asistencia técnica a los sectores y/o entidades en relacionamiento, cooperación y posicionamiento internacional"/>
    <s v="Gestión de procesos"/>
    <s v="Ejecución y administración de procesos"/>
    <s v="No"/>
    <s v="- Los sistemas de información son sistemas aislados. Se recopila la misma información varias veces y al no tener mecanismos estándar de comunicación no es posible orquestar servicios más complejos que puedan ser reutilizados y de mayor valor para la entidad._x000a__x000a__x000a__x000a__x000a__x000a__x000a__x000a__x000a_"/>
    <s v="- La inestabilidad de la conectividad, indisponibilidad de servidores de información y vulnerabilidad en la seguridad informática. _x000a__x000a__x000a__x000a__x000a__x000a__x000a__x000a__x000a_"/>
    <s v="- Perdida de credibilidad y reputación de la DDRI  con actores Locales, Nacionales e Internacionales.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Ningún otro proceso en el Sistema de Gestión de Calidad_x000a__x000a__x000a__x000a_"/>
    <s v="- 7868 Desarrollo institucional para una gestión pública eficiente_x000a__x000a__x000a__x000a_"/>
    <s v="Media (3)"/>
    <n v="0.6"/>
    <s v="Leve (1)"/>
    <s v="Menor (2)"/>
    <s v="Leve (1)"/>
    <s v="Leve (1)"/>
    <s v="Leve (1)"/>
    <s v="Leve (1)"/>
    <s v="Menor (2)"/>
    <n v="0.4"/>
    <s v="Moderado"/>
    <s v="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_x000a_Por lo anterior, la posibilidad de materialización del riesgo es baja, resultado obtenido de una probabilidad de moderada (3), con un impacto bajo (2), en relación con el cumplimiento de metas y objetivos de la Entidad."/>
    <s v="- 1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De lo contrario, Y deja correo electrónico evidenciado los ajustes correspondientes ._x000a_- 2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De lo contrario, Y deja correo electrónico evidenciado los ajustes correspondientes._x000a_- 3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De lo contrario, Y deja correo electrónico evidenciado los ajustes correspondient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que permita mitigar el riesgo en caso de que se materialice.._x000a_- 2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frente a las acciones de Posicionamiento Internacional.._x000a_- 3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gestiona los todos los aspectos relacionados con el monitoreo y seguimiento de  la implementación de acciones de Posicionamiento Internacion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Leve (1)"/>
    <n v="0.16875000000000001"/>
    <s v="Bajo"/>
    <s v="Teniendo en cuenta los controles aplicados al proceso, el resultado frente a la probabilidad del riesgo (según mapa de calor), se ubica en una zona baja (probabilidad  1 e  Impacto 2)._x000a_Es de señalar que, ante su potencial materialización, podrían disminuirse los efectos, aplicando las acciones de contingencia, mitigando el impacto en el objetivo del proceso de Internacionalización._x000a__x000a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frente a las acciones de Posicionamiento Internacional._x000a_- Gestionar los aspectos relacionados con el monitoreo y seguimiento de  la implementación de acciones de Posicionamiento Internacional_x000a__x000a__x000a__x000a__x000a__x000a_- Actualizar el mapa de riesgos Internacionalización de Bogotá"/>
    <s v="- Director(a) Distrital de Relaciones Internacionales_x000a_- Profesional de la Dirección Distrital de Relaciones Internacionales_x000a_- Director(a) Distrital de Relaciones Internacionales /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_x000a_- Registro en Matriz de Relacionamiento y cooperación_x000a_- Correo electrónico de ajuste y/o documento final de ajuste._x000a_- Correo electrónico, según aplique_x000a__x000a__x000a__x000a__x000a__x000a_- Mapa de riesg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Análisis antes de controles_x000a_Análisis de controles_x000a_Análisis después de controles_x000a_Tratamiento del riesgo"/>
    <s v="Se identifica el proyecto de inversión que posiblemente se puede ver afectado por el riesgo._x000a_Para cada uno de los efectos (consecuencias) se identifican las perspectivas."/>
    <d v="2021-02-19T00:00:00"/>
    <s v="Identificación del riesgo_x000a__x000a__x000a_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d v="2021-12-15T00:00:00"/>
    <s v="_x000a__x000a__x000a__x000a_"/>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15"/>
  </r>
  <r>
    <x v="19"/>
    <s v="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
    <s v="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
    <s v="Director(a) Distrital de Relaciones Internacionales"/>
    <s v="Misional"/>
    <s v="Realizar el acompañamiento y monitoreo durante la implementación de la acción, programa o proyecto de cooperación, relacionamiento y posicionamiento internacional _x000a_ Fase (Actividad); Desarrollar acciones de participación en redes de ciudad, campañas y plataformas de organismos multilaterales."/>
    <s v="Posibilidad de afectación reputacional por aplicación errónea de criterios o instrucciones para la realización de las actividades, debido a errores (fallas o deficiencias) en el desarrollo de las acciones de cooperación, relacionamiento y posicionamiento internacional."/>
    <s v="Gestión de procesos"/>
    <s v="Usuarios, productos y prácticas"/>
    <s v="No"/>
    <s v="- Falta de información y apropiación de los objetivos de desarrollo y transformación de ciudad.  La cultura organizacional está centrada en los procesos y procedimientos en los cuales cada quien interviene._x000a__x000a__x000a__x000a__x000a__x000a__x000a__x000a__x000a_"/>
    <s v="- Falta de continuidad en los programas y proyectos entre administraciones_x000a__x000a__x000a__x000a__x000a__x000a__x000a__x000a__x000a_"/>
    <s v="- Pérdida de confianza por parte de los actores Internacionales y por lo tanto Bogotá pierde relevancia en dicho ámbito.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misionales en el Sistema de Gestión de Calidad_x000a__x000a__x000a__x000a_"/>
    <s v="- 7868 Desarrollo institucional para una gestión pública eficiente_x000a__x000a__x000a__x000a_"/>
    <s v="Baja (2)"/>
    <n v="0.4"/>
    <s v="Leve (1)"/>
    <s v="Menor (2)"/>
    <s v="Leve (1)"/>
    <s v="Leve (1)"/>
    <s v="Leve (1)"/>
    <s v="Leve (1)"/>
    <s v="Menor (2)"/>
    <n v="0.4"/>
    <s v="Moderado"/>
    <s v="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_x000a_ _x000a_Ante su potencial materialización, podrían disminuirse los efectos, aplicando las acciones de contingencia, en caso de requerirse que mitigan el impacto en el objetivo del proceso de Internacionalización."/>
    <s v="- 1 El procedimiento 2216100-PR-242 &quot;Posicionamiento&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a cargo realiza los ajustes correspondientes y los comunica a el (la) Director (a) Distrital de Relaciones Internacionales. De lo contrario,  deja correo electrónico evidenciado los ajustes correspondientes._x000a_- 2 El procedimiento 2216100-PR-242 &quot;Posicionamiento&quot; en la actividad 2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a cargo realiza los ajustes correspondientes y los comunica a el (la) Director (a) Distrital de Relaciones Internacionales. De lo contrario, registro en la Matriz de Relacionamiento Internacional una vez realizado los ajustes en caso de requerirse._x000a_- 3 El procedimiento 2216100-PR-242 &quot;Posicionamiento&quot; en la actividad 4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responsable de la acción realiza los ajustes correspondientes y los comunica a el (la) Director (a) Distrital de Relaciones Internacionales. De lo contrario, realiza la publicación en medios de la acción ò acciones según apliqu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Realizar la gestión de coordinación para la aprobación de la acción con el sector/entidad e instancia de la alcaldía y actores internacionales para el Distrito y Bogotá Región.._x000a_- 2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Verificar que se realizaron los ajustes según modificación  recomendaciones realizadas  en el proceso de aprobar  el relacionamiento y cooperación internacional.._x000a_- 3 El Mapa de Riesgos del proceso Dirección de Relaciones Internacionales indica que Directora y/o Subdirectora de relacionamiento y cooperación, autorizado(a) por  el Manual Específico de Funciones  (Resolución 097 de 2018), cada vez que se identifique la materialización del riesgo Realizar reuniones periódicas de seguimiento a  las actividades de relacionamiento y cooperación  ( Reuniones de área), para asegurar, que el desarrollo de la actividad de cooperación se realice según lo aprob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1759999999999998"/>
    <s v="Leve (1)"/>
    <n v="0.16875000000000001"/>
    <s v="Bajo"/>
    <s v="Teniendo en cuenta los controles aplicados al proceso, el resultado frente a la probabilidad del riesgo (según mapa de calor), se ubica en una zona baja (probabilidad 1 e Impacto 1)._x000a__x000a_Es de señalar que, ante su potencial materialización, podrían disminuirse los efectos, aplicando las acciones de contingencia, mitigando el impacto en el objetivo del proceso de Internacionaliza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_x000a_- Verificar que se realizaron los ajustes según modificación  recomendaciones realizadas  en el proceso de aprobar  el relacionamiento y cooperación internacional._x000a_- Realizar reuniones periódicas de seguimiento a  las actividades de relacionamiento y cooperación  ( Reuniones de área), para asegurar, que el desarrollo de la actividad de cooperación se realice según lo aprobado._x000a__x000a__x000a__x000a__x000a__x000a_- Actualizar el mapa de riesgos Internacionalización de Bogotá"/>
    <s v="- Director(a) Distrital de Relaciones Internacionales_x000a_- Profesional de  la Dirección Distrital de Relaciones Internacionales_x000a_- Profesional de  la Dirección Distrital de Relaciones Internacionales  y/o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_x000a_- Correo de evidencia de la reunión_x000a_- Correo y /o  documento de ajuste a las observaciones realizadas _x000a_- Acta de reuniones realizadas y/o evidencia de reunión virtual_x000a__x000a__x000a__x000a__x000a__x000a_- Mapa de riesg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Entregar medidas de ayuda humanitaria inmediata a las personas que llegan a la ciudad de Bogotá y que manifiestan haber sido desplazadas y encontrarse en situación de vulnerabilidad acentuada_x000a_Fase (componente): Otorgar el 100% de medidas de ayuda humanitaria inmediata en el distrito capital, conforme a los requisitos establecidos  por la legislación vigente."/>
    <s v="Posibilidad de afectación económica (o presupuestal) por sanción de un ente de control, debido a fallas o deficiencias en el otorgamiento de la Atención o Ayuda Humanitaria Inmediata"/>
    <s v="Gestión de procesos"/>
    <s v="Ejecución y administración de procesos"/>
    <s v="Sí"/>
    <s v="- Deficiencia en los conocimientos del profesional que realiza la valoración para el otorgamiento de atención o ayuda humanitaria inmediata._x000a_- Inadecuada aplicación del procedimiento y los documentos técnicos asociados_x000a_- Inexistencia de restricciones en la evaluación de criterios de otorgamiento de ayuda o asistencia humanitaria en el sistema de información._x000a__x000a__x000a__x000a__x000a__x000a__x000a_"/>
    <s v="- La población que solicita el otorgamiento de atención o ayuda humanitaria omite información o brinda información imprecisa_x000a_- Influencia por parte de terceros para suministrar información inadecuada en la solicitud de otorgamiento de atención o ayuda humanitaria_x000a_- Información desactualizada en los sistemas de información del distrito y la nación_x000a_- Debido a la situación de inmediatez que dicta la ley 1448 de 2011, no es posible realizar un análisis detallado de la solicitud. _x000a_-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_x000a__x000a__x000a__x000a__x000a_"/>
    <s v="- Vulneración de los derechos a la población víctima del conflicto armado._x000a_- Investigaciones disciplinarias por parte de los organismos de control._x000a_- Afectación en la imagen institucional._x000a_- Sanciones económicas a la Secretaria General._x000a_- Indebida ejecución de los recursos asociados al otorgamiento de atención o ayuda humanitaria inmediata.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Muy alta (5)"/>
    <n v="1"/>
    <s v="Leve (1)"/>
    <s v="Leve (1)"/>
    <s v="Menor (2)"/>
    <s v="Leve (1)"/>
    <s v="Leve (1)"/>
    <s v="Leve (1)"/>
    <s v="Menor (2)"/>
    <n v="0.4"/>
    <s v="Alto"/>
    <s v="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
    <s v="- 1 El procedimiento 1210100-PR-315 &quot;Otorgar ayuda y atención humanitaria inmediata&quot; (Act. 3) indica que el profesional especializado de la OACPVR, autorizado(a) por el Jefe de Oficina Alta Consejería de Paz, Victimas y Reconciliación, diariamente revisa la pertinencia de todos los  conceptos técnicos de vulnerabilidad a través del documento de evaluación de vulnerabilidad para el otorgamiento de AHI&quot; 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no aprueba la medida y devuelve al profesional con las observaciones, por medio del sistema de información SIVIC que cambia el estado de la medida, y se evidencia en la bandeja del profesional. De lo contrario, se expide por medio de la herramienta SIVIC el documento de evaluación de vulnerabilidad para el otorgamiento de AHI  que resuelve si la solicitud procede o no._x000a_- 2 El procedimiento 1210100-PR-315 &quot;Otorgar ayuda y atención humanitaria inmediata&quot; (Act 5) indica que Profesional Universitario OACPVR, autorizado(a) por el Jefe de Oficina Alta Consejería de Paz, Victimas y Reconciliación, diariamente revisa el documento de evaluación de vulnerabilidad para el otorgamiento de AHI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no aprueba ni genera concepto jurídico y devuelve al profesional con las observaciones, por medio del sistema de información SIVIC que cambia el estado de la medida, y se evidencia en la bandeja del profesional. De lo contrario, envía el documento para aprobación del Profesional Especializado por medio de la herramienta SIVIC_x0009__x0009__x0009_._x000a_- 3 El procedimiento 1210100-PR-315 &quot;Otorgar ayuda y atención humanitaria inmediata&quot; (Act 5) indica que el profesional universitario y/o especializado de la OACPVR, autorizado(a) por el Jefe de Oficina Alta Consejería de Paz, Victimas y Reconciliación, mensualmente revisa aleatoriamente la información registrada en la herramienta SIVIC a través de consultas por bases de datos, con el fin de validar los criterios evaluados de competencia, temporalidad y duplicidad de medidas, para los casos en donde se entregaron medidas de ayuda humanitaria inmediata y en los que la evaluación concluyo un no procede para el otorgamiento de ayuda o atención humanitaria inmediata. La(s) fuente(s) de información utilizadas es(son) el reporte del módulo del SIVIC y el Sistema de Información de la Unidad para la Atención y Reparación Integral a Víctimas. En caso de evidenciar observaciones, desviaciones o diferencias, se envía notificación al profesional de reparación por medio de correo electrónico, con las observaciones de las inconsistencias encontradas en la evaluación. De lo contrario, se confirma por medio de correo electrónico que la evaluación se realizó correctamen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Aleatori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solicita información sobre lo ocurrido al profesional que otorga, al que revisa y al que aprueba la medida sobre lo sucedido y activa ruta con el equipo jurídico de la Dirección, con el fin de realizar el análisis del caso y gestionar las acciones según concepto jurídico._x000a_- 3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solicita al equipo jurídico de la Alta Consejería de Paz, Víctimas y Reconciliación para que realice un segundo análisis del caso e informe las acciones o el conducto regular a segui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Dirección._x000a_- Si el conocimiento de la situación es espaciado en el Tiempo:_x000a_1. De acuerdo al concepto del equipo jurídico de la Dirección, se realizan las acciones establecidas._x000a_2. Si el equipo jurídico de la Dirección lo cree pertinente, el caso se escala al equipo jurídico de la Alta Consejería de Paz, Víctimas y Reconciliación para que realice un segundo análisis del caso e informe las acciones a seguir.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i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 Jefe de Oficina Alta Consejería de Paz, Víctimas y la Reconciliación"/>
    <s v="- Reporte de monitoreo indicando la materialización del riesgo de Posibilidad de afectación económica (o presupuestal) por sanción de un ente de control, debido a fallas o deficiencias en el otorgamiento de la Atención o Ayuda Humanitaria Inmediata_x000a_- Comunicación del caso con el operador. (Correo electrónico)_x000a_- Comunicación del caso con el operador. (Correo electrónico)_x000a_- Comunicación con el profesional (Correo Electrónico)_x000a__x000a__x000a__x000a__x000a__x000a_- Mapa de riesgo  Asistencia, atención y reparación integral a víctimas del conflicto armado e implementación de acciones de memoria, paz y reconciliación en Bogotá, actualizado."/>
    <s v=" 10/09/2018"/>
    <s v="Identificación del riesgo_x000a_Análisis antes de controles_x000a_Análisis de controles_x000a_Análisis después de controles_x000a_Tratamiento del riesgo"/>
    <s v="Creación del riesgo.                         "/>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s v="21/10/2019    _x000a_    _x000a_    _x000a_    _x000a_    _x000a_    _x000a_    "/>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ó el análisis del riesgo en su explicación y nombre, así como sus causas y efectos._x000a_Se verificó la probabilidad e impacto a partir de los responsables que conocen el riesgo en la operación._x000a_Se ajustaron los controles a nivel preventivo y detectiv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16"/>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Formular e implementar acciones para la asistencia, atención y reparación integral a víctimas del conflicto armado e implementación de acciones de memoria, paz y reconciliación en Bogotá._x000a_Fase (propósito): Mejorar la integración de las acciones, servicios y escenarios que dan respuesta a las obligaciones derivadas de ley para las víctimas, el Acuerdo de Paz, y los demás compromisos distritales en materia de memoria, reparación, paz y reconciliación."/>
    <s v="Posibilidad de afectación reputacional por bajo nivel de implementación de la Política Publica de Víctimas en el Distrito Capital , debido a deficiencias en el seguimiento a la implementación del Plan de Acción Distrital a través del SDARIV"/>
    <s v="Gestión de procesos"/>
    <s v="Ejecución y administración de procesos"/>
    <s v="Sí"/>
    <s v="- No contar con un procedimiento claro que establezca los parámetros para realiza el seguimiento a la implementación de la Política Pública de Víctimas en el distrito._x000a__x000a__x000a__x000a__x000a__x000a__x000a__x000a__x000a_"/>
    <s v="- Entrega de información incompleta, insuficiente por parte de las entidades que conforman el SDARIV._x000a_- Deficiente oferta institucional y presupuesto por parte de las entidades para la implementación de la Política Pública de Víctimas._x000a_- Ausencia de regulación a nivel nacional que oriente a las entidades territoriales sobre el proceso de seguimiento a la implementación de la política publica de víctimas _x000a__x000a_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Baja (2)"/>
    <n v="0.4"/>
    <s v="Leve (1)"/>
    <s v="Menor (2)"/>
    <s v="Menor (2)"/>
    <s v="Leve (1)"/>
    <s v="Menor (2)"/>
    <s v="Moderado (3)"/>
    <s v="Moderado (3)"/>
    <n v="0.6"/>
    <s v="Moderado"/>
    <s v="El proceso estima que el riesgo inherente se ubica en la zona moderada, debido a que la frecuencia con la que se realiza la actividad clave asociada al riesgo es trimestral, sin embargo, ante su materialización, podría presentarse afectaciones en la imagen  "/>
    <s v="- 1 El procedimiento de COORDINACIÓN DEL SISTEMA DISTRITAL DE ASISTENCIA, ATENCIÓN Y REPARACIÓN INTEGRAL A VÍCTIMAS 1210100-PR-324 ACTIVIDAD (3) indica que el profesional especializado de la OACPVR , autorizado(a) por el Jefe de Oficina Alta Consejería de Paz, Victimas y Reconciliación, trimestralmente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 por correo los ajustes correspondientes a las observaciones realizadas. De lo contrario, consolida la información reportada por las entidades para elaborar el informe de seguimiento trimestral del Plan de Acción Distrital._x000a_- 2 El procedimiento de COORDINACIÓN DEL SISTEMA DISTRITAL DE ASISTENCIA, ATENCIÓN Y REPARACIÓN INTEGRAL A VÍCTIMAS 1210100-PR-324 ACTIVIDAD (3 indica que el profesional especializado de la OACPVR , autorizado(a) por el Jefe de Oficina Alta Consejería de Paz, Victimas y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la matiz de seguimiento al PAD. En caso de evidenciar observaciones, desviaciones o diferencias, se solicita por correo los ajustes correspondientes a las observaciones realizadas. De lo contrario, consolida la información reportada por las entidades para elaborar el informe de seguimiento trimestral del Plan de Acción Distrit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cita un Comité de Justicia Transicional o subcomité extraordinario de seguimiento, según sea el caso para evaluar el impacto de las decisiones tomadas en instancias anteriores._x000a_- 2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_x000a_- 3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AP# 923 Aplicativo CHIE) Actualizar el procedimiento de &quot;COORDINACIÓN DEL SISTEMA DISTRITAL DE ASISTENCIA, ATENCIÓN Y REPARACIÓN INTEGRAL A VÍCTIMAS 1210100-PR-324&quot; según la nueva estructura de la ACPVR, en el marco del Decreto 140 del 14 de abril de 2021._x000a_- (AP# 925 Aplicativo CHIE) Divulgar al interior del proceso de ACPVR la actualización del procedimiento de &quot;COORDINACIÓN DEL SISTEMA DISTRITAL DE ASISTENCIA, ATENCIÓN Y REPARACIÓN INTEGRAL A VÍCTIMAS 1210100-PR-324&quot; y el mapa de riesgos modificado_x000a__x000a__x000a__x000a__x000a__x000a__x000a__x000a__x000a__x000a__x000a__x000a__x000a__x000a__x000a__x000a__x000a__x000a__x000a__x000a_________________x000a__x000a__x000a__x000a__x000a__x000a__x000a__x000a__x000a__x000a__x000a_"/>
    <s v="- Alto Consejero de Paz, Víctimas y Reconciliación_x000a_- Alto Consejero de Paz, Víctimas y Reconciliación_x000a__x000a__x000a__x000a__x000a__x000a__x000a__x000a__x000a__x000a__x000a__x000a__x000a__x000a__x000a__x000a__x000a__x000a__x000a__x000a_________________x000a__x000a__x000a__x000a__x000a__x000a__x000a__x000a__x000a__x000a__x000a_"/>
    <s v="- Procedimiento Actualizado &quot;COORDINACIÓN DEL SISTEMA DISTRITAL DE ASISTENCIA, ATENCIÓN Y REPARACIÓN INTEGRAL A VÍCTIMAS 1210100-PR-324&quot;_x000a_- Listados de asistencia socialización procedimiento _x000a__x000a__x000a__x000a__x000a__x000a__x000a__x000a__x000a__x000a__x000a__x000a__x000a__x000a__x000a__x000a__x000a__x000a__x000a__x000a_________________x000a__x000a__x000a__x000a__x000a__x000a__x000a__x000a__x000a__x000a__x000a_"/>
    <s v="01/09/2021_x000a_01/12/2021_x000a__x000a__x000a__x000a__x000a__x000a__x000a__x000a__x000a__x000a__x000a__x000a__x000a__x000a__x000a__x000a__x000a__x000a__x000a__x000a_________________x000a__x000a__x000a__x000a__x000a__x000a__x000a__x000a__x000a__x000a__x000a_"/>
    <s v="28/02/2022_x000a_28/02/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íctimas y Reconciliación_x000a_- Profesional universitario y/o especializado Oficina Alta Consejería de Paz, Víctimas y Reconciliación_x000a_- Profesional universitario y/o especializado Oficina Alta Consejería de Paz, Víctimas y Reconciliación_x000a__x000a__x000a__x000a__x000a__x000a_- Jefe de Oficina Alta Consejería de Paz, Víctimas y la Reconciliación"/>
    <s v="-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Mapa de riesgo  Asistencia, atención y reparación integral a víctimas del conflicto armado e implementación de acciones de memoria, paz y reconciliación en Bogotá, actualizado."/>
    <d v="2018-09-10T00:00:00"/>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s v="01/09/2020    _x000a_    _x000a_    _x000a_    "/>
    <s v="Identificación del riesgo_x000a__x000a_Análisis de controles_x000a__x000a_"/>
    <s v="&quot;Se retira el proyecto 1156 &quot;&quot;Bogotá Mejor para las Víctimas, la Paz y la reconciliación&quot;&quot; y se incluye el nuevo proyecto 7871 &quot;&quot;Construcción de Bogotá-región como territorio de paz para las víctimas y la reconciliación&quot;&quot; asociado al proceso._x000a_Se retiran los dos controles detectivos transversales asociados a los procedimientos de &quot;&quot;Auditorías internas de gestión&quot;&quot; y &quot;&quot;Auditorias internas de calidad&quot;&quot; y se identificó un control detectivo propio para el proceso.&quot;               "/>
    <d v="2021-04-30T00:00:00"/>
    <s v="Identificación del riesgo_x000a_Análisis antes de controles_x000a_Análisis de controles_x000a_Análisis después de controles_x000a_Tratamiento del riesgo"/>
    <s v="&quot;Se ajusto el análisis del riesgo en su explicación y nombre, así como sus causas y efectos._x000a_Se verifico la probabilidad e impacto a partir de los responsables que conocen el riesgo en la operación._x000a_Se ajustarnos los controles a nivel preventivo y detectivo.&quot;"/>
    <d v="2021-09-01T00:00:00"/>
    <s v="_x000a__x000a__x000a__x000a_Tratamiento del riesgo"/>
    <s v="Se definió el plan de tratamiento._x000a_                                                 _x000a_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reprograman las fechas de finalización de las acciones de mejora"/>
    <s v=""/>
    <s v="_x000a__x000a__x000a__x000a_"/>
    <s v=""/>
    <s v=""/>
    <s v="_x000a__x000a__x000a__x000a_"/>
    <s v=""/>
    <s v=""/>
    <s v="_x000a__x000a__x000a__x000a_"/>
    <s v=""/>
    <s v=""/>
    <s v="_x000a__x000a__x000a__x000a_"/>
    <s v=""/>
    <s v=""/>
    <s v="_x000a__x000a__x000a__x000a_"/>
    <s v=""/>
    <x v="16"/>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Entregar medidas de ayuda humanitaria inmediata a las personas que llegan a la ciudad de Bogotá y que manifiestan haber sido desplazadas y encontrarse en situación de vulnerabilidad acentuada _x000a_Fase (actividad): Gestionar el funcionamiento administrativo y operativo para el otorgamiento de la ayuda humanitaria."/>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s v="Corrupción"/>
    <s v="Fraude interno"/>
    <s v="N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Muy baja (1)"/>
    <n v="0.2"/>
    <s v="Menor (2)"/>
    <s v="Menor (2)"/>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no aprueba la medida y devuelve al profesional con las observaciones, por medio del sistema de información SIVIC que cambia el estado de la medida, y se evidencia en la bandeja del profesional. De lo contrario, se expide documento por medio de la herramienta SIVIC de evaluación de vulnerabilidad para el otorgamiento de AHI  que resuelve si la solicitud procede o no._x000a_- 2 El procedimiento 1210100-PR-315 &quot;Otorgar ayuda y atención humanitaria inmediata&quot; (Act 5) indica que el Profesional Universitario ACDVPR, autorizado(a) por el Jefe de Oficina Alta Consejería para los Derechos de las Víctimas, la Paz y la Reconciliación , diariamente revisa la resolución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no aprueba ni genera concepto jurídico y devuelve al profesional con las observaciones, por medio del sistema de información SIVIC que cambia el estado de la medida, y se evidencia en la bandeja del profesional. De lo contrario, envía el documento para aprobación del Profesional Especializado por medio de la herramienta SIVIC._x000a_- 3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aleatoriamente la información registrada en la herramienta SIVIC a través de consultas por bases de datos, con el fin de validar los criterios evaluados de competencia, temporalidad y duplicidad de medidas, para los casos en donde se entregaron medidas de ayuda humanitaria inmediata y en los que la evaluación concluyo un no procede para el otorgamiento de ayuda o atención humanitaria inmediata. La(s) fuente(s) de información utilizadas es(son) el reporte del módulo del SIVIC y el Sistema de Información de la Unidad para la Atención y Reparación Integral a Víctimas. En caso de evidenciar observaciones, desviaciones o diferencias, se envía notificación al profesional de reparación por medio de correo electrónico, con las observaciones de las inconsistencias encontradas en la evaluación. De lo contrario, se confirma que la evaluación se realizó correctamen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Aleatori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P# 1082 Aplicativo CHIE) Implementar controles preventivos automáticos en el Sistema de Información de Víctimas de Bogotá - SIVIC._x000a__x000a__x000a__x000a__x000a__x000a__x000a__x000a__x000a__x000a__x000a__x000a__x000a__x000a__x000a__x000a__x000a__x000a__x000a__x000a__x000a_________________x000a__x000a__x000a__x000a__x000a__x000a__x000a__x000a__x000a__x000a__x000a_"/>
    <s v="- Alto Consejero de Paz, Victimas y Reconciliación_x000a__x000a__x000a__x000a__x000a__x000a__x000a__x000a__x000a__x000a__x000a__x000a__x000a__x000a__x000a__x000a__x000a__x000a__x000a__x000a__x000a_________________x000a__x000a__x000a__x000a__x000a__x000a__x000a__x000a__x000a__x000a__x000a_"/>
    <s v="- Controles preventivos automáticos implementados en el sistema de información de víctimas de Bogotá - SIVIC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31/07/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ictimas y Reconciliación_x000a_- Profesional Universitario y/o especializado Oficina Alta Consejería de Paz, Victimas y Reconciliación_x000a__x000a__x000a__x000a__x000a__x000a__x000a_- Jefe de Oficina Alta Consejería de Paz, Víctimas y la Reconcili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Mapa de riesg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realizó el análisis de probabilidad por frecuencia y por tanto se redujo la valoración del riesgo antes de controles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formulo acción de tratamiento"/>
    <s v=""/>
    <s v="_x000a__x000a__x000a__x000a_"/>
    <s v=""/>
    <s v=""/>
    <s v="_x000a__x000a__x000a__x000a_"/>
    <s v=""/>
    <s v=""/>
    <s v="_x000a__x000a__x000a__x000a_"/>
    <s v=""/>
    <s v=""/>
    <s v="_x000a__x000a__x000a__x000a_"/>
    <s v=""/>
    <x v="16"/>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Concertar con el sujeto de reparación colectiva las medidas priorizadas en la ejecución de la vigencia a cargo de la Alta Consejería de Paz, Victimas y Reconciliación_x0009_&quot;Concertar, implementar y hacer seguimiento a las medidas de reparación en los Planes de Reparación Colectiva a cargo de la OACPVR&quot;._x0009__x0009__x0009__x0009__x0009__x0009__x0009__x0009__x000a_Fase (actividad): Implementar y monitorear las medidas y acciones del plan de reparación colectiva de acuerdo con los compromisos adquiridos por el Distrito Capital."/>
    <s v="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
    <s v="Gestión de procesos"/>
    <s v="Ejecución y administración de procesos"/>
    <s v="Sí"/>
    <s v="- Necesidad de implementar nuevos puntos de control en los procedimientos y realizar un mayor detalle en las actividades._x000a_- No se cuenta con un sistema de software que le permita a la entidad extraer una información dinámica que sirva como insumo para la toma de decisiones. _x000a_- Debilidades en la documentación de las actividades del proceso._x000a__x000a__x000a__x000a__x000a__x000a__x000a_"/>
    <s v="- Las exigencias o compromisos de los grupos de interés establecidas fuera de las competencias del proceso y de la Entidad._x000a_- Entrega de información incompleta, insuficiente por parte de las entidades que conforman el SDARIV._x000a_- Situaciones extraordinarias o de emergencia como la generada con ocasión de la pandemia del Covid - 19 o por el conflicto armado._x000a_- Ausencia de regulación a nivel nacional que oriente a las entidades territoriales sobre el proceso de seguimiento a la implementación de la política publica de víctimas _x000a__x000a__x000a__x000a__x000a__x000a_"/>
    <s v="- Vulneración de los derechos a la población victima del conflicto armado._x000a_- Generación de reprocesos y desgaste administrativo._x000a_- Percepción negativa de la ciudadanía frente a la entidad._x000a_- Incumplimiento por parte de la entidad en relación a los compromisos adquiridos en el Plan Distrital de Desarrollo y el Plan de Acción Distrital.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Baja (2)"/>
    <n v="0.4"/>
    <s v="Moderado (3)"/>
    <s v="Moderado (3)"/>
    <s v="Menor (2)"/>
    <s v="Leve (1)"/>
    <s v="Leve (1)"/>
    <s v="Moderado (3)"/>
    <s v="Moderado (3)"/>
    <n v="0.6"/>
    <s v="Moderado"/>
    <s v="El proceso estima que los efectos del riesgo son moderados debido a que la frecuencia con la que se realiza la actividad clave asociada al riesgo se presenta cuatrimestralmente, sin embargo, ante su materialización, podrían presentarse efectos significativos en la implementación de las medidas priorizadas por afectaciones reputacionales"/>
    <s v="- 1 El procedimiento  1210100-PR-325 &quot;Implementación de medidas de reparación colectiva a cargo de la Alta Consejería de Paz, Victimas y Reconciliación&quot; indica que el profesional especializado de la OACPVR, autorizado(a) por el jefe de la Oficina Alta Consejería de Paz, Victimas y Reconciliación, trimestralmente realiza seguimiento en la mesa de reparación colectiva y toma las medidas necesarias para concertar con el Sujeto de Reparación Colectiva y con las entidades responsables del cumplimiento de las medidas establecidas en el Plan Integral de Reparación Colectiva. La(s) fuente(s) de información utilizadas es(son) Acta y registro de asistencia  . En caso de evidenciar observaciones, desviaciones o diferencias, se realizan reuniones extraordinarias en la mesa de reparación colectiva con el fin de subsanar y concertar las acciones correctivas a implementar. De lo contrario, Se firman  actas de recibo a satisfacción por parte del sujeto de reparación colectiva y la Alta Consejería de Paz, Victimas y Reconciliación ._x000a_- 2 El procedimiento  1210100-PR-325 &quot;Implementación de medidas de reparación colectiva a cargo de la Alta Consejería de Paz, Victimas y Reconciliación&quot; indica que el profesional universitario y/o especializado de la ACPVR, autorizado(a) por el jefe de la Oficina Alta Consejería de Paz, Victimas y Reconciliación, mensualmente realiza seguimiento a través de los diferentes instrumentos implementados para el cumplimiento de las medidas, así, como el seguimiento a través de los diferentes espacios técnicos e interinstitucionales (Subcomité de Reparación Integral, Mesa de Reparación Colectiva). La(s) fuente(s) de información utilizadas es(son) Acta y registro de asistencia  . En caso de evidenciar observaciones, desviaciones o diferencias, se realizan reuniones extraordinarias en la mesa de reparación colectiva con el fin de subsanar y concertar las acciones correctivas a implementar. De lo contrario, Se firman  actas de recibo a satisfacción por parte del sujeto de reparación colectiva y la Alta Consejería de Paz, Victimas y Reconciliación ._x000a_- 3 El procedimiento  1210100-PR-325 &quot;Implementación de medidas de reparación colectiva a cargo de la Alta Consejería de Paz, Victimas y Reconciliación&quot; indica que el profesional universitario y/o especializado de la OACPVR, autorizado(a) por el jefe de la Oficina Alta Consejería de Paz, Victimas y Reconciliación, trimestralmente realiza seguimiento y genera las alertas tempranas en los tiempos acordados para la suscripción de los contratos requeridos para la ejecución de las medidas, con el área de contratación de la Alta Consejería y con la Dirección de Contratación de la Secretaria General. La(s) fuente(s) de información utilizadas es(son) Acta y registro de asistencia  . En caso de evidenciar observaciones, desviaciones o diferencias, se realizan reuniones con el área de contratación de la Alta Consejería y con la Dirección de Contratación de la Secretaria General. De lo contrario, se firman  actas de recibo a satisfacción por parte del sujeto de reparación colectiva y la Alta Consejería de Paz, Victimas y Reconciliación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La política de administración del riesgo (4202000-OT-081) indica que el equipo operativo del proceso de Asistencia, atención y reparación integral a las victimas del conflicto armado e implementación de acciones de memoria, paz y reconciliación, autorizado(a) por el líder de este proceso , cada vez que se identifique la materialización del riesgo aplica inmediatamente las acciones de contingencia descritas en el mapa de riesgos, realizando el registro y seguimiento a través de la herramienta CHIE._x000a_- 2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posible materialización del riesgo Recurre al Ministerio Público mediante correo electrónico u oficio, para solicitar la mediación entre las partes, con el fin de evita el rompimiento del dialogo entre el Sujeto de Reparación Colectiva y la Alta Consejería de Paz, Victimas y Reconciliación._x000a_- 3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posible materialización del riesgo Asiste a las mesas de trabajo convocadas por el Ministerio Público con el fin de generar acciones que permitan reestablecer el dialogo o la voluntariedad del Sujeto de Reparación Colectiva y la Oficina de la Alta Consejería de Paz, Victimas y Re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49999999999997"/>
    <s v="Bajo"/>
    <s v="El proceso estima que el riesgo residual, es decir, después de controles se continua ubicando en la zona baja, debido a que el impacto continua en la zona menor, pero la probabilidad de ocurrencia disminuye a la zona muy baja. Lo anterior evidencia que los controles reducen la probabilidad de ocurrencia del riesgo."/>
    <s v="Reducir"/>
    <s v="- (AP# 1083 Aplicativo CHIE) Incorporar mejoras en la matriz de seguimiento de las medidas de reparación colectiva, en relación con el estado, avance y cierre de las medidas, con el fin que esta aporte información oportuna y veraz para la toma de decisiones._x000a__x000a__x000a__x000a__x000a__x000a__x000a__x000a__x000a__x000a__x000a__x000a__x000a__x000a__x000a__x000a__x000a__x000a__x000a__x000a__x000a_________________x000a__x000a__x000a__x000a__x000a__x000a__x000a__x000a__x000a__x000a__x000a_"/>
    <s v="- Alto Consejero de Paz, Victimas y Reconciliación_x000a__x000a__x000a__x000a__x000a__x000a__x000a__x000a__x000a__x000a__x000a__x000a__x000a__x000a__x000a__x000a__x000a__x000a__x000a__x000a__x000a_________________x000a__x000a__x000a__x000a__x000a__x000a__x000a__x000a__x000a__x000a__x000a_"/>
    <s v="- Matriz de seguimiento, con las mejoras establecidas_x000a__x000a__x000a__x000a__x000a__x000a__x000a__x000a__x000a__x000a__x000a__x000a__x000a__x000a__x000a__x000a__x000a__x000a__x000a__x000a__x000a_________________x000a__x000a__x000a__x000a__x000a__x000a__x000a__x000a__x000a__x000a__x000a_"/>
    <s v="01/03/2022_x000a__x000a__x000a__x000a__x000a__x000a__x000a__x000a__x000a__x000a__x000a__x000a__x000a__x000a__x000a__x000a__x000a__x000a__x000a__x000a__x000a_________________x000a__x000a__x000a__x000a__x000a__x000a__x000a__x000a__x000a__x000a__x000a_"/>
    <s v="30/04/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 en el informe de monitoreo a la Oficina Asesora de Planeación._x000a_- Recurrir al Ministerio Público mediante correo electrónico u oficio, para solicitar la mediación entre las partes, con el fin de evitar el rompimiento del dialogo entre el Sujeto de Reparación Colectiva y la Alta Consejería de Paz, Victimas y Reconciliación_x000a_- Asistir a las mesas de trabajo convocadas por el Ministerio Público, cono el fin de generar acciones que permitan reestablecer el dialogo o la voluntariedad del Sujeto de Reparación Colectiva y la Alta Consejería de Paz, Victimas y Reconciliación_x000a_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Jefe de Oficina Alta Consejería de Paz, Victimas y Reconciliación._x000a_- Jefe de Oficina Alta Consejería de Paz, Victimas y Reconciliación._x000a__x000a__x000a__x000a__x000a__x000a__x000a_- Jefe de Oficina Alta Consejería de Paz, Víctimas y la Reconciliación"/>
    <s v="- Reporte de monitoreo indicando la materialización del riesg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_x000a_- Solicitud ante el Ministerio Público por correo electrónico u oficio._x000a_Acta._x000a_Registro de Asistencia._x000a_- Evidencia de reunión con el Ministerio público_x000a__x000a__x000a__x000a__x000a__x000a__x000a_- Mapa de riesgo  Asistencia, atención y reparación integral a víctimas del conflicto armado e implementación de acciones de memoria, paz y reconciliación en Bogotá, actualizado."/>
    <d v="2021-12-15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1"/>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actividad): Implementar 100% de la estrategia para el fortalecimiento del Sistema de Coordinación Distrital"/>
    <s v="Posibilidad de afectación reputacional por pérdida de la credibilidad ante las entidades y organismos distritales, debido a  fallas al estructurar, articular y orientar la implementación de estrategias"/>
    <s v="Proyecto de inversión"/>
    <s v="Operacionales"/>
    <s v="No"/>
    <s v="- --  Capacidad (Talento humano/conocimiento/valores)_x000a_- Dificultades en la transferencia de conocimiento entre los servidores que se vinculan y retiran de la entidad._x000a_- Elementos de actividades actuales no contemplados en el modelo de operación._x000a_- Debilidades en la comunicación clara y unificada en diferentes niveles de la entidad._x000a_- Alta rotación de personal generando retrasos en la curva de aprendizaje._x000a_- Falta articulación entre las diferentes herramientas en las que están contenidos los productos y servicios._x000a__x000a__x000a__x000a_"/>
    <s v="- Recorte de recursos financieros que impiden las ejecución de metas establecidas en el cuatrienio._x000a_- Cambios de administración, no continuidad en los procesos. _x000a__x000a_ _x000a_- Constante actualización de directrices Nacionales y Distritales que no surten suficientes procesos de socialización. _x000a_- Dificultades en la coordinación de las diferentes secretarias para la prestación de servicios públicos o ejecución de programas, así como la articulación con Entidades del orden nacional_x000a_- Dificultades en la coordinación de las diferentes secretarias para la prestación de servicios públicos o ejecución de programas, así como la articulación con Entidades del orden nacional_x000a_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Media (3)"/>
    <n v="0.6"/>
    <s v=""/>
    <s v=""/>
    <s v=""/>
    <s v=""/>
    <s v=""/>
    <s v=""/>
    <s v="Moderado (3)"/>
    <n v="0.6"/>
    <s v="Moderado"/>
    <s v="Se determina un nivel de posibilidad (3) media de riesgo inherente  pues del propósito depende el enfoque de las estrategias del proyecto.  El impacto (3) moderado obedece a que de presentarse generaría incumplimiento en las metas establecidas."/>
    <s v="- 1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De lo contrario, Realizan actas de reunión ._x000a_- 2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De lo contrario, envían memorando remisión de la programación de indicadores y metas._x000a_- 3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De lo contrario, realizan  actas de reunión y documentos con la(s) estrategia(s) actualizada(s) o reevaluada(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_x000a_- 2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Automático_x000a__x000a__x000a__x000a__x000a__x000a__x000a__x000a_"/>
    <s v="15%_x000a_25%_x000a__x000a__x000a__x000a__x000a__x000a__x000a__x000a_"/>
    <s v="25%_x000a_35%_x000a__x000a__x000a__x000a__x000a__x000a__x000a__x000a_"/>
    <s v="Muy baja (1)"/>
    <n v="0.1512"/>
    <s v="Menor (2)"/>
    <n v="0.29249999999999998"/>
    <s v="Bajo"/>
    <s v="Se determina un nivel de posibilidad (1) de riesgo residual  debido a  las instancias de seguimiento con que cuenta la Secretaría General y los controles de la gerencia del proyecto.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_x000a_- deberá revisar y/o establecer cambios en las estrategias con  el fin de subsanar las desviaciones encontradas, en el marco del procedimiento 4202000-PR-348 Formulación, programación y seguimiento a los proyectos de inversión_x000a_-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la credibilidad ante las entidades y organismos distritales, debido a  fallas al estructurar, articular y orientar la implementación de estrategias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componente): Lineamientos técnicos"/>
    <s v="Posibilidad de afectación reputacional por perdida de  confianza de las entidades distritales, debido a que los productos y servicios  del proyecto  generen impactos  adversos en la gestión  para  las entidades "/>
    <s v="Proyecto de inversión"/>
    <s v="Operacionales"/>
    <s v="Sí"/>
    <s v="- --  Capacidad (Talento humano/conocimiento/valores)_x000a_- Falta articulación entre las diferentes herramientas en las que están contenidos los productos y servicios._x000a_- Debilidades en la comunicación clara y unificada en diferentes niveles de la entidad._x000a_- Debilidades en la comunicación clara y unificada en diferentes niveles de la entidad._x000a__x000a__x000a__x000a__x000a__x000a_"/>
    <s v="- Recorte de recursos financieros que impiden las ejecución de metas establecidas en el cuatrienio._x000a_- Pérdida de credibilidad y de confianza que dificulte el ejercicio de las funciones de la Secretaría General. _x000a__x000a_- La no articulación institucional puede llegar ha afectar el desarrollo de una adecuada orientación para que la población victima del conflicto armado y excombatientes conozcan y hagan uso de la oferta institucional _x000a__x000a_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Media (3)"/>
    <n v="0.6"/>
    <s v=""/>
    <s v=""/>
    <s v=""/>
    <s v=""/>
    <s v=""/>
    <s v=""/>
    <s v="Moderado (3)"/>
    <n v="0.6"/>
    <s v="Moderado"/>
    <s v="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
    <s v="- 1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_x000a_- 2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De lo contrario, proyectan actas e informes de Comités o Comisiones._x000a_- 3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De lo contrario, envían correo electrónico de retroalimentación de los resultados de la revisión._x000a_- 4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Automático_x000a__x000a__x000a__x000a__x000a__x000a__x000a__x000a__x000a__x000a__x000a__x000a__x000a__x000a__x000a__x000a_"/>
    <s v="15%_x000a_15%_x000a_15%_x000a_25%_x000a__x000a__x000a__x000a__x000a__x000a__x000a__x000a__x000a__x000a__x000a__x000a__x000a__x000a__x000a__x000a_"/>
    <s v="40%_x000a_40%_x000a_40%_x000a_40%_x000a__x000a__x000a__x000a__x000a__x000a__x000a__x000a__x000a__x000a__x000a__x000a__x000a__x000a__x000a__x000a_"/>
    <s v="- 1 El proyecto de inversión 7868 &quot;Desarrollo institucional para una gestión pública eficiente indica que Directores o Subdirectores responsables de las metas proyecto de inversión, autorizado(a) por el Gerente de Proyecto (Subsecretario), cada vez que se identifique la  materialización del riesgo deberá revisar y/o establecer ajustes en los productos de cada una de  las metas, en el marco del procedimiento 4202000-PR-348 Formulación, programación y seguimiento a los proyectos de inversión._x000a_- 2 El proyecto de inversión 7868 &quot;Desarrollo institucional para una gestión pública eficiente indica que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7759999999999996E-2"/>
    <s v="Menor (2)"/>
    <n v="0.33749999999999997"/>
    <s v="Bajo"/>
    <s v="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_x000a_- deberá revisar y/o establecer ajustes en los productos de cada una de  las metas, en el marco del procedimiento 4202000-PR-348 Formulación, programación y seguimiento a los proyectos de inversión_x000a_- verifican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erdida de  confianza de las entidades distritales, debido a que los productos y servicios  del proyecto  generen impactos  adversos en la gestión  para  las entidades 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propósito): Fortalecer las capacidades institucionales para una Gestión pública efectiva y articulada, orientada a la generación de valor público para los grupos de interés"/>
    <s v="Posibilidad de afectación reputacional por incumplimiento en la ejecución de las actividades del proyecto , debido a una deficiente gestión en la planeación y seguimiento de las metas del proyecto"/>
    <s v="Proyecto de inversión"/>
    <s v="Operacionales"/>
    <s v="No"/>
    <s v="- Dificultades en la transferencia de conocimiento entre los servidores que se vinculan y retiran de la entidad._x000a_- Falta articulación entre las diferentes herramientas en las que están contenidos los productos y servicios._x000a_- Debilidades en la comunicación clara y unificada en diferentes niveles de la entidad._x000a_- Alta rotación de personal generando retrasos en la curva de aprendizaje._x000a__x000a__x000a__x000a__x000a__x000a_"/>
    <s v="- La no articulación institucional puede llegar ha afectar el desarrollo de una adecuada orientación para que la población victima del conflicto armado y excombatientes conozcan y hagan uso de la oferta institucional _x000a__x000a__x000a__x000a__x000a__x000a__x000a__x000a__x000a_"/>
    <s v="- Incumplimiento en las metas propuestas en el proyecto de inversión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1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_x000a_- 2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_x000a_- 2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_x000a_- deberá revisar y/o establecer ajustes en los planes de trabajo de cada una de las metas proyecto de inversión en el marco del procedimiento 4202000-PR-348 Formulación, programación y seguimiento a los proyectos de inversión_x000a_- verifican el avance físico en magnitud y presupuesto de las metas del proyectos de inversión y procederán a actualizar los planes de cada de una de las metas.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incumplimiento en la ejecución de las actividades del proyecto , debido a una deficiente gestión en la planeación y seguimiento de las metas del proyecto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actividad): Desarrollar el modelo de Gobierno Abierto con articulación y coordinación interinstitucional."/>
    <s v="Posibilidad de afectación reputacional por  la ausencia de un modelo que agrupe los avances y estrategias de los diferentes sectores y entidades del Distrito., debido a desarticulación institucional para desarrollar el modelo de Gobierno Abierto"/>
    <s v="Proyecto de inversión"/>
    <s v="Administrativos"/>
    <s v="No"/>
    <s v="- Insuficiencia de estrategias institucionales para ejercer la democracia digital, el control social y el aprovechamiento de información pública, en el marco de la transparencia, la colaboración y la participación._x000a_- Desarticulación de Instancias de participación,  con baja asistencia y con poca comunicación con los procesos de planeación e instancias de decisión._x000a__x000a__x000a__x000a__x000a__x000a__x000a__x000a_"/>
    <s v="- Desconfianza ciudadana e insatisfacción social, impiden su participación en los diferentes eventos programados._x000a_- Falta de continuidad en los programas y proyectos entre administraciones_x000a_- Insuficiencia de recursos económicos para el logro de las metas propuesta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Baja (2)"/>
    <n v="0.4"/>
    <s v=""/>
    <s v=""/>
    <s v=""/>
    <s v=""/>
    <s v=""/>
    <s v=""/>
    <s v="Menor (2)"/>
    <n v="0.4"/>
    <s v="Moderado"/>
    <s v="Una vez analizado el riesgo antes de controles la probabilidad se calificó por factibilidad generando como resultado 2. Baja. La calificación del impacto quedó en  2. Menor. En consecuencia, el riesgo quedó ubicado en zona resultante Moderado (2,2).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en las actas de reunión de la Coordinación General GAB._x000a_- 2 La Resolución 200 de 16 de  junio de 2020 y Ficha de indicador PD69: indica que el Gerente del Proyecto,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A través de correo electrónico se enviará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autorizado(a) por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yecto de inversión 7869: Implementación del modelo de Gobierno Abierto, Accesible e Incluyente de Bogotá indica que el Gerente del Proyecto, autorizado(a) por Secretaria General de la Alcaldía Mayor de Bogotá,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yecto de inversión 7869: Implementación del modelo de Gobierno Abierto, Accesible e Incluyente de Bogotá indica que el Gerente del Proyecto, autorizado(a) por Resolución 200 de 16 de junio de  2020,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9600000000000001"/>
    <s v="Leve (1)"/>
    <n v="0.16875000000000001"/>
    <s v="Bajo"/>
    <s v="Una vez analizado el riesgo después de controles la probabilidad se calificó por probabilidad generando como resultado 1. Muy baja La calificación del impacto quedó en 1. Leve En consecuencia, el riesgo quedó ubicado en zona resultante Baja (1,1).           "/>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_x000a_- Realizar reunión con la entidad competente para analizar las causas de la desarticulación y llegar a consensos._x000a_- Definir acciones o actividades para mitigar la desarticulación entre las entidades_x000a_- Seguimiento a las actividades de mitigación _x000a__x000a__x000a__x000a__x000a__x000a_- Actualizar el mapa de riesgos 7869 Implementación del modelo de gobierno abierto, accesible e incluyente de Bogotá"/>
    <s v="- Asesor Oficina Asesora de Planeación_x000a_- Gerencia del Proyecto_x000a_- Gerencia del Proyecto_x000a_- Gerencia del Proyecto_x000a__x000a__x000a__x000a__x000a__x000a_- Asesor Oficina Asesora de Planeación"/>
    <s v="-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_x000a_- Evidencia de la reunión con la entidad competente_x000a_- Evidencia de reunión con las acciones formuladas_x000a_- Evidencia de reunión de seguimiento a las acciones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actividad): Socializar el modelo de Gobierno Abierto para su posicionamiento y apropiación interinstitucional."/>
    <s v="Posibilidad de afectación reputacional por información o contenido en la plataforma GAB , debido a reportes de las entidades distritales que no cumplan con la calidad y oportunidad que se requiere"/>
    <s v="Proyecto de inversión"/>
    <s v="Operacionale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Pérdida de imagen institucional en el orden nacional o distrital_x000a_- Hallazgos o sanciones disciplinaria, legales y administrativas._x000a_- Perdida de la confianza ciudadana en la administración distrital._x000a_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Media (3)"/>
    <n v="0.6"/>
    <s v=""/>
    <s v=""/>
    <s v=""/>
    <s v=""/>
    <s v=""/>
    <s v=""/>
    <s v="Moderado (3)"/>
    <n v="0.6"/>
    <s v="Moderado"/>
    <s v="Una vez analizado el riesgo antes de controles la probabilidad se calificó por factibilidad generando como resultado 3. Media La calificación del impacto quedó en 3. Moderado. En consecuencia, el riesgo quedó ubicado en zona resultante moderado (3,3).           "/>
    <s v="- 1 El manual de marca GAB indica que el Gerente del proyecto, autorizado(a) por Secretaria General de la Alcaldía Mayor de Bogotá    , semanalmente socializa y posiciona los avances del modelo de Gobierno Abierto acogiéndose a las disposiciones de la Oficina Consejería de Comunicaciones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 De lo contrario, En caso contrario, se aprueba la publicación de contenidos en las redes sociales GAB y quedan como evidencia dichas publicaciones._x000a_- 2 El capítulo de Responsabilidades estratégicas y Transformación digital de la Directiva 005 de 2020. indica que el Gerente del proyecto, autorizado(a) por Secretaria General de la Alcaldía Mayor de Bogotá    ,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De lo contrario,  las evidencias de solicitud de la información (correo electrónico, memorando o evidencia de reunión) y los instrumentos de recolección de información darán cuenta del cumplimiento de la actividad..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Secretaria General de la Alcaldía Mayor de Bogotá, semanalmente socializará y posicionará los avances del modelo de Gobierno Abierto acogiéndose a las disposiciones de la Oficina Consejería de Comunicaciones de la Secretaría General y de la Oficina Consejería de Comunicaciones  haciendo uso de fuentes de información, tales como,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_x000a_- 2 El mapa de riesgos del proyecto de inversión 7869: Implementación del modelo de Gobierno Abierto, Accesible e Incluyente de Bogotá indica que el Gerente del proyecto   , autorizado(a) por Secretaria General de la Alcaldía Mayor de Bogotá, cuando se requiere dará directrices claras sobre la información requerida, y la revisa y valida una vez las entidades la remiten a la gerencia del Modelo  haciendo uso de fuentes de información, tales como, los instrumentos de recolección de información.  En caso de evidenciar observaciones, desviaciones o diferencias, se hace una retroalimentación y se realizan los ajustes pertinentes.._x000a_- 3 El mapa de riesgos del proyecto de inversión 7869: Implementación del modelo de Gobierno Abierto, Accesible e Incluyente de Bogotá indica que el Gerente del proyecto   , autorizado(a) por Secretaria General de la Alcaldía Mayor de Bogotá, trimestralmente solicitará a las entidades distritales el reporte de seguimiento al Plan de Acción General de Gobierno Abierto. Que es cuidadosamente revisado por el equipo para proceder a su consolidación y uso como insumo para la publicación de los avances de la implementación del gobierno abierto en el Distrito dentro de la plataforma.._x000a_- 4 El mapa de riesgos del proyecto de inversión 7869: Implementación del modelo de Gobierno Abierto, Accesible e Incluyente de Bogotá indica que el Gerente del proyecto   , autorizado(a) por Secretaria General de la Alcaldía Mayor de Bogotá, quincenalmente se reunirá con la Alta Consejería TIC para la toma de decisiones relacionadas con  la publicación de  información y el desarrollo de funcionalidades en la plataforma.._x000a__x000a__x000a__x000a__x000a__x000a_"/>
    <s v="- Documentado_x000a_- Documentado_x000a_- Documentado_x000a_- Sin documentar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Baja (2)"/>
    <n v="0.216"/>
    <s v="Leve (1)"/>
    <n v="0.18984374999999998"/>
    <s v="Bajo"/>
    <s v="Una vez analizado el riesgo después de controles, la probabilidad se calificó como 2. Baja. La calificación del impacto quedó en 1. Leve. En consecuencia, el riesgo quedó ubicado en zona resultante Bajo (2,1)."/>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o contenido en la plataforma GAB , debido a reportes de las entidades distritales que no cumplan con la calidad y oportunidad que se requiere en el informe de monitoreo a la Oficina Asesora de Planeación._x000a_- Enviar correo electrónico a la entidad que proporcionó información errónea o incompleta._x000a_- Una vez recibida la corrección por parte de la entidad pertinente, se realiza la corrección de la información y se publica_x000a_- Establecimiento de acuerdos y seguimiento en la siguiente sesión_x000a__x000a__x000a__x000a__x000a__x000a_- Actualizar el mapa de riesgos 7869 Implementación del modelo de gobierno abierto, accesible e incluyente de Bogotá"/>
    <s v="- Asesor Oficina Asesora de Planeación_x000a_- Gerente del proyecto_x000a_- Gerente del proyecto_x000a_- Gerente del proyecto_x000a__x000a__x000a__x000a__x000a__x000a_- Asesor Oficina Asesora de Planeación"/>
    <s v="- Reporte de monitoreo indicando la materialización del riesgo de Posibilidad de afectación reputacional por información o contenido en la plataforma GAB , debido a reportes de las entidades distritales que no cumplan con la calidad y oportunidad que se requiere_x000a_- Correo electrónico con observaciones encontradas_x000a_- Correo electrónico de respuesta y evidencias de la publicación correspondiente_x000a_- Evidencia de seguimiento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propósito): Implementar un modelo de Gobierno Abierto de Bogotá que promueva una relación democrática, incluyente, accesible y transparente con la ciudadanía."/>
    <s v="Posibilidad de afectación reputacional por falta de coordinación entre las entidades que lideran el modelo, debido a decisiones inadecuadas para la implementación del modelo de Gobierno Abierto de Bogotá"/>
    <s v="Proyecto de inversión"/>
    <s v="Administrativo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Baja (2)"/>
    <n v="0.4"/>
    <s v=""/>
    <s v=""/>
    <s v=""/>
    <s v=""/>
    <s v=""/>
    <s v=""/>
    <s v="Moderado (3)"/>
    <n v="0.6"/>
    <s v="Moderado"/>
    <s v="Una vez analizado el riesgo antes de controles la probabilidad se calificó por factibilidad generando como resultado 2. Baja. La calificación del impacto quedó en 3. Moderado. En consecuencia, el riesgo quedó ubicado en zona resultante Moderado (2,3).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 2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 De lo contrario, se aprueba el informe semestral. Queda como evidencia el correo electrónico co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yecto de inversión 7869: Implementación del modelo de Gobierno Abierto, Accesible e Incluyente de Bogotá indica que el Gerente del Proyecto   , autorizado(a) por Secretaria General de la Alcaldía Mayor de Bogotá    ,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yecto de inversión 7869: Implementación del modelo de Gobierno Abierto, Accesible e Incluyente de Bogotá indica que el Gerente del Proyecto   , autorizado(a) por Resolución 200 de 16 de junio de  2020    ,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4399999999999999"/>
    <s v="Menor (2)"/>
    <n v="0.25312499999999999"/>
    <s v="Bajo"/>
    <s v="Una vez analizado el riesgo después de controles, la probabilidad se calificó como 1. Muy baja. La calificación del impacto quedó en 2. Menor. En consecuencia, el riesgo quedó ubicado en zona resultante baja (1,2)."/>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_x000a_- Se realizan las gestiones pertinentes con las entidades que integran la Coordinación para analizar la situación presentada y el curso de acción._x000a__x000a__x000a__x000a__x000a__x000a__x000a__x000a_- Actualizar el mapa de riesgos 7869 Implementación del modelo de gobierno abierto, accesible e incluyente de Bogotá"/>
    <s v="- Asesor Oficina Asesora de Planeación_x000a_- Gerente del proyecto_x000a__x000a__x000a__x000a__x000a__x000a__x000a__x000a_- Asesor Oficina Asesora de Planeación"/>
    <s v="- Reporte de monitoreo indicando la materialización del riesgo de Posibilidad de afectación reputacional por falta de coordinación entre las entidades que lideran el modelo, debido a decisiones inadecuadas para la implementación del modelo de Gobierno Abierto de Bogotá_x000a_- Evidencia del curso de acción definido por la Coordinación del modelo de Gobierno Abierto._x000a__x000a_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producto): Documentos de lineamientos técnicos elaborados"/>
    <s v="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s v="Proyecto de inversión"/>
    <s v="Administrativo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Media (3)"/>
    <n v="0.6"/>
    <s v=""/>
    <s v=""/>
    <s v=""/>
    <s v=""/>
    <s v=""/>
    <s v=""/>
    <s v="Moderado (3)"/>
    <n v="0.6"/>
    <s v="Moderado"/>
    <s v="Una vez analizado el riesgo antes de controles la probabilidad se calificó por factibilidad generando como resultado 3. Media. La calificación del impacto quedó en 3. Moderado. En consecuencia, el riesgo quedó ubicado en zona resultante moderado (3,3).           "/>
    <s v="- 1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_x000a_- 2 El mapa de riesgos del proyecto de inversión 7869: Implementación del modelo de Gobierno Abierto, Accesible e Incluyente de Bogotá indica que el Gerente del Proyecto   , autorizado(a) por Resolución 200 de 16 de junio de  2020, mensualmente reportará el seguimiento al proyecto de inversión haciendo uso de fuentes de información. tales como, las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_x000a_- 3 El mapa de riesgos del proyecto de inversión 7869: Implementación del modelo de Gobierno Abierto, Accesible e Incluyente de Bogotá indica que el Gerente del Proyecto   , autorizado(a) por Directiva 005 de 2020, trimestralmente solicitará a las entidades distritales el reporte de seguimiento al Plan de Acción General de Gobierno Abierto que es cuidadosamente revisado por el equipo para proceder a su consolidación y medición de los avances en las acciones de gobierno abierto, que incluyen la generación de lineamientos en los pilares de transparencia, participación y colaboración. ._x000a_- 4 El mapa de riesgos del proyecto de inversión 7869: Implementación del modelo de Gobierno Abierto, Accesible e Incluyente de Bogotá indica que el Gerente del Proyecto   , autorizado(a) por Directiva 005 de 2020, cuando se requiera llevará a las sesiones de la coordinación de gobierno abierto las alertas del incumplimiento de plazos para la difusión e implementación de los documentos de lineamientos técnicos elaborados.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Baja (2)"/>
    <n v="0.36"/>
    <s v="Leve (1)"/>
    <n v="0.18984374999999998"/>
    <s v="Bajo"/>
    <s v="Una vez analizado el riesgo después de controles, la probabilidad se calificó como 2. Baja. La calificación del impacto quedó en 1. Leve . En consecuencia, el riesgo quedó ubicado en zona resultante baja (2,1)."/>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_x000a_- En la siguiente reunión de coordinación GAB, analizar los retrasos o  situaciones que generaron el incumplimiento para la difusión e implementación del lineamiento._x000a_- Definir acciones sus responsables y cronograma que permitan la difusión e implementación del lineamiento._x000a_- Realizar seguimiento a las acciones en reunión de coordinación GAB._x000a_- Evidenciar el incumplimiento de la acción en la retroalimentación del seguimiento al Plan de Acción General de Gobierno Abierto_x000a__x000a__x000a__x000a__x000a_- Actualizar el mapa de riesgos 7869 Implementación del modelo de gobierno abierto, accesible e incluyente de Bogotá"/>
    <s v="- Asesor Oficina Asesora de Planeación_x000a_- Gerente del proyecto_x000a_- Gerente del proyecto_x000a_- Gerente del proyecto_x000a_- Gerente del proyecto_x000a__x000a__x000a__x000a__x000a_- Asesor Oficina Asesora de Planeación"/>
    <s v="-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_x000a_- Acta de reunión de la coordinación_x000a_- Acta de reunión de la coordinación_x000a_- Acta de reunión de la coordinación_x000a_- Correo de retroalimentación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7332401-33EB-41CC-996B-127388D3E32F}" name="TablaDinámica1" cacheId="84"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location ref="A3:A7" firstHeaderRow="1" firstDataRow="1" firstDataCol="1"/>
  <pivotFields count="103">
    <pivotField showAll="0"/>
    <pivotField showAll="0"/>
    <pivotField showAll="0"/>
    <pivotField showAll="0"/>
    <pivotField showAll="0"/>
    <pivotField showAll="0"/>
    <pivotField showAll="0"/>
    <pivotField axis="axisRow" outline="0"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4">
    <i>
      <x/>
    </i>
    <i>
      <x v="1"/>
    </i>
    <i>
      <x v="2"/>
    </i>
    <i t="grand">
      <x/>
    </i>
  </rowItems>
  <colItems count="1">
    <i/>
  </colItems>
  <formats count="7">
    <format dxfId="60">
      <pivotArea type="all" dataOnly="0" outline="0" fieldPosition="0"/>
    </format>
    <format dxfId="59">
      <pivotArea outline="0" collapsedLevelsAreSubtotals="1" fieldPosition="0"/>
    </format>
    <format dxfId="58">
      <pivotArea field="7" type="button" dataOnly="0" labelOnly="1" outline="0" axis="axisRow" fieldPosition="0"/>
    </format>
    <format dxfId="57">
      <pivotArea dataOnly="0" labelOnly="1" fieldPosition="0">
        <references count="1">
          <reference field="7" count="0"/>
        </references>
      </pivotArea>
    </format>
    <format dxfId="56">
      <pivotArea dataOnly="0" labelOnly="1" fieldPosition="0">
        <references count="1">
          <reference field="7" count="0" defaultSubtotal="1"/>
        </references>
      </pivotArea>
    </format>
    <format dxfId="55">
      <pivotArea dataOnly="0" labelOnly="1" grandRow="1" outline="0" fieldPosition="0"/>
    </format>
    <format dxfId="5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60526DA-18C4-4A09-B0C8-CAAA90098DB4}" name="TablaDinámica3" cacheId="85"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chartFormat="1" rowHeaderCaption="Procesos / Proyectos de inversión">
  <location ref="A26:B50" firstHeaderRow="1" firstDataRow="1" firstDataCol="1"/>
  <pivotFields count="104">
    <pivotField axis="axisRow" showAll="0">
      <items count="24">
        <item x="21"/>
        <item x="22"/>
        <item x="0"/>
        <item x="20"/>
        <item x="1"/>
        <item x="2"/>
        <item x="3"/>
        <item x="4"/>
        <item x="5"/>
        <item x="6"/>
        <item x="7"/>
        <item x="8"/>
        <item x="11"/>
        <item x="9"/>
        <item x="14"/>
        <item x="15"/>
        <item x="10"/>
        <item x="16"/>
        <item x="17"/>
        <item x="18"/>
        <item x="12"/>
        <item x="13"/>
        <item x="19"/>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dataFields count="1">
    <dataField name="Número de riesgos" fld="6" subtotal="count" baseField="0" baseItem="0"/>
  </dataFields>
  <formats count="10">
    <format dxfId="17">
      <pivotArea type="all" dataOnly="0" outline="0" fieldPosition="0"/>
    </format>
    <format dxfId="16">
      <pivotArea outline="0" collapsedLevelsAreSubtotals="1" fieldPosition="0"/>
    </format>
    <format dxfId="15">
      <pivotArea dataOnly="0" labelOnly="1" grandRow="1" outline="0" fieldPosition="0"/>
    </format>
    <format dxfId="14">
      <pivotArea dataOnly="0" labelOnly="1" outline="0" axis="axisValues" fieldPosition="0"/>
    </format>
    <format dxfId="13">
      <pivotArea type="all" dataOnly="0" outline="0" fieldPosition="0"/>
    </format>
    <format dxfId="12">
      <pivotArea outline="0" collapsedLevelsAreSubtotals="1" fieldPosition="0"/>
    </format>
    <format dxfId="11">
      <pivotArea dataOnly="0" labelOnly="1" grandRow="1" outline="0" fieldPosition="0"/>
    </format>
    <format dxfId="10">
      <pivotArea dataOnly="0" labelOnly="1" outline="0" axis="axisValues" fieldPosition="0"/>
    </format>
    <format dxfId="9">
      <pivotArea collapsedLevelsAreSubtotals="1" fieldPosition="0">
        <references count="1">
          <reference field="0" count="21">
            <x v="1"/>
            <x v="2"/>
            <x v="3"/>
            <x v="4"/>
            <x v="5"/>
            <x v="6"/>
            <x v="7"/>
            <x v="8"/>
            <x v="9"/>
            <x v="10"/>
            <x v="11"/>
            <x v="12"/>
            <x v="13"/>
            <x v="14"/>
            <x v="15"/>
            <x v="16"/>
            <x v="17"/>
            <x v="18"/>
            <x v="19"/>
            <x v="20"/>
            <x v="21"/>
          </reference>
        </references>
      </pivotArea>
    </format>
    <format dxfId="8">
      <pivotArea dataOnly="0" labelOnly="1" fieldPosition="0">
        <references count="1">
          <reference field="0" count="21">
            <x v="1"/>
            <x v="2"/>
            <x v="3"/>
            <x v="4"/>
            <x v="5"/>
            <x v="6"/>
            <x v="7"/>
            <x v="8"/>
            <x v="9"/>
            <x v="10"/>
            <x v="11"/>
            <x v="12"/>
            <x v="13"/>
            <x v="14"/>
            <x v="15"/>
            <x v="16"/>
            <x v="17"/>
            <x v="18"/>
            <x v="19"/>
            <x v="20"/>
            <x v="21"/>
          </reference>
        </references>
      </pivotArea>
    </format>
  </formats>
  <chartFormats count="1">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BEBB3C7-F445-429C-9B74-66206993D16C}" name="TablaDinámica2" cacheId="85"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chartFormat="4" rowHeaderCaption="Dependencias">
  <location ref="A3:B22" firstHeaderRow="1" firstDataRow="1" firstDataCol="1"/>
  <pivotFields count="104">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29">
        <item m="1" x="20"/>
        <item m="1" x="19"/>
        <item m="1" x="23"/>
        <item m="1" x="24"/>
        <item m="1" x="21"/>
        <item m="1" x="26"/>
        <item x="2"/>
        <item x="13"/>
        <item x="11"/>
        <item x="8"/>
        <item x="15"/>
        <item m="1" x="22"/>
        <item x="4"/>
        <item x="1"/>
        <item x="16"/>
        <item x="0"/>
        <item m="1" x="25"/>
        <item x="3"/>
        <item x="7"/>
        <item m="1" x="27"/>
        <item x="6"/>
        <item x="12"/>
        <item x="5"/>
        <item x="9"/>
        <item x="14"/>
        <item x="10"/>
        <item x="17"/>
        <item m="1" x="18"/>
        <item t="default"/>
      </items>
    </pivotField>
  </pivotFields>
  <rowFields count="1">
    <field x="103"/>
  </rowFields>
  <rowItems count="19">
    <i>
      <x v="6"/>
    </i>
    <i>
      <x v="7"/>
    </i>
    <i>
      <x v="8"/>
    </i>
    <i>
      <x v="9"/>
    </i>
    <i>
      <x v="10"/>
    </i>
    <i>
      <x v="12"/>
    </i>
    <i>
      <x v="13"/>
    </i>
    <i>
      <x v="14"/>
    </i>
    <i>
      <x v="15"/>
    </i>
    <i>
      <x v="17"/>
    </i>
    <i>
      <x v="18"/>
    </i>
    <i>
      <x v="20"/>
    </i>
    <i>
      <x v="21"/>
    </i>
    <i>
      <x v="22"/>
    </i>
    <i>
      <x v="23"/>
    </i>
    <i>
      <x v="24"/>
    </i>
    <i>
      <x v="25"/>
    </i>
    <i>
      <x v="26"/>
    </i>
    <i t="grand">
      <x/>
    </i>
  </rowItems>
  <colItems count="1">
    <i/>
  </colItems>
  <dataFields count="1">
    <dataField name="Número de riesgos" fld="6" subtotal="count" baseField="0" baseItem="0"/>
  </dataFields>
  <formats count="12">
    <format dxfId="29">
      <pivotArea type="all" dataOnly="0" outline="0" fieldPosition="0"/>
    </format>
    <format dxfId="28">
      <pivotArea outline="0" collapsedLevelsAreSubtotals="1" fieldPosition="0"/>
    </format>
    <format dxfId="27">
      <pivotArea dataOnly="0" labelOnly="1" grandRow="1" outline="0" fieldPosition="0"/>
    </format>
    <format dxfId="26">
      <pivotArea dataOnly="0" labelOnly="1" outline="0" axis="axisValues" fieldPosition="0"/>
    </format>
    <format dxfId="25">
      <pivotArea type="all" dataOnly="0" outline="0" fieldPosition="0"/>
    </format>
    <format dxfId="24">
      <pivotArea outline="0" collapsedLevelsAreSubtotals="1" fieldPosition="0"/>
    </format>
    <format dxfId="23">
      <pivotArea field="103" type="button" dataOnly="0" labelOnly="1" outline="0" axis="axisRow" fieldPosition="0"/>
    </format>
    <format dxfId="22">
      <pivotArea dataOnly="0" labelOnly="1" fieldPosition="0">
        <references count="1">
          <reference field="103" count="0"/>
        </references>
      </pivotArea>
    </format>
    <format dxfId="21">
      <pivotArea dataOnly="0" labelOnly="1" grandRow="1" outline="0" fieldPosition="0"/>
    </format>
    <format dxfId="20">
      <pivotArea dataOnly="0" labelOnly="1" outline="0" axis="axisValues" fieldPosition="0"/>
    </format>
    <format dxfId="19">
      <pivotArea collapsedLevelsAreSubtotals="1" fieldPosition="0">
        <references count="1">
          <reference field="103" count="16">
            <x v="1"/>
            <x v="2"/>
            <x v="3"/>
            <x v="4"/>
            <x v="5"/>
            <x v="6"/>
            <x v="7"/>
            <x v="8"/>
            <x v="9"/>
            <x v="10"/>
            <x v="12"/>
            <x v="16"/>
            <x v="22"/>
            <x v="23"/>
            <x v="24"/>
            <x v="25"/>
          </reference>
        </references>
      </pivotArea>
    </format>
    <format dxfId="18">
      <pivotArea dataOnly="0" labelOnly="1" fieldPosition="0">
        <references count="1">
          <reference field="103" count="16">
            <x v="1"/>
            <x v="2"/>
            <x v="3"/>
            <x v="4"/>
            <x v="5"/>
            <x v="6"/>
            <x v="7"/>
            <x v="8"/>
            <x v="9"/>
            <x v="10"/>
            <x v="12"/>
            <x v="16"/>
            <x v="22"/>
            <x v="23"/>
            <x v="24"/>
            <x v="25"/>
          </reference>
        </references>
      </pivotArea>
    </format>
  </format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J25"/>
  <sheetViews>
    <sheetView topLeftCell="V1" workbookViewId="0">
      <selection activeCell="AJ6" sqref="AJ6"/>
    </sheetView>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36" width="19" style="1" customWidth="1"/>
    <col min="37" max="16384" width="11.42578125" style="1"/>
  </cols>
  <sheetData>
    <row r="1" spans="1:36" ht="38.25" x14ac:dyDescent="0.25">
      <c r="A1" s="4" t="s">
        <v>0</v>
      </c>
      <c r="B1" s="4" t="s">
        <v>1</v>
      </c>
      <c r="C1" s="5" t="s">
        <v>2</v>
      </c>
      <c r="D1" s="5" t="s">
        <v>3</v>
      </c>
      <c r="E1" s="5" t="s">
        <v>4</v>
      </c>
      <c r="F1" s="6" t="s">
        <v>5</v>
      </c>
      <c r="G1" s="6" t="s">
        <v>6</v>
      </c>
      <c r="H1" s="7" t="s">
        <v>7</v>
      </c>
      <c r="I1" s="7" t="s">
        <v>8</v>
      </c>
      <c r="J1" s="8" t="s">
        <v>9</v>
      </c>
      <c r="K1" s="8" t="s">
        <v>10</v>
      </c>
      <c r="L1" s="8" t="s">
        <v>11</v>
      </c>
      <c r="M1" s="9" t="s">
        <v>12</v>
      </c>
      <c r="N1" s="9" t="s">
        <v>13</v>
      </c>
      <c r="O1" s="10" t="s">
        <v>14</v>
      </c>
      <c r="P1" s="6" t="s">
        <v>15</v>
      </c>
      <c r="Q1" s="11" t="s">
        <v>16</v>
      </c>
      <c r="R1" s="11" t="s">
        <v>17</v>
      </c>
      <c r="S1" s="5" t="s">
        <v>18</v>
      </c>
      <c r="T1" s="12" t="s">
        <v>19</v>
      </c>
      <c r="U1" s="12" t="s">
        <v>20</v>
      </c>
      <c r="V1" s="5" t="s">
        <v>21</v>
      </c>
      <c r="W1" s="12" t="s">
        <v>22</v>
      </c>
      <c r="X1" s="8" t="s">
        <v>23</v>
      </c>
      <c r="Y1" s="8" t="s">
        <v>24</v>
      </c>
      <c r="Z1" s="8" t="s">
        <v>25</v>
      </c>
      <c r="AA1" s="13" t="s">
        <v>26</v>
      </c>
      <c r="AB1" s="8" t="s">
        <v>27</v>
      </c>
      <c r="AC1" s="8" t="s">
        <v>28</v>
      </c>
      <c r="AD1" s="14" t="s">
        <v>29</v>
      </c>
      <c r="AE1" s="15" t="s">
        <v>30</v>
      </c>
      <c r="AF1" s="15" t="s">
        <v>31</v>
      </c>
      <c r="AG1" s="5" t="s">
        <v>32</v>
      </c>
      <c r="AH1" s="46" t="s">
        <v>33</v>
      </c>
      <c r="AI1" s="46" t="s">
        <v>34</v>
      </c>
      <c r="AJ1" s="171" t="s">
        <v>265</v>
      </c>
    </row>
    <row r="2" spans="1:36" ht="90" x14ac:dyDescent="0.25">
      <c r="A2" s="16">
        <v>1</v>
      </c>
      <c r="B2" s="16" t="s">
        <v>35</v>
      </c>
      <c r="C2" s="17" t="s">
        <v>36</v>
      </c>
      <c r="D2" s="18" t="s">
        <v>37</v>
      </c>
      <c r="E2" s="19" t="s">
        <v>38</v>
      </c>
      <c r="F2" s="20" t="s">
        <v>39</v>
      </c>
      <c r="G2" s="21" t="s">
        <v>40</v>
      </c>
      <c r="H2" s="22" t="s">
        <v>41</v>
      </c>
      <c r="I2" s="23" t="s">
        <v>42</v>
      </c>
      <c r="J2" s="24" t="s">
        <v>43</v>
      </c>
      <c r="K2" s="18" t="s">
        <v>44</v>
      </c>
      <c r="L2" s="18" t="s">
        <v>45</v>
      </c>
      <c r="M2" s="22" t="s">
        <v>46</v>
      </c>
      <c r="N2" s="25" t="s">
        <v>47</v>
      </c>
      <c r="O2" s="18" t="e">
        <f>IF(#REF!="","",#REF!)</f>
        <v>#REF!</v>
      </c>
      <c r="P2" s="18" t="e">
        <f>IF(#REF!="","",#REF!)</f>
        <v>#REF!</v>
      </c>
      <c r="Q2" s="26" t="s">
        <v>48</v>
      </c>
      <c r="R2" s="26" t="s">
        <v>49</v>
      </c>
      <c r="S2" s="18" t="s">
        <v>50</v>
      </c>
      <c r="T2" s="26" t="s">
        <v>341</v>
      </c>
      <c r="U2" s="26" t="s">
        <v>51</v>
      </c>
      <c r="V2" s="18" t="s">
        <v>52</v>
      </c>
      <c r="W2" s="27" t="s">
        <v>53</v>
      </c>
      <c r="X2" s="18" t="s">
        <v>54</v>
      </c>
      <c r="Y2" s="28" t="s">
        <v>55</v>
      </c>
      <c r="Z2" s="18" t="s">
        <v>56</v>
      </c>
      <c r="AA2" s="28" t="s">
        <v>57</v>
      </c>
      <c r="AB2" s="18" t="s">
        <v>58</v>
      </c>
      <c r="AC2" s="18" t="s">
        <v>59</v>
      </c>
      <c r="AD2" s="29" t="s">
        <v>60</v>
      </c>
      <c r="AE2" s="22" t="s">
        <v>61</v>
      </c>
      <c r="AF2" s="22" t="s">
        <v>61</v>
      </c>
      <c r="AG2" s="17" t="s">
        <v>62</v>
      </c>
      <c r="AH2" s="47" t="e">
        <f>IF(#REF!="","",#REF!)</f>
        <v>#REF!</v>
      </c>
      <c r="AI2" s="56">
        <v>43585</v>
      </c>
      <c r="AJ2" s="47" t="s">
        <v>344</v>
      </c>
    </row>
    <row r="3" spans="1:36" ht="75" x14ac:dyDescent="0.25">
      <c r="A3" s="16">
        <v>2</v>
      </c>
      <c r="B3" s="16" t="s">
        <v>63</v>
      </c>
      <c r="C3" s="17" t="s">
        <v>64</v>
      </c>
      <c r="D3" s="18" t="s">
        <v>65</v>
      </c>
      <c r="E3" s="19" t="s">
        <v>38</v>
      </c>
      <c r="F3" s="20" t="s">
        <v>66</v>
      </c>
      <c r="G3" s="21" t="s">
        <v>67</v>
      </c>
      <c r="H3" s="22" t="s">
        <v>68</v>
      </c>
      <c r="I3" s="23" t="s">
        <v>69</v>
      </c>
      <c r="J3" s="30" t="s">
        <v>70</v>
      </c>
      <c r="K3" s="18" t="s">
        <v>71</v>
      </c>
      <c r="L3" s="18" t="s">
        <v>72</v>
      </c>
      <c r="M3" s="22" t="s">
        <v>73</v>
      </c>
      <c r="N3" s="25" t="s">
        <v>74</v>
      </c>
      <c r="O3" s="18" t="e">
        <f>IF(#REF!="","",#REF!)</f>
        <v>#REF!</v>
      </c>
      <c r="P3" s="18" t="e">
        <f>IF(#REF!="","",#REF!)</f>
        <v>#REF!</v>
      </c>
      <c r="Q3" s="26" t="s">
        <v>75</v>
      </c>
      <c r="R3" s="26" t="s">
        <v>76</v>
      </c>
      <c r="T3" s="26" t="s">
        <v>340</v>
      </c>
      <c r="U3" s="26" t="s">
        <v>77</v>
      </c>
      <c r="V3" s="18" t="s">
        <v>78</v>
      </c>
      <c r="W3" s="31" t="s">
        <v>79</v>
      </c>
      <c r="X3" s="18" t="s">
        <v>80</v>
      </c>
      <c r="Y3" s="28" t="s">
        <v>80</v>
      </c>
      <c r="Z3" s="18" t="s">
        <v>81</v>
      </c>
      <c r="AA3" s="28" t="s">
        <v>82</v>
      </c>
      <c r="AB3" s="18" t="s">
        <v>83</v>
      </c>
      <c r="AC3" s="18" t="s">
        <v>83</v>
      </c>
      <c r="AD3" s="32" t="s">
        <v>84</v>
      </c>
      <c r="AE3" s="22" t="s">
        <v>85</v>
      </c>
      <c r="AF3" s="22" t="s">
        <v>86</v>
      </c>
      <c r="AG3" s="17" t="s">
        <v>87</v>
      </c>
      <c r="AH3" s="47" t="e">
        <f>IF(#REF!="","",#REF!)</f>
        <v>#REF!</v>
      </c>
      <c r="AI3" s="56">
        <v>43708</v>
      </c>
      <c r="AJ3" s="47" t="s">
        <v>345</v>
      </c>
    </row>
    <row r="4" spans="1:36" ht="120" x14ac:dyDescent="0.25">
      <c r="B4" s="33"/>
      <c r="C4" s="17" t="s">
        <v>88</v>
      </c>
      <c r="D4" s="18" t="s">
        <v>89</v>
      </c>
      <c r="E4" s="19" t="s">
        <v>90</v>
      </c>
      <c r="F4" s="34" t="s">
        <v>91</v>
      </c>
      <c r="G4" s="21" t="s">
        <v>92</v>
      </c>
      <c r="H4" s="22" t="s">
        <v>93</v>
      </c>
      <c r="I4" s="23" t="s">
        <v>94</v>
      </c>
      <c r="J4" s="30" t="s">
        <v>95</v>
      </c>
      <c r="K4" s="18" t="s">
        <v>96</v>
      </c>
      <c r="L4" s="18" t="s">
        <v>97</v>
      </c>
      <c r="M4" s="22" t="s">
        <v>2</v>
      </c>
      <c r="N4" s="25" t="s">
        <v>98</v>
      </c>
      <c r="O4" s="18" t="e">
        <f>IF(#REF!="","",#REF!)</f>
        <v>#REF!</v>
      </c>
      <c r="P4" s="18" t="e">
        <f>IF(#REF!="","",#REF!)</f>
        <v>#REF!</v>
      </c>
      <c r="Q4" s="26" t="s">
        <v>99</v>
      </c>
      <c r="R4" s="26" t="s">
        <v>100</v>
      </c>
      <c r="T4" s="26" t="s">
        <v>339</v>
      </c>
      <c r="U4" s="26" t="s">
        <v>101</v>
      </c>
      <c r="W4" s="35" t="s">
        <v>102</v>
      </c>
      <c r="Z4" s="18" t="s">
        <v>103</v>
      </c>
      <c r="AA4" s="28" t="s">
        <v>104</v>
      </c>
      <c r="AB4" s="18" t="s">
        <v>105</v>
      </c>
      <c r="AC4" s="18" t="s">
        <v>106</v>
      </c>
      <c r="AD4" s="36" t="s">
        <v>107</v>
      </c>
      <c r="AF4" s="22" t="s">
        <v>85</v>
      </c>
      <c r="AG4" s="17" t="s">
        <v>108</v>
      </c>
      <c r="AH4" s="47" t="e">
        <f>IF(#REF!="","",#REF!)</f>
        <v>#REF!</v>
      </c>
      <c r="AI4" s="56">
        <v>43830</v>
      </c>
      <c r="AJ4" s="47" t="s">
        <v>346</v>
      </c>
    </row>
    <row r="5" spans="1:36" ht="75" x14ac:dyDescent="0.25">
      <c r="B5" s="37"/>
      <c r="C5" s="17" t="s">
        <v>109</v>
      </c>
      <c r="D5" s="18" t="s">
        <v>110</v>
      </c>
      <c r="E5" s="19" t="s">
        <v>111</v>
      </c>
      <c r="F5" s="34" t="s">
        <v>112</v>
      </c>
      <c r="G5" s="21" t="s">
        <v>113</v>
      </c>
      <c r="H5" s="22" t="s">
        <v>114</v>
      </c>
      <c r="I5" s="23" t="s">
        <v>90</v>
      </c>
      <c r="J5" s="24" t="s">
        <v>115</v>
      </c>
      <c r="K5" s="18" t="s">
        <v>116</v>
      </c>
      <c r="L5" s="18" t="s">
        <v>117</v>
      </c>
      <c r="M5" s="22" t="s">
        <v>94</v>
      </c>
      <c r="N5" s="25" t="s">
        <v>118</v>
      </c>
      <c r="O5" s="18" t="e">
        <f>IF(#REF!="","",#REF!)</f>
        <v>#REF!</v>
      </c>
      <c r="P5" s="18" t="e">
        <f>IF(#REF!="","",#REF!)</f>
        <v>#REF!</v>
      </c>
      <c r="Q5" s="26" t="s">
        <v>119</v>
      </c>
      <c r="R5" s="26" t="s">
        <v>120</v>
      </c>
      <c r="T5" s="26" t="s">
        <v>336</v>
      </c>
      <c r="U5" s="26" t="s">
        <v>121</v>
      </c>
      <c r="W5" s="38" t="s">
        <v>122</v>
      </c>
      <c r="AB5" s="18" t="s">
        <v>123</v>
      </c>
      <c r="AC5" s="18" t="s">
        <v>124</v>
      </c>
      <c r="AG5" s="17" t="s">
        <v>125</v>
      </c>
      <c r="AH5" s="47" t="e">
        <f>IF(#REF!="","",#REF!)</f>
        <v>#REF!</v>
      </c>
      <c r="AI5" s="57"/>
      <c r="AJ5" s="47" t="s">
        <v>259</v>
      </c>
    </row>
    <row r="6" spans="1:36" ht="60" x14ac:dyDescent="0.25">
      <c r="B6" s="37"/>
      <c r="C6" s="17" t="s">
        <v>126</v>
      </c>
      <c r="D6" s="18" t="s">
        <v>127</v>
      </c>
      <c r="E6" s="18" t="s">
        <v>128</v>
      </c>
      <c r="F6" s="34" t="s">
        <v>129</v>
      </c>
      <c r="G6" s="21" t="s">
        <v>130</v>
      </c>
      <c r="H6" s="22" t="s">
        <v>131</v>
      </c>
      <c r="I6" s="23" t="s">
        <v>132</v>
      </c>
      <c r="J6" s="30" t="s">
        <v>133</v>
      </c>
      <c r="K6" s="18" t="s">
        <v>134</v>
      </c>
      <c r="L6" s="18" t="s">
        <v>135</v>
      </c>
      <c r="M6" s="22" t="s">
        <v>136</v>
      </c>
      <c r="N6" s="25" t="s">
        <v>137</v>
      </c>
      <c r="O6" s="18" t="e">
        <f>IF(#REF!="","",#REF!)</f>
        <v>#REF!</v>
      </c>
      <c r="P6" s="18" t="e">
        <f>IF(#REF!="","",#REF!)</f>
        <v>#REF!</v>
      </c>
      <c r="Q6" s="26" t="s">
        <v>138</v>
      </c>
      <c r="R6" s="26" t="s">
        <v>139</v>
      </c>
      <c r="T6" s="26" t="s">
        <v>338</v>
      </c>
      <c r="U6" s="26" t="s">
        <v>337</v>
      </c>
      <c r="AG6" s="17" t="s">
        <v>2068</v>
      </c>
      <c r="AH6" s="47" t="e">
        <f>IF(#REF!="","",#REF!)</f>
        <v>#REF!</v>
      </c>
      <c r="AI6" s="58"/>
      <c r="AJ6" s="47" t="s">
        <v>2069</v>
      </c>
    </row>
    <row r="7" spans="1:36" ht="90" x14ac:dyDescent="0.25">
      <c r="B7" s="37"/>
      <c r="C7" s="17" t="s">
        <v>141</v>
      </c>
      <c r="D7" s="18" t="s">
        <v>142</v>
      </c>
      <c r="E7" s="18" t="s">
        <v>90</v>
      </c>
      <c r="F7" s="34" t="s">
        <v>143</v>
      </c>
      <c r="G7" s="21" t="s">
        <v>144</v>
      </c>
      <c r="H7" s="22" t="s">
        <v>145</v>
      </c>
      <c r="I7" s="23" t="s">
        <v>146</v>
      </c>
      <c r="J7" s="30" t="s">
        <v>147</v>
      </c>
      <c r="K7" s="18" t="s">
        <v>148</v>
      </c>
      <c r="L7" s="18" t="s">
        <v>149</v>
      </c>
      <c r="M7" s="22" t="s">
        <v>150</v>
      </c>
      <c r="N7" s="25" t="s">
        <v>151</v>
      </c>
      <c r="O7" s="18" t="e">
        <f>IF(#REF!="","",#REF!)</f>
        <v>#REF!</v>
      </c>
      <c r="P7" s="18" t="e">
        <f>IF(#REF!="","",#REF!)</f>
        <v>#REF!</v>
      </c>
      <c r="AG7" s="17" t="s">
        <v>152</v>
      </c>
      <c r="AH7" s="47" t="e">
        <f>IF(#REF!="","",#REF!)</f>
        <v>#REF!</v>
      </c>
      <c r="AI7" s="59"/>
      <c r="AJ7" s="47" t="s">
        <v>247</v>
      </c>
    </row>
    <row r="8" spans="1:36" ht="90" x14ac:dyDescent="0.25">
      <c r="B8" s="37"/>
      <c r="C8" s="17" t="s">
        <v>153</v>
      </c>
      <c r="D8" s="18" t="s">
        <v>154</v>
      </c>
      <c r="E8" s="18" t="s">
        <v>38</v>
      </c>
      <c r="F8" s="34" t="s">
        <v>155</v>
      </c>
      <c r="H8" s="22" t="s">
        <v>156</v>
      </c>
      <c r="I8" s="39"/>
      <c r="J8" s="30" t="s">
        <v>157</v>
      </c>
      <c r="K8" s="40" t="s">
        <v>158</v>
      </c>
      <c r="L8" s="18" t="s">
        <v>159</v>
      </c>
      <c r="M8" s="22" t="s">
        <v>160</v>
      </c>
      <c r="N8" s="23" t="s">
        <v>161</v>
      </c>
      <c r="O8" s="18" t="e">
        <f>IF(#REF!="","",#REF!)</f>
        <v>#REF!</v>
      </c>
      <c r="P8" s="18" t="e">
        <f>IF(#REF!="","",#REF!)</f>
        <v>#REF!</v>
      </c>
      <c r="AG8" s="17" t="s">
        <v>162</v>
      </c>
      <c r="AH8" s="47" t="e">
        <f>IF(#REF!="","",#REF!)</f>
        <v>#REF!</v>
      </c>
      <c r="AJ8" s="47" t="s">
        <v>253</v>
      </c>
    </row>
    <row r="9" spans="1:36" ht="90" x14ac:dyDescent="0.25">
      <c r="B9" s="37"/>
      <c r="C9" s="17" t="s">
        <v>163</v>
      </c>
      <c r="D9" s="18" t="s">
        <v>164</v>
      </c>
      <c r="E9" s="18" t="s">
        <v>90</v>
      </c>
      <c r="F9" s="34" t="s">
        <v>165</v>
      </c>
      <c r="H9" s="22" t="s">
        <v>166</v>
      </c>
      <c r="I9" s="41"/>
      <c r="J9" s="42" t="s">
        <v>167</v>
      </c>
      <c r="L9" s="18" t="s">
        <v>168</v>
      </c>
      <c r="O9" s="18" t="e">
        <f>IF(#REF!="","",#REF!)</f>
        <v>#REF!</v>
      </c>
      <c r="P9" s="18" t="e">
        <f>IF(#REF!="","",#REF!)</f>
        <v>#REF!</v>
      </c>
      <c r="AG9" s="17" t="s">
        <v>169</v>
      </c>
      <c r="AH9" s="47" t="e">
        <f>IF(#REF!="","",#REF!)</f>
        <v>#REF!</v>
      </c>
      <c r="AJ9" s="47" t="s">
        <v>347</v>
      </c>
    </row>
    <row r="10" spans="1:36" ht="75" x14ac:dyDescent="0.25">
      <c r="B10" s="37"/>
      <c r="C10" s="17" t="s">
        <v>170</v>
      </c>
      <c r="D10" s="18" t="s">
        <v>171</v>
      </c>
      <c r="E10" s="18" t="s">
        <v>128</v>
      </c>
      <c r="F10" s="34" t="s">
        <v>172</v>
      </c>
      <c r="H10" s="22" t="s">
        <v>173</v>
      </c>
      <c r="I10" s="43"/>
      <c r="L10" s="18" t="s">
        <v>174</v>
      </c>
      <c r="O10" s="18" t="e">
        <f>IF(#REF!="","",#REF!)</f>
        <v>#REF!</v>
      </c>
      <c r="P10" s="18" t="e">
        <f>IF(#REF!="","",#REF!)</f>
        <v>#REF!</v>
      </c>
      <c r="AG10" s="17" t="s">
        <v>175</v>
      </c>
      <c r="AH10" s="47" t="e">
        <f>IF(#REF!="","",#REF!)</f>
        <v>#REF!</v>
      </c>
      <c r="AJ10" s="47" t="s">
        <v>348</v>
      </c>
    </row>
    <row r="11" spans="1:36" ht="45" x14ac:dyDescent="0.25">
      <c r="B11" s="37"/>
      <c r="C11" s="17" t="s">
        <v>176</v>
      </c>
      <c r="D11" s="18" t="s">
        <v>177</v>
      </c>
      <c r="E11" s="18" t="s">
        <v>38</v>
      </c>
      <c r="L11" s="18" t="s">
        <v>178</v>
      </c>
      <c r="O11" s="18" t="e">
        <f>IF(#REF!="","",#REF!)</f>
        <v>#REF!</v>
      </c>
      <c r="P11" s="18" t="e">
        <f>IF(#REF!="","",#REF!)</f>
        <v>#REF!</v>
      </c>
      <c r="AG11" s="17" t="s">
        <v>179</v>
      </c>
      <c r="AH11" s="47" t="e">
        <f>IF(#REF!="","",#REF!)</f>
        <v>#REF!</v>
      </c>
      <c r="AJ11" s="47" t="s">
        <v>252</v>
      </c>
    </row>
    <row r="12" spans="1:36" ht="90" x14ac:dyDescent="0.25">
      <c r="B12" s="37"/>
      <c r="C12" s="17" t="s">
        <v>180</v>
      </c>
      <c r="D12" s="18" t="s">
        <v>181</v>
      </c>
      <c r="E12" s="18" t="s">
        <v>111</v>
      </c>
      <c r="L12" s="18" t="s">
        <v>182</v>
      </c>
      <c r="AG12" s="17" t="s">
        <v>169</v>
      </c>
      <c r="AH12" s="47" t="e">
        <f>IF(#REF!="","",#REF!)</f>
        <v>#REF!</v>
      </c>
      <c r="AJ12" s="47" t="s">
        <v>347</v>
      </c>
    </row>
    <row r="13" spans="1:36" ht="90" x14ac:dyDescent="0.25">
      <c r="B13" s="37"/>
      <c r="C13" s="17" t="s">
        <v>183</v>
      </c>
      <c r="D13" s="18" t="s">
        <v>184</v>
      </c>
      <c r="E13" s="18" t="s">
        <v>38</v>
      </c>
      <c r="L13" s="18" t="s">
        <v>185</v>
      </c>
      <c r="AG13" s="17" t="s">
        <v>186</v>
      </c>
      <c r="AH13" s="47" t="e">
        <f>IF(#REF!="","",#REF!)</f>
        <v>#REF!</v>
      </c>
      <c r="AJ13" s="47" t="s">
        <v>254</v>
      </c>
    </row>
    <row r="14" spans="1:36" ht="75" x14ac:dyDescent="0.25">
      <c r="B14" s="37"/>
      <c r="C14" s="17" t="s">
        <v>187</v>
      </c>
      <c r="D14" s="18" t="s">
        <v>188</v>
      </c>
      <c r="E14" s="18" t="s">
        <v>38</v>
      </c>
      <c r="L14" s="18" t="s">
        <v>189</v>
      </c>
      <c r="AG14" s="17" t="s">
        <v>190</v>
      </c>
      <c r="AH14" s="47" t="e">
        <f>IF(#REF!="","",#REF!)</f>
        <v>#REF!</v>
      </c>
      <c r="AJ14" s="1" t="s">
        <v>349</v>
      </c>
    </row>
    <row r="15" spans="1:36" ht="60" x14ac:dyDescent="0.25">
      <c r="B15" s="37"/>
      <c r="C15" s="17" t="s">
        <v>191</v>
      </c>
      <c r="D15" s="18" t="s">
        <v>192</v>
      </c>
      <c r="E15" s="18" t="s">
        <v>111</v>
      </c>
      <c r="L15" s="18" t="s">
        <v>193</v>
      </c>
      <c r="AG15" s="17" t="s">
        <v>194</v>
      </c>
      <c r="AH15" s="47" t="e">
        <f>IF(#REF!="","",#REF!)</f>
        <v>#REF!</v>
      </c>
      <c r="AJ15" s="47" t="s">
        <v>261</v>
      </c>
    </row>
    <row r="16" spans="1:36" ht="90" x14ac:dyDescent="0.25">
      <c r="B16" s="37"/>
      <c r="C16" s="17" t="s">
        <v>195</v>
      </c>
      <c r="D16" s="18" t="s">
        <v>196</v>
      </c>
      <c r="E16" s="18" t="s">
        <v>111</v>
      </c>
      <c r="L16" s="18" t="s">
        <v>197</v>
      </c>
      <c r="AG16" s="17" t="s">
        <v>198</v>
      </c>
      <c r="AH16" s="47" t="e">
        <f>IF(#REF!="","",#REF!)</f>
        <v>#REF!</v>
      </c>
      <c r="AJ16" s="47" t="s">
        <v>249</v>
      </c>
    </row>
    <row r="17" spans="2:36" ht="75" x14ac:dyDescent="0.25">
      <c r="B17" s="37"/>
      <c r="C17" s="17" t="s">
        <v>199</v>
      </c>
      <c r="D17" s="18" t="s">
        <v>200</v>
      </c>
      <c r="E17" s="18" t="s">
        <v>111</v>
      </c>
      <c r="L17" s="18" t="s">
        <v>201</v>
      </c>
      <c r="AG17" s="17" t="s">
        <v>202</v>
      </c>
      <c r="AJ17" s="47" t="s">
        <v>261</v>
      </c>
    </row>
    <row r="18" spans="2:36" ht="75" x14ac:dyDescent="0.25">
      <c r="B18" s="37"/>
      <c r="C18" s="17" t="s">
        <v>203</v>
      </c>
      <c r="D18" s="18" t="s">
        <v>204</v>
      </c>
      <c r="E18" s="18" t="s">
        <v>38</v>
      </c>
      <c r="L18" s="40" t="s">
        <v>205</v>
      </c>
      <c r="AG18" s="17" t="s">
        <v>206</v>
      </c>
      <c r="AJ18" s="47" t="s">
        <v>251</v>
      </c>
    </row>
    <row r="19" spans="2:36" ht="75" x14ac:dyDescent="0.25">
      <c r="B19" s="37"/>
      <c r="C19" s="17" t="s">
        <v>207</v>
      </c>
      <c r="D19" s="18" t="s">
        <v>208</v>
      </c>
      <c r="E19" s="18" t="s">
        <v>111</v>
      </c>
      <c r="L19" s="40" t="s">
        <v>209</v>
      </c>
      <c r="AG19" s="17" t="s">
        <v>194</v>
      </c>
      <c r="AJ19" s="47" t="s">
        <v>261</v>
      </c>
    </row>
    <row r="20" spans="2:36" ht="150" x14ac:dyDescent="0.25">
      <c r="B20" s="37"/>
      <c r="C20" s="17" t="s">
        <v>210</v>
      </c>
      <c r="D20" s="18" t="s">
        <v>211</v>
      </c>
      <c r="E20" s="18" t="s">
        <v>90</v>
      </c>
      <c r="AG20" s="17" t="s">
        <v>212</v>
      </c>
      <c r="AJ20" s="47" t="s">
        <v>249</v>
      </c>
    </row>
    <row r="21" spans="2:36" ht="45" x14ac:dyDescent="0.25">
      <c r="B21" s="37"/>
      <c r="C21" s="17" t="s">
        <v>213</v>
      </c>
      <c r="D21" s="18" t="s">
        <v>214</v>
      </c>
      <c r="E21" s="18" t="s">
        <v>111</v>
      </c>
      <c r="AG21" s="17" t="s">
        <v>215</v>
      </c>
      <c r="AJ21" s="47" t="s">
        <v>260</v>
      </c>
    </row>
    <row r="22" spans="2:36" ht="60" x14ac:dyDescent="0.25">
      <c r="B22" s="37"/>
      <c r="C22" s="17" t="s">
        <v>216</v>
      </c>
      <c r="D22" s="18" t="s">
        <v>217</v>
      </c>
      <c r="E22" s="18" t="s">
        <v>111</v>
      </c>
      <c r="AG22" s="17" t="s">
        <v>2066</v>
      </c>
      <c r="AJ22" s="47" t="s">
        <v>2067</v>
      </c>
    </row>
    <row r="23" spans="2:36" ht="51" x14ac:dyDescent="0.25">
      <c r="B23" s="37"/>
      <c r="C23" s="17" t="s">
        <v>219</v>
      </c>
      <c r="D23" s="18" t="s">
        <v>220</v>
      </c>
      <c r="E23" s="18" t="s">
        <v>38</v>
      </c>
      <c r="AG23" s="17" t="s">
        <v>221</v>
      </c>
      <c r="AJ23" s="47" t="s">
        <v>255</v>
      </c>
    </row>
    <row r="24" spans="2:36" ht="60" x14ac:dyDescent="0.25">
      <c r="C24" s="17" t="s">
        <v>292</v>
      </c>
      <c r="AJ24" s="47" t="s">
        <v>295</v>
      </c>
    </row>
    <row r="25" spans="2:36" ht="30" x14ac:dyDescent="0.25">
      <c r="C25" s="17" t="s">
        <v>294</v>
      </c>
      <c r="AJ25" s="47" t="s">
        <v>247</v>
      </c>
    </row>
  </sheetData>
  <conditionalFormatting sqref="AC16">
    <cfRule type="cellIs" priority="1" operator="equal">
      <formula>$W$4</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188A-6635-40D1-BED8-928F5EF9677D}">
  <sheetPr codeName="Hoja38"/>
  <dimension ref="A1:B25"/>
  <sheetViews>
    <sheetView workbookViewId="0">
      <selection activeCell="D4" sqref="D4"/>
    </sheetView>
  </sheetViews>
  <sheetFormatPr baseColWidth="10" defaultRowHeight="15" x14ac:dyDescent="0.25"/>
  <cols>
    <col min="1" max="1" width="64" customWidth="1"/>
    <col min="2" max="2" width="72.42578125" customWidth="1"/>
  </cols>
  <sheetData>
    <row r="1" spans="1:2" x14ac:dyDescent="0.25">
      <c r="A1" s="5" t="s">
        <v>2</v>
      </c>
      <c r="B1" s="72" t="s">
        <v>265</v>
      </c>
    </row>
    <row r="2" spans="1:2" x14ac:dyDescent="0.25">
      <c r="A2" s="17" t="s">
        <v>141</v>
      </c>
      <c r="B2" t="s">
        <v>247</v>
      </c>
    </row>
    <row r="3" spans="1:2" x14ac:dyDescent="0.25">
      <c r="A3" s="17" t="s">
        <v>88</v>
      </c>
      <c r="B3" t="s">
        <v>248</v>
      </c>
    </row>
    <row r="4" spans="1:2" x14ac:dyDescent="0.25">
      <c r="A4" s="17" t="s">
        <v>210</v>
      </c>
      <c r="B4" t="s">
        <v>249</v>
      </c>
    </row>
    <row r="5" spans="1:2" x14ac:dyDescent="0.25">
      <c r="A5" s="17" t="s">
        <v>195</v>
      </c>
      <c r="B5" t="s">
        <v>249</v>
      </c>
    </row>
    <row r="6" spans="1:2" x14ac:dyDescent="0.25">
      <c r="A6" s="17" t="s">
        <v>163</v>
      </c>
      <c r="B6" t="s">
        <v>250</v>
      </c>
    </row>
    <row r="7" spans="1:2" ht="25.5" x14ac:dyDescent="0.25">
      <c r="A7" s="17" t="s">
        <v>180</v>
      </c>
      <c r="B7" t="s">
        <v>250</v>
      </c>
    </row>
    <row r="8" spans="1:2" x14ac:dyDescent="0.25">
      <c r="A8" s="17" t="s">
        <v>203</v>
      </c>
      <c r="B8" t="s">
        <v>251</v>
      </c>
    </row>
    <row r="9" spans="1:2" x14ac:dyDescent="0.25">
      <c r="A9" s="17" t="s">
        <v>176</v>
      </c>
      <c r="B9" t="s">
        <v>252</v>
      </c>
    </row>
    <row r="10" spans="1:2" x14ac:dyDescent="0.25">
      <c r="A10" s="17" t="s">
        <v>153</v>
      </c>
      <c r="B10" t="s">
        <v>253</v>
      </c>
    </row>
    <row r="11" spans="1:2" ht="25.5" x14ac:dyDescent="0.25">
      <c r="A11" s="17" t="s">
        <v>183</v>
      </c>
      <c r="B11" t="s">
        <v>254</v>
      </c>
    </row>
    <row r="12" spans="1:2" x14ac:dyDescent="0.25">
      <c r="A12" s="17" t="s">
        <v>219</v>
      </c>
      <c r="B12" t="s">
        <v>255</v>
      </c>
    </row>
    <row r="13" spans="1:2" x14ac:dyDescent="0.25">
      <c r="A13" s="17" t="s">
        <v>36</v>
      </c>
      <c r="B13" t="s">
        <v>256</v>
      </c>
    </row>
    <row r="14" spans="1:2" ht="38.25" x14ac:dyDescent="0.25">
      <c r="A14" s="17" t="s">
        <v>64</v>
      </c>
      <c r="B14" t="s">
        <v>257</v>
      </c>
    </row>
    <row r="15" spans="1:2" x14ac:dyDescent="0.25">
      <c r="A15" s="17" t="s">
        <v>187</v>
      </c>
      <c r="B15" t="s">
        <v>258</v>
      </c>
    </row>
    <row r="16" spans="1:2" x14ac:dyDescent="0.25">
      <c r="A16" s="17" t="s">
        <v>109</v>
      </c>
      <c r="B16" t="s">
        <v>259</v>
      </c>
    </row>
    <row r="17" spans="1:2" x14ac:dyDescent="0.25">
      <c r="A17" s="17" t="s">
        <v>213</v>
      </c>
      <c r="B17" t="s">
        <v>260</v>
      </c>
    </row>
    <row r="18" spans="1:2" x14ac:dyDescent="0.25">
      <c r="A18" s="17" t="s">
        <v>191</v>
      </c>
      <c r="B18" t="s">
        <v>261</v>
      </c>
    </row>
    <row r="19" spans="1:2" x14ac:dyDescent="0.25">
      <c r="A19" s="17" t="s">
        <v>207</v>
      </c>
      <c r="B19" t="s">
        <v>261</v>
      </c>
    </row>
    <row r="20" spans="1:2" x14ac:dyDescent="0.25">
      <c r="A20" s="17" t="s">
        <v>199</v>
      </c>
      <c r="B20" t="s">
        <v>261</v>
      </c>
    </row>
    <row r="21" spans="1:2" x14ac:dyDescent="0.25">
      <c r="A21" s="17" t="s">
        <v>216</v>
      </c>
      <c r="B21" t="s">
        <v>262</v>
      </c>
    </row>
    <row r="22" spans="1:2" x14ac:dyDescent="0.25">
      <c r="A22" s="17" t="s">
        <v>170</v>
      </c>
      <c r="B22" t="s">
        <v>263</v>
      </c>
    </row>
    <row r="23" spans="1:2" x14ac:dyDescent="0.25">
      <c r="A23" s="17" t="s">
        <v>126</v>
      </c>
      <c r="B23" t="s">
        <v>264</v>
      </c>
    </row>
    <row r="24" spans="1:2" x14ac:dyDescent="0.25">
      <c r="A24" s="17" t="s">
        <v>292</v>
      </c>
      <c r="B24" t="s">
        <v>295</v>
      </c>
    </row>
    <row r="25" spans="1:2" ht="25.5" x14ac:dyDescent="0.25">
      <c r="A25" s="17" t="s">
        <v>294</v>
      </c>
      <c r="B25" t="s">
        <v>247</v>
      </c>
    </row>
  </sheetData>
  <autoFilter ref="B1:G1" xr:uid="{26BE5D6B-E1F1-4732-8B88-E1F067D8600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E598F-9BBC-487A-B97C-2D108608CC2B}">
  <sheetPr codeName="Hoja2">
    <tabColor rgb="FF92D050"/>
  </sheetPr>
  <dimension ref="A3:C19"/>
  <sheetViews>
    <sheetView zoomScale="80" zoomScaleNormal="80" workbookViewId="0">
      <selection activeCell="A17" sqref="A17"/>
    </sheetView>
  </sheetViews>
  <sheetFormatPr baseColWidth="10" defaultColWidth="11.42578125" defaultRowHeight="15" x14ac:dyDescent="0.25"/>
  <cols>
    <col min="1" max="1" width="22.140625" style="76" bestFit="1" customWidth="1"/>
    <col min="2" max="2" width="56.5703125" style="76" bestFit="1" customWidth="1"/>
    <col min="3" max="3" width="16.7109375" style="76" bestFit="1" customWidth="1"/>
    <col min="4" max="4" width="23.140625" style="76" bestFit="1" customWidth="1"/>
    <col min="5" max="16384" width="11.42578125" style="76"/>
  </cols>
  <sheetData>
    <row r="3" spans="1:3" x14ac:dyDescent="0.25">
      <c r="A3" s="105" t="s">
        <v>245</v>
      </c>
      <c r="B3"/>
      <c r="C3"/>
    </row>
    <row r="4" spans="1:3" x14ac:dyDescent="0.25">
      <c r="A4" s="76" t="s">
        <v>63</v>
      </c>
      <c r="B4"/>
      <c r="C4"/>
    </row>
    <row r="5" spans="1:3" x14ac:dyDescent="0.25">
      <c r="A5" s="76" t="s">
        <v>35</v>
      </c>
      <c r="B5"/>
      <c r="C5"/>
    </row>
    <row r="6" spans="1:3" x14ac:dyDescent="0.25">
      <c r="A6" s="76" t="s">
        <v>293</v>
      </c>
      <c r="B6"/>
      <c r="C6"/>
    </row>
    <row r="7" spans="1:3" x14ac:dyDescent="0.25">
      <c r="A7" s="76" t="s">
        <v>246</v>
      </c>
      <c r="B7"/>
      <c r="C7"/>
    </row>
    <row r="8" spans="1:3" x14ac:dyDescent="0.25">
      <c r="A8"/>
      <c r="B8"/>
      <c r="C8"/>
    </row>
    <row r="9" spans="1:3" x14ac:dyDescent="0.25">
      <c r="A9"/>
      <c r="B9"/>
      <c r="C9"/>
    </row>
    <row r="10" spans="1:3" x14ac:dyDescent="0.25">
      <c r="A10"/>
      <c r="B10"/>
      <c r="C10"/>
    </row>
    <row r="11" spans="1:3" x14ac:dyDescent="0.25">
      <c r="A11"/>
      <c r="B11"/>
      <c r="C11"/>
    </row>
    <row r="12" spans="1:3" x14ac:dyDescent="0.25">
      <c r="A12"/>
      <c r="B12"/>
      <c r="C12"/>
    </row>
    <row r="13" spans="1:3" x14ac:dyDescent="0.25">
      <c r="A13"/>
      <c r="B13"/>
      <c r="C13"/>
    </row>
    <row r="14" spans="1:3" x14ac:dyDescent="0.25">
      <c r="A14"/>
      <c r="B14"/>
      <c r="C14"/>
    </row>
    <row r="15" spans="1:3" x14ac:dyDescent="0.25">
      <c r="A15"/>
      <c r="B15"/>
      <c r="C15"/>
    </row>
    <row r="16" spans="1:3" x14ac:dyDescent="0.25">
      <c r="A16"/>
      <c r="B16"/>
      <c r="C16"/>
    </row>
    <row r="17" spans="1:3" x14ac:dyDescent="0.25">
      <c r="A17"/>
      <c r="B17"/>
      <c r="C17"/>
    </row>
    <row r="18" spans="1:3" x14ac:dyDescent="0.25">
      <c r="A18"/>
      <c r="B18"/>
      <c r="C18"/>
    </row>
    <row r="19" spans="1:3" x14ac:dyDescent="0.25">
      <c r="A19"/>
      <c r="B19"/>
      <c r="C1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5" tint="-0.249977111117893"/>
  </sheetPr>
  <dimension ref="A1:CB117"/>
  <sheetViews>
    <sheetView showGridLines="0" tabSelected="1" view="pageBreakPreview" zoomScale="60" zoomScaleNormal="60" workbookViewId="0">
      <selection sqref="A1:AB1"/>
    </sheetView>
  </sheetViews>
  <sheetFormatPr baseColWidth="10" defaultColWidth="11.42578125" defaultRowHeight="12.75" x14ac:dyDescent="0.2"/>
  <cols>
    <col min="1" max="1" width="35.5703125" style="184" customWidth="1"/>
    <col min="2" max="2" width="30.7109375" style="2" customWidth="1"/>
    <col min="3" max="3" width="53.85546875" style="2" customWidth="1"/>
    <col min="4" max="4" width="25" style="2" customWidth="1"/>
    <col min="5" max="5" width="19" style="2" customWidth="1"/>
    <col min="6" max="6" width="53.85546875" style="2" customWidth="1"/>
    <col min="7" max="7" width="57.5703125" style="2" customWidth="1"/>
    <col min="8" max="8" width="15.7109375" style="2" customWidth="1"/>
    <col min="9" max="9" width="19.42578125" style="2" customWidth="1"/>
    <col min="10" max="10" width="17.140625" style="2" customWidth="1"/>
    <col min="11" max="13" width="41" style="2" customWidth="1"/>
    <col min="14" max="14" width="44.85546875" style="2" customWidth="1"/>
    <col min="15" max="17" width="50.7109375" style="2" customWidth="1"/>
    <col min="18" max="18" width="5.28515625" style="2" customWidth="1"/>
    <col min="19" max="19" width="8.140625" style="2" customWidth="1"/>
    <col min="20" max="21" width="5.28515625" style="2" customWidth="1"/>
    <col min="22" max="22" width="18.85546875" style="2" customWidth="1"/>
    <col min="23" max="23" width="52.28515625" style="2" customWidth="1"/>
    <col min="24" max="24" width="5.28515625" style="2" customWidth="1"/>
    <col min="25" max="25" width="8.42578125" style="2" customWidth="1"/>
    <col min="26" max="26" width="5.28515625" style="2" customWidth="1"/>
    <col min="27" max="27" width="8.42578125" style="2" customWidth="1"/>
    <col min="28" max="28" width="18.85546875" style="2" customWidth="1"/>
    <col min="29" max="29" width="31.140625" style="2" customWidth="1"/>
    <col min="30" max="30" width="15.85546875" style="2" customWidth="1"/>
    <col min="31" max="31" width="70.85546875" style="2" customWidth="1"/>
    <col min="32" max="32" width="46.5703125" style="2" customWidth="1"/>
    <col min="33" max="33" width="30.7109375" style="2" customWidth="1"/>
    <col min="34" max="35" width="20.42578125" style="2" customWidth="1"/>
    <col min="36" max="36" width="70.85546875" style="2" customWidth="1"/>
    <col min="37" max="38" width="30.7109375" style="2" customWidth="1"/>
    <col min="39" max="40" width="20.42578125" style="2" customWidth="1"/>
    <col min="41" max="43" width="70.7109375" style="2" customWidth="1"/>
    <col min="44" max="44" width="14.7109375" style="2" customWidth="1"/>
    <col min="45" max="45" width="23.42578125" style="2" customWidth="1"/>
    <col min="46" max="46" width="31.42578125" style="2" customWidth="1"/>
    <col min="47" max="47" width="14.7109375" style="2" customWidth="1"/>
    <col min="48" max="48" width="23.42578125" style="2" customWidth="1"/>
    <col min="49" max="49" width="31.42578125" style="2" customWidth="1"/>
    <col min="50" max="50" width="14.7109375" style="2" customWidth="1"/>
    <col min="51" max="51" width="23.42578125" style="2" customWidth="1"/>
    <col min="52" max="52" width="31.42578125" style="2" customWidth="1"/>
    <col min="53" max="53" width="14.7109375" style="2" customWidth="1"/>
    <col min="54" max="54" width="23.42578125" style="2" customWidth="1"/>
    <col min="55" max="55" width="31.42578125" style="2" customWidth="1"/>
    <col min="56" max="56" width="14.7109375" style="2" customWidth="1"/>
    <col min="57" max="57" width="23.42578125" style="2" customWidth="1"/>
    <col min="58" max="58" width="31.42578125" style="2" customWidth="1"/>
    <col min="59" max="59" width="14.7109375" style="2" customWidth="1"/>
    <col min="60" max="60" width="23.42578125" style="2" customWidth="1"/>
    <col min="61" max="61" width="31.42578125" style="2" customWidth="1"/>
    <col min="62" max="62" width="14.7109375" style="2" customWidth="1"/>
    <col min="63" max="63" width="23.42578125" style="2" customWidth="1"/>
    <col min="64" max="64" width="31.42578125" style="2" customWidth="1"/>
    <col min="65" max="65" width="14.7109375" style="2" customWidth="1"/>
    <col min="66" max="66" width="23.42578125" style="2" customWidth="1"/>
    <col min="67" max="67" width="31.42578125" style="2" customWidth="1"/>
    <col min="68" max="68" width="14.7109375" style="2" customWidth="1"/>
    <col min="69" max="69" width="23.42578125" style="2" customWidth="1"/>
    <col min="70" max="70" width="31.42578125" style="2" customWidth="1"/>
    <col min="71" max="71" width="14.7109375" style="2" customWidth="1"/>
    <col min="72" max="72" width="23.42578125" style="2" customWidth="1"/>
    <col min="73" max="73" width="31.42578125" style="2" customWidth="1"/>
    <col min="74" max="74" width="14.7109375" style="2" customWidth="1"/>
    <col min="75" max="75" width="23.42578125" style="2" customWidth="1"/>
    <col min="76" max="76" width="31.42578125" style="2" customWidth="1"/>
    <col min="77" max="77" width="14.7109375" style="2" customWidth="1"/>
    <col min="78" max="78" width="23.42578125" style="2" customWidth="1"/>
    <col min="79" max="79" width="31.42578125" style="2" customWidth="1"/>
    <col min="80" max="96" width="11.42578125" style="2" customWidth="1"/>
    <col min="97" max="16384" width="11.42578125" style="2"/>
  </cols>
  <sheetData>
    <row r="1" spans="1:80" ht="81" customHeight="1" x14ac:dyDescent="0.2">
      <c r="A1" s="204" t="s">
        <v>350</v>
      </c>
      <c r="B1" s="205"/>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158"/>
      <c r="AD1" s="159"/>
      <c r="AE1" s="158"/>
      <c r="AF1" s="158"/>
      <c r="AG1" s="158"/>
      <c r="AH1" s="158"/>
      <c r="AI1" s="158"/>
      <c r="AJ1" s="158"/>
      <c r="AK1" s="158"/>
      <c r="AL1" s="158"/>
      <c r="AM1" s="158"/>
      <c r="AN1" s="158"/>
      <c r="AO1" s="158"/>
      <c r="AP1" s="158"/>
      <c r="AQ1" s="160"/>
    </row>
    <row r="2" spans="1:80" ht="9.75" customHeight="1" x14ac:dyDescent="0.2">
      <c r="A2" s="200" t="s">
        <v>244</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119"/>
      <c r="AD2" s="120"/>
      <c r="AE2" s="71"/>
      <c r="AF2" s="71"/>
      <c r="AG2" s="71"/>
      <c r="AH2" s="71"/>
      <c r="AI2" s="71"/>
      <c r="AJ2" s="71"/>
      <c r="AK2" s="71"/>
      <c r="AL2" s="71"/>
      <c r="AM2" s="71"/>
      <c r="AN2" s="71"/>
      <c r="AO2" s="71"/>
      <c r="AP2" s="71"/>
      <c r="AQ2" s="161"/>
    </row>
    <row r="3" spans="1:80" ht="9.75" customHeight="1" x14ac:dyDescent="0.2">
      <c r="A3" s="200"/>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119"/>
      <c r="AD3" s="120"/>
      <c r="AE3" s="71"/>
      <c r="AF3" s="71"/>
      <c r="AG3" s="71"/>
      <c r="AH3" s="71"/>
      <c r="AI3" s="71"/>
      <c r="AJ3" s="71"/>
      <c r="AK3" s="71"/>
      <c r="AL3" s="71"/>
      <c r="AM3" s="71"/>
      <c r="AN3" s="71"/>
      <c r="AO3" s="71"/>
      <c r="AP3" s="71"/>
      <c r="AQ3" s="161"/>
    </row>
    <row r="4" spans="1:80" ht="9.75" customHeight="1" x14ac:dyDescent="0.2">
      <c r="A4" s="200"/>
      <c r="B4" s="201"/>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119"/>
      <c r="AD4" s="120"/>
      <c r="AE4" s="71"/>
      <c r="AF4" s="71"/>
      <c r="AG4" s="71"/>
      <c r="AH4" s="71"/>
      <c r="AI4" s="71"/>
      <c r="AJ4" s="71"/>
      <c r="AK4" s="71"/>
      <c r="AL4" s="71"/>
      <c r="AM4" s="71"/>
      <c r="AN4" s="71"/>
      <c r="AO4" s="71"/>
      <c r="AP4" s="71"/>
      <c r="AQ4" s="161"/>
    </row>
    <row r="5" spans="1:80" ht="5.25" customHeight="1" thickBot="1" x14ac:dyDescent="0.25">
      <c r="A5" s="202"/>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43"/>
      <c r="AD5" s="44"/>
      <c r="AE5" s="71"/>
      <c r="AF5" s="71"/>
      <c r="AG5" s="71"/>
      <c r="AH5" s="71"/>
      <c r="AI5" s="71"/>
      <c r="AJ5" s="71"/>
      <c r="AK5" s="71"/>
      <c r="AL5" s="71"/>
      <c r="AM5" s="71"/>
      <c r="AN5" s="71"/>
      <c r="AO5" s="71"/>
      <c r="AP5" s="71"/>
      <c r="AQ5" s="161"/>
    </row>
    <row r="6" spans="1:80" ht="51" customHeight="1" x14ac:dyDescent="0.2">
      <c r="A6" s="162" t="s">
        <v>231</v>
      </c>
      <c r="B6" s="141">
        <v>44834</v>
      </c>
      <c r="C6" s="3"/>
      <c r="D6" s="163"/>
      <c r="E6" s="163"/>
      <c r="F6" s="163"/>
      <c r="G6" s="163"/>
      <c r="H6" s="163"/>
      <c r="I6" s="163"/>
      <c r="J6" s="163"/>
      <c r="K6" s="163"/>
      <c r="L6" s="163"/>
      <c r="M6" s="163"/>
      <c r="N6" s="163"/>
      <c r="O6" s="163"/>
      <c r="P6" s="163"/>
      <c r="Q6" s="163"/>
      <c r="R6" s="230" t="s">
        <v>2080</v>
      </c>
      <c r="S6" s="231"/>
      <c r="T6" s="231"/>
      <c r="U6" s="231"/>
      <c r="V6" s="231"/>
      <c r="W6" s="231"/>
      <c r="X6" s="231"/>
      <c r="Y6" s="231"/>
      <c r="Z6" s="231"/>
      <c r="AA6" s="231"/>
      <c r="AB6" s="231"/>
      <c r="AC6" s="232"/>
      <c r="AD6" s="50"/>
      <c r="AE6" s="71"/>
      <c r="AF6" s="71"/>
      <c r="AG6" s="71"/>
      <c r="AH6" s="71"/>
      <c r="AI6" s="71"/>
      <c r="AJ6" s="71"/>
      <c r="AK6" s="71"/>
      <c r="AL6" s="71"/>
      <c r="AM6" s="71"/>
      <c r="AN6" s="71"/>
      <c r="AO6" s="71"/>
      <c r="AP6" s="71"/>
      <c r="AQ6" s="161"/>
    </row>
    <row r="7" spans="1:80" ht="4.5" customHeight="1" thickBot="1" x14ac:dyDescent="0.25">
      <c r="A7" s="3"/>
      <c r="B7" s="71"/>
      <c r="C7" s="71"/>
      <c r="D7" s="71"/>
      <c r="E7" s="71"/>
      <c r="F7" s="71"/>
      <c r="G7" s="71"/>
      <c r="H7" s="71"/>
      <c r="I7" s="71"/>
      <c r="J7" s="71"/>
      <c r="K7" s="71"/>
      <c r="L7" s="71"/>
      <c r="M7" s="71"/>
      <c r="N7" s="71"/>
      <c r="O7" s="71"/>
      <c r="P7" s="71"/>
      <c r="Q7" s="71"/>
      <c r="R7" s="233"/>
      <c r="S7" s="234"/>
      <c r="T7" s="234"/>
      <c r="U7" s="234"/>
      <c r="V7" s="234"/>
      <c r="W7" s="234"/>
      <c r="X7" s="234"/>
      <c r="Y7" s="234"/>
      <c r="Z7" s="234"/>
      <c r="AA7" s="234"/>
      <c r="AB7" s="234"/>
      <c r="AC7" s="235"/>
      <c r="AD7" s="44"/>
      <c r="AE7" s="71"/>
      <c r="AF7" s="71"/>
      <c r="AG7" s="71"/>
      <c r="AH7" s="71"/>
      <c r="AI7" s="71"/>
      <c r="AJ7" s="71"/>
      <c r="AK7" s="71"/>
      <c r="AL7" s="71"/>
      <c r="AM7" s="71"/>
      <c r="AN7" s="71"/>
      <c r="AO7" s="71"/>
      <c r="AP7" s="71"/>
      <c r="AQ7" s="161"/>
    </row>
    <row r="8" spans="1:80" ht="5.25" customHeight="1" thickBot="1" x14ac:dyDescent="0.25">
      <c r="A8" s="164"/>
      <c r="B8" s="71"/>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44"/>
      <c r="AE8" s="71"/>
      <c r="AF8" s="71"/>
      <c r="AG8" s="71"/>
      <c r="AH8" s="71"/>
      <c r="AI8" s="71"/>
      <c r="AJ8" s="71"/>
      <c r="AK8" s="71"/>
      <c r="AL8" s="71"/>
      <c r="AM8" s="71"/>
      <c r="AN8" s="71"/>
      <c r="AO8" s="71"/>
      <c r="AP8" s="71"/>
      <c r="AQ8" s="161"/>
    </row>
    <row r="9" spans="1:80" ht="18" customHeight="1" x14ac:dyDescent="0.2">
      <c r="A9" s="165"/>
      <c r="B9" s="142"/>
      <c r="C9" s="165"/>
      <c r="D9" s="165"/>
      <c r="E9" s="142"/>
      <c r="F9" s="54"/>
      <c r="G9" s="145"/>
      <c r="H9" s="146"/>
      <c r="I9" s="54"/>
      <c r="J9" s="146"/>
      <c r="K9" s="206" t="s">
        <v>232</v>
      </c>
      <c r="L9" s="207"/>
      <c r="M9" s="208"/>
      <c r="N9" s="212" t="s">
        <v>233</v>
      </c>
      <c r="O9" s="213"/>
      <c r="P9" s="213"/>
      <c r="Q9" s="214"/>
      <c r="R9" s="218"/>
      <c r="S9" s="218"/>
      <c r="T9" s="219" t="s">
        <v>234</v>
      </c>
      <c r="U9" s="219"/>
      <c r="V9" s="219"/>
      <c r="W9" s="220"/>
      <c r="X9" s="224" t="s">
        <v>235</v>
      </c>
      <c r="Y9" s="225"/>
      <c r="Z9" s="225"/>
      <c r="AA9" s="225"/>
      <c r="AB9" s="225"/>
      <c r="AC9" s="226"/>
      <c r="AD9" s="185" t="s">
        <v>230</v>
      </c>
      <c r="AE9" s="186"/>
      <c r="AF9" s="186"/>
      <c r="AG9" s="186"/>
      <c r="AH9" s="186"/>
      <c r="AI9" s="186"/>
      <c r="AJ9" s="186"/>
      <c r="AK9" s="186"/>
      <c r="AL9" s="186"/>
      <c r="AM9" s="186"/>
      <c r="AN9" s="186"/>
      <c r="AO9" s="186"/>
      <c r="AP9" s="186"/>
      <c r="AQ9" s="186"/>
      <c r="AR9" s="187" t="s">
        <v>228</v>
      </c>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8"/>
    </row>
    <row r="10" spans="1:80" ht="21.95" customHeight="1" x14ac:dyDescent="0.2">
      <c r="A10" s="166"/>
      <c r="B10" s="143"/>
      <c r="C10" s="166"/>
      <c r="D10" s="166"/>
      <c r="E10" s="143"/>
      <c r="F10" s="149"/>
      <c r="G10" s="147"/>
      <c r="H10" s="148"/>
      <c r="I10" s="149"/>
      <c r="J10" s="148"/>
      <c r="K10" s="209"/>
      <c r="L10" s="210"/>
      <c r="M10" s="211"/>
      <c r="N10" s="215"/>
      <c r="O10" s="216"/>
      <c r="P10" s="216"/>
      <c r="Q10" s="217"/>
      <c r="R10" s="150"/>
      <c r="S10" s="151"/>
      <c r="T10" s="221"/>
      <c r="U10" s="222"/>
      <c r="V10" s="222"/>
      <c r="W10" s="223"/>
      <c r="X10" s="227"/>
      <c r="Y10" s="228"/>
      <c r="Z10" s="228"/>
      <c r="AA10" s="228"/>
      <c r="AB10" s="228"/>
      <c r="AC10" s="229"/>
      <c r="AD10" s="55"/>
      <c r="AE10" s="191" t="s">
        <v>305</v>
      </c>
      <c r="AF10" s="192"/>
      <c r="AG10" s="192"/>
      <c r="AH10" s="192"/>
      <c r="AI10" s="193"/>
      <c r="AJ10" s="194" t="s">
        <v>236</v>
      </c>
      <c r="AK10" s="195"/>
      <c r="AL10" s="195"/>
      <c r="AM10" s="195"/>
      <c r="AN10" s="196"/>
      <c r="AO10" s="197" t="s">
        <v>237</v>
      </c>
      <c r="AP10" s="198"/>
      <c r="AQ10" s="199"/>
      <c r="AR10" s="189"/>
      <c r="AS10" s="189"/>
      <c r="AT10" s="189"/>
      <c r="AU10" s="189"/>
      <c r="AV10" s="189"/>
      <c r="AW10" s="189"/>
      <c r="AX10" s="189"/>
      <c r="AY10" s="189"/>
      <c r="AZ10" s="189"/>
      <c r="BA10" s="189"/>
      <c r="BB10" s="189"/>
      <c r="BC10" s="189"/>
      <c r="BD10" s="189"/>
      <c r="BE10" s="189"/>
      <c r="BF10" s="189"/>
      <c r="BG10" s="189"/>
      <c r="BH10" s="189"/>
      <c r="BI10" s="189"/>
      <c r="BJ10" s="189"/>
      <c r="BK10" s="189"/>
      <c r="BL10" s="189"/>
      <c r="BM10" s="189"/>
      <c r="BN10" s="189"/>
      <c r="BO10" s="189"/>
      <c r="BP10" s="189"/>
      <c r="BQ10" s="189"/>
      <c r="BR10" s="189"/>
      <c r="BS10" s="189"/>
      <c r="BT10" s="189"/>
      <c r="BU10" s="189"/>
      <c r="BV10" s="189"/>
      <c r="BW10" s="189"/>
      <c r="BX10" s="189"/>
      <c r="BY10" s="189"/>
      <c r="BZ10" s="189"/>
      <c r="CA10" s="190"/>
    </row>
    <row r="11" spans="1:80" ht="132" customHeight="1" x14ac:dyDescent="0.2">
      <c r="A11" s="167" t="s">
        <v>296</v>
      </c>
      <c r="B11" s="144" t="s">
        <v>301</v>
      </c>
      <c r="C11" s="167" t="s">
        <v>302</v>
      </c>
      <c r="D11" s="167" t="s">
        <v>303</v>
      </c>
      <c r="E11" s="144" t="s">
        <v>304</v>
      </c>
      <c r="F11" s="125" t="s">
        <v>316</v>
      </c>
      <c r="G11" s="152" t="s">
        <v>306</v>
      </c>
      <c r="H11" s="125" t="s">
        <v>222</v>
      </c>
      <c r="I11" s="125" t="s">
        <v>317</v>
      </c>
      <c r="J11" s="125" t="s">
        <v>307</v>
      </c>
      <c r="K11" s="45" t="s">
        <v>223</v>
      </c>
      <c r="L11" s="45" t="s">
        <v>224</v>
      </c>
      <c r="M11" s="48" t="s">
        <v>308</v>
      </c>
      <c r="N11" s="45" t="s">
        <v>297</v>
      </c>
      <c r="O11" s="45" t="s">
        <v>309</v>
      </c>
      <c r="P11" s="45" t="s">
        <v>239</v>
      </c>
      <c r="Q11" s="45" t="s">
        <v>310</v>
      </c>
      <c r="R11" s="52" t="s">
        <v>311</v>
      </c>
      <c r="S11" s="52" t="s">
        <v>318</v>
      </c>
      <c r="T11" s="52" t="s">
        <v>312</v>
      </c>
      <c r="U11" s="52" t="s">
        <v>319</v>
      </c>
      <c r="V11" s="53" t="s">
        <v>313</v>
      </c>
      <c r="W11" s="53" t="s">
        <v>240</v>
      </c>
      <c r="X11" s="49" t="s">
        <v>314</v>
      </c>
      <c r="Y11" s="52" t="s">
        <v>320</v>
      </c>
      <c r="Z11" s="49" t="s">
        <v>321</v>
      </c>
      <c r="AA11" s="52" t="s">
        <v>322</v>
      </c>
      <c r="AB11" s="48" t="s">
        <v>315</v>
      </c>
      <c r="AC11" s="48" t="s">
        <v>240</v>
      </c>
      <c r="AD11" s="45" t="s">
        <v>241</v>
      </c>
      <c r="AE11" s="48" t="s">
        <v>323</v>
      </c>
      <c r="AF11" s="48" t="s">
        <v>328</v>
      </c>
      <c r="AG11" s="48" t="s">
        <v>324</v>
      </c>
      <c r="AH11" s="48" t="s">
        <v>325</v>
      </c>
      <c r="AI11" s="48" t="s">
        <v>326</v>
      </c>
      <c r="AJ11" s="45" t="s">
        <v>327</v>
      </c>
      <c r="AK11" s="45" t="s">
        <v>329</v>
      </c>
      <c r="AL11" s="45" t="s">
        <v>330</v>
      </c>
      <c r="AM11" s="45" t="s">
        <v>331</v>
      </c>
      <c r="AN11" s="45" t="s">
        <v>332</v>
      </c>
      <c r="AO11" s="48" t="s">
        <v>333</v>
      </c>
      <c r="AP11" s="48" t="s">
        <v>334</v>
      </c>
      <c r="AQ11" s="48" t="s">
        <v>335</v>
      </c>
      <c r="AR11" s="156" t="s">
        <v>242</v>
      </c>
      <c r="AS11" s="70" t="s">
        <v>243</v>
      </c>
      <c r="AT11" s="64" t="s">
        <v>229</v>
      </c>
      <c r="AU11" s="48" t="s">
        <v>242</v>
      </c>
      <c r="AV11" s="65" t="s">
        <v>243</v>
      </c>
      <c r="AW11" s="62" t="s">
        <v>229</v>
      </c>
      <c r="AX11" s="45" t="s">
        <v>242</v>
      </c>
      <c r="AY11" s="70" t="s">
        <v>243</v>
      </c>
      <c r="AZ11" s="64" t="s">
        <v>229</v>
      </c>
      <c r="BA11" s="48" t="s">
        <v>242</v>
      </c>
      <c r="BB11" s="65" t="s">
        <v>243</v>
      </c>
      <c r="BC11" s="62" t="s">
        <v>229</v>
      </c>
      <c r="BD11" s="45" t="s">
        <v>242</v>
      </c>
      <c r="BE11" s="70" t="s">
        <v>243</v>
      </c>
      <c r="BF11" s="64" t="s">
        <v>229</v>
      </c>
      <c r="BG11" s="48" t="s">
        <v>242</v>
      </c>
      <c r="BH11" s="65" t="s">
        <v>243</v>
      </c>
      <c r="BI11" s="62" t="s">
        <v>229</v>
      </c>
      <c r="BJ11" s="45" t="s">
        <v>242</v>
      </c>
      <c r="BK11" s="70" t="s">
        <v>243</v>
      </c>
      <c r="BL11" s="64" t="s">
        <v>229</v>
      </c>
      <c r="BM11" s="48" t="s">
        <v>242</v>
      </c>
      <c r="BN11" s="65" t="s">
        <v>243</v>
      </c>
      <c r="BO11" s="62" t="s">
        <v>229</v>
      </c>
      <c r="BP11" s="45" t="s">
        <v>242</v>
      </c>
      <c r="BQ11" s="70" t="s">
        <v>243</v>
      </c>
      <c r="BR11" s="64" t="s">
        <v>229</v>
      </c>
      <c r="BS11" s="48" t="s">
        <v>242</v>
      </c>
      <c r="BT11" s="65" t="s">
        <v>243</v>
      </c>
      <c r="BU11" s="62" t="s">
        <v>229</v>
      </c>
      <c r="BV11" s="45" t="s">
        <v>242</v>
      </c>
      <c r="BW11" s="70" t="s">
        <v>243</v>
      </c>
      <c r="BX11" s="64" t="s">
        <v>229</v>
      </c>
      <c r="BY11" s="48" t="s">
        <v>242</v>
      </c>
      <c r="BZ11" s="70" t="s">
        <v>243</v>
      </c>
      <c r="CA11" s="68" t="s">
        <v>229</v>
      </c>
      <c r="CB11" s="2" t="s">
        <v>266</v>
      </c>
    </row>
    <row r="12" spans="1:80" ht="399.95" customHeight="1" x14ac:dyDescent="0.2">
      <c r="A12" s="183" t="s">
        <v>278</v>
      </c>
      <c r="B12" s="73" t="s">
        <v>351</v>
      </c>
      <c r="C12" s="51" t="s">
        <v>352</v>
      </c>
      <c r="D12" s="73" t="s">
        <v>353</v>
      </c>
      <c r="E12" s="168" t="s">
        <v>38</v>
      </c>
      <c r="F12" s="51" t="s">
        <v>354</v>
      </c>
      <c r="G12" s="153" t="s">
        <v>355</v>
      </c>
      <c r="H12" s="73" t="s">
        <v>35</v>
      </c>
      <c r="I12" s="73" t="s">
        <v>356</v>
      </c>
      <c r="J12" s="73" t="s">
        <v>52</v>
      </c>
      <c r="K12" s="51" t="s">
        <v>357</v>
      </c>
      <c r="L12" s="51" t="s">
        <v>358</v>
      </c>
      <c r="M12" s="51" t="s">
        <v>359</v>
      </c>
      <c r="N12" s="51" t="s">
        <v>360</v>
      </c>
      <c r="O12" s="51" t="s">
        <v>361</v>
      </c>
      <c r="P12" s="51" t="s">
        <v>362</v>
      </c>
      <c r="Q12" s="51" t="s">
        <v>363</v>
      </c>
      <c r="R12" s="75" t="s">
        <v>336</v>
      </c>
      <c r="S12" s="154">
        <v>0.4</v>
      </c>
      <c r="T12" s="75" t="s">
        <v>121</v>
      </c>
      <c r="U12" s="154">
        <v>0.4</v>
      </c>
      <c r="V12" s="73" t="s">
        <v>84</v>
      </c>
      <c r="W12" s="51" t="s">
        <v>364</v>
      </c>
      <c r="X12" s="75" t="s">
        <v>338</v>
      </c>
      <c r="Y12" s="155">
        <v>7.0559999999999984E-2</v>
      </c>
      <c r="Z12" s="75" t="s">
        <v>121</v>
      </c>
      <c r="AA12" s="155">
        <v>0.22500000000000003</v>
      </c>
      <c r="AB12" s="73" t="s">
        <v>275</v>
      </c>
      <c r="AC12" s="51" t="s">
        <v>365</v>
      </c>
      <c r="AD12" s="73" t="s">
        <v>366</v>
      </c>
      <c r="AE12" s="51" t="s">
        <v>367</v>
      </c>
      <c r="AF12" s="51" t="s">
        <v>367</v>
      </c>
      <c r="AG12" s="51" t="s">
        <v>367</v>
      </c>
      <c r="AH12" s="51" t="s">
        <v>367</v>
      </c>
      <c r="AI12" s="51" t="s">
        <v>367</v>
      </c>
      <c r="AJ12" s="51" t="s">
        <v>368</v>
      </c>
      <c r="AK12" s="51" t="s">
        <v>368</v>
      </c>
      <c r="AL12" s="51" t="s">
        <v>368</v>
      </c>
      <c r="AM12" s="51" t="s">
        <v>368</v>
      </c>
      <c r="AN12" s="51" t="s">
        <v>368</v>
      </c>
      <c r="AO12" s="51" t="s">
        <v>369</v>
      </c>
      <c r="AP12" s="51" t="s">
        <v>370</v>
      </c>
      <c r="AQ12" s="51" t="s">
        <v>371</v>
      </c>
      <c r="AR12" s="157">
        <v>43350</v>
      </c>
      <c r="AS12" s="61" t="s">
        <v>372</v>
      </c>
      <c r="AT12" s="66" t="s">
        <v>373</v>
      </c>
      <c r="AU12" s="60">
        <v>43593</v>
      </c>
      <c r="AV12" s="67" t="s">
        <v>374</v>
      </c>
      <c r="AW12" s="63" t="s">
        <v>375</v>
      </c>
      <c r="AX12" s="60">
        <v>43755</v>
      </c>
      <c r="AY12" s="61" t="s">
        <v>376</v>
      </c>
      <c r="AZ12" s="66" t="s">
        <v>377</v>
      </c>
      <c r="BA12" s="60">
        <v>43896</v>
      </c>
      <c r="BB12" s="67" t="s">
        <v>378</v>
      </c>
      <c r="BC12" s="63" t="s">
        <v>379</v>
      </c>
      <c r="BD12" s="60">
        <v>44056</v>
      </c>
      <c r="BE12" s="61" t="s">
        <v>380</v>
      </c>
      <c r="BF12" s="66" t="s">
        <v>381</v>
      </c>
      <c r="BG12" s="60">
        <v>44168</v>
      </c>
      <c r="BH12" s="67" t="s">
        <v>376</v>
      </c>
      <c r="BI12" s="63" t="s">
        <v>382</v>
      </c>
      <c r="BJ12" s="60">
        <v>44249</v>
      </c>
      <c r="BK12" s="61" t="s">
        <v>383</v>
      </c>
      <c r="BL12" s="66" t="s">
        <v>384</v>
      </c>
      <c r="BM12" s="60">
        <v>44335</v>
      </c>
      <c r="BN12" s="67" t="s">
        <v>380</v>
      </c>
      <c r="BO12" s="63" t="s">
        <v>385</v>
      </c>
      <c r="BP12" s="60">
        <v>44530</v>
      </c>
      <c r="BQ12" s="61" t="s">
        <v>372</v>
      </c>
      <c r="BR12" s="66" t="s">
        <v>386</v>
      </c>
      <c r="BS12" s="60">
        <v>44810</v>
      </c>
      <c r="BT12" s="67" t="s">
        <v>380</v>
      </c>
      <c r="BU12" s="63" t="s">
        <v>2078</v>
      </c>
      <c r="BV12" s="60" t="s">
        <v>387</v>
      </c>
      <c r="BW12" s="61" t="s">
        <v>388</v>
      </c>
      <c r="BX12" s="66" t="s">
        <v>387</v>
      </c>
      <c r="BY12" s="60" t="s">
        <v>387</v>
      </c>
      <c r="BZ12" s="67" t="s">
        <v>388</v>
      </c>
      <c r="CA12" s="69" t="s">
        <v>387</v>
      </c>
      <c r="CB12" s="115" t="str">
        <f>VLOOKUP(A12,Datos!$C$2:$AJ$25,34,0)</f>
        <v>Oficina de Alta Consejería Distrital de Tecnologías de Información y Comunicaciones - TIC</v>
      </c>
    </row>
    <row r="13" spans="1:80" ht="399.95" customHeight="1" x14ac:dyDescent="0.2">
      <c r="A13" s="183" t="s">
        <v>278</v>
      </c>
      <c r="B13" s="73" t="s">
        <v>351</v>
      </c>
      <c r="C13" s="51" t="s">
        <v>352</v>
      </c>
      <c r="D13" s="73" t="s">
        <v>353</v>
      </c>
      <c r="E13" s="168" t="s">
        <v>38</v>
      </c>
      <c r="F13" s="51" t="s">
        <v>389</v>
      </c>
      <c r="G13" s="153" t="s">
        <v>390</v>
      </c>
      <c r="H13" s="73" t="s">
        <v>35</v>
      </c>
      <c r="I13" s="73" t="s">
        <v>356</v>
      </c>
      <c r="J13" s="73" t="s">
        <v>52</v>
      </c>
      <c r="K13" s="51" t="s">
        <v>391</v>
      </c>
      <c r="L13" s="51" t="s">
        <v>358</v>
      </c>
      <c r="M13" s="51" t="s">
        <v>392</v>
      </c>
      <c r="N13" s="51" t="s">
        <v>360</v>
      </c>
      <c r="O13" s="51" t="s">
        <v>361</v>
      </c>
      <c r="P13" s="51" t="s">
        <v>362</v>
      </c>
      <c r="Q13" s="169" t="s">
        <v>363</v>
      </c>
      <c r="R13" s="75" t="s">
        <v>336</v>
      </c>
      <c r="S13" s="154">
        <v>0.4</v>
      </c>
      <c r="T13" s="75" t="s">
        <v>121</v>
      </c>
      <c r="U13" s="154">
        <v>0.4</v>
      </c>
      <c r="V13" s="73" t="s">
        <v>84</v>
      </c>
      <c r="W13" s="51" t="s">
        <v>393</v>
      </c>
      <c r="X13" s="75" t="s">
        <v>338</v>
      </c>
      <c r="Y13" s="155">
        <v>0.11760000000000001</v>
      </c>
      <c r="Z13" s="75" t="s">
        <v>121</v>
      </c>
      <c r="AA13" s="155">
        <v>0.22500000000000003</v>
      </c>
      <c r="AB13" s="73" t="s">
        <v>275</v>
      </c>
      <c r="AC13" s="51" t="s">
        <v>394</v>
      </c>
      <c r="AD13" s="73" t="s">
        <v>366</v>
      </c>
      <c r="AE13" s="51" t="s">
        <v>367</v>
      </c>
      <c r="AF13" s="51" t="s">
        <v>367</v>
      </c>
      <c r="AG13" s="51" t="s">
        <v>367</v>
      </c>
      <c r="AH13" s="51" t="s">
        <v>367</v>
      </c>
      <c r="AI13" s="51" t="s">
        <v>367</v>
      </c>
      <c r="AJ13" s="51" t="s">
        <v>368</v>
      </c>
      <c r="AK13" s="51" t="s">
        <v>368</v>
      </c>
      <c r="AL13" s="51" t="s">
        <v>368</v>
      </c>
      <c r="AM13" s="51" t="s">
        <v>368</v>
      </c>
      <c r="AN13" s="51" t="s">
        <v>368</v>
      </c>
      <c r="AO13" s="51" t="s">
        <v>395</v>
      </c>
      <c r="AP13" s="51" t="s">
        <v>396</v>
      </c>
      <c r="AQ13" s="51" t="s">
        <v>397</v>
      </c>
      <c r="AR13" s="157">
        <v>43350</v>
      </c>
      <c r="AS13" s="61" t="s">
        <v>372</v>
      </c>
      <c r="AT13" s="66" t="s">
        <v>373</v>
      </c>
      <c r="AU13" s="60">
        <v>43593</v>
      </c>
      <c r="AV13" s="67" t="s">
        <v>374</v>
      </c>
      <c r="AW13" s="63" t="s">
        <v>375</v>
      </c>
      <c r="AX13" s="60">
        <v>43755</v>
      </c>
      <c r="AY13" s="61" t="s">
        <v>376</v>
      </c>
      <c r="AZ13" s="66" t="s">
        <v>377</v>
      </c>
      <c r="BA13" s="60">
        <v>43896</v>
      </c>
      <c r="BB13" s="67" t="s">
        <v>378</v>
      </c>
      <c r="BC13" s="63" t="s">
        <v>379</v>
      </c>
      <c r="BD13" s="60">
        <v>44056</v>
      </c>
      <c r="BE13" s="61" t="s">
        <v>380</v>
      </c>
      <c r="BF13" s="66" t="s">
        <v>381</v>
      </c>
      <c r="BG13" s="60">
        <v>44168</v>
      </c>
      <c r="BH13" s="67" t="s">
        <v>376</v>
      </c>
      <c r="BI13" s="63" t="s">
        <v>382</v>
      </c>
      <c r="BJ13" s="60">
        <v>44249</v>
      </c>
      <c r="BK13" s="61" t="s">
        <v>383</v>
      </c>
      <c r="BL13" s="66" t="s">
        <v>384</v>
      </c>
      <c r="BM13" s="60">
        <v>44335</v>
      </c>
      <c r="BN13" s="67" t="s">
        <v>380</v>
      </c>
      <c r="BO13" s="63" t="s">
        <v>385</v>
      </c>
      <c r="BP13" s="60">
        <v>44530</v>
      </c>
      <c r="BQ13" s="61" t="s">
        <v>372</v>
      </c>
      <c r="BR13" s="66" t="s">
        <v>386</v>
      </c>
      <c r="BS13" s="60">
        <v>44810</v>
      </c>
      <c r="BT13" s="67" t="s">
        <v>380</v>
      </c>
      <c r="BU13" s="63" t="s">
        <v>2078</v>
      </c>
      <c r="BV13" s="60" t="s">
        <v>387</v>
      </c>
      <c r="BW13" s="61" t="s">
        <v>388</v>
      </c>
      <c r="BX13" s="66" t="s">
        <v>387</v>
      </c>
      <c r="BY13" s="60" t="s">
        <v>387</v>
      </c>
      <c r="BZ13" s="67" t="s">
        <v>388</v>
      </c>
      <c r="CA13" s="69" t="s">
        <v>387</v>
      </c>
      <c r="CB13" s="115" t="str">
        <f>VLOOKUP(A13,Datos!$C$2:$AJ$25,34,0)</f>
        <v>Oficina de Alta Consejería Distrital de Tecnologías de Información y Comunicaciones - TIC</v>
      </c>
    </row>
    <row r="14" spans="1:80" ht="399.95" customHeight="1" x14ac:dyDescent="0.2">
      <c r="A14" s="183" t="s">
        <v>278</v>
      </c>
      <c r="B14" s="73" t="s">
        <v>351</v>
      </c>
      <c r="C14" s="51" t="s">
        <v>352</v>
      </c>
      <c r="D14" s="73" t="s">
        <v>353</v>
      </c>
      <c r="E14" s="168" t="s">
        <v>38</v>
      </c>
      <c r="F14" s="51" t="s">
        <v>398</v>
      </c>
      <c r="G14" s="153" t="s">
        <v>399</v>
      </c>
      <c r="H14" s="73" t="s">
        <v>63</v>
      </c>
      <c r="I14" s="73" t="s">
        <v>400</v>
      </c>
      <c r="J14" s="73" t="s">
        <v>52</v>
      </c>
      <c r="K14" s="51" t="s">
        <v>401</v>
      </c>
      <c r="L14" s="51" t="s">
        <v>402</v>
      </c>
      <c r="M14" s="51" t="s">
        <v>403</v>
      </c>
      <c r="N14" s="51" t="s">
        <v>360</v>
      </c>
      <c r="O14" s="51" t="s">
        <v>361</v>
      </c>
      <c r="P14" s="51" t="s">
        <v>404</v>
      </c>
      <c r="Q14" s="169" t="s">
        <v>405</v>
      </c>
      <c r="R14" s="75" t="s">
        <v>338</v>
      </c>
      <c r="S14" s="154">
        <v>0.2</v>
      </c>
      <c r="T14" s="75" t="s">
        <v>51</v>
      </c>
      <c r="U14" s="154">
        <v>1</v>
      </c>
      <c r="V14" s="73" t="s">
        <v>277</v>
      </c>
      <c r="W14" s="51" t="s">
        <v>406</v>
      </c>
      <c r="X14" s="75" t="s">
        <v>338</v>
      </c>
      <c r="Y14" s="155">
        <v>5.04E-2</v>
      </c>
      <c r="Z14" s="75" t="s">
        <v>51</v>
      </c>
      <c r="AA14" s="155">
        <v>0.75</v>
      </c>
      <c r="AB14" s="73" t="s">
        <v>277</v>
      </c>
      <c r="AC14" s="51" t="s">
        <v>407</v>
      </c>
      <c r="AD14" s="73" t="s">
        <v>408</v>
      </c>
      <c r="AE14" s="51" t="s">
        <v>367</v>
      </c>
      <c r="AF14" s="51" t="s">
        <v>367</v>
      </c>
      <c r="AG14" s="51" t="s">
        <v>367</v>
      </c>
      <c r="AH14" s="51" t="s">
        <v>367</v>
      </c>
      <c r="AI14" s="51" t="s">
        <v>367</v>
      </c>
      <c r="AJ14" s="51" t="s">
        <v>2079</v>
      </c>
      <c r="AK14" s="51" t="s">
        <v>409</v>
      </c>
      <c r="AL14" s="51" t="s">
        <v>410</v>
      </c>
      <c r="AM14" s="51" t="s">
        <v>411</v>
      </c>
      <c r="AN14" s="51" t="s">
        <v>412</v>
      </c>
      <c r="AO14" s="51" t="s">
        <v>413</v>
      </c>
      <c r="AP14" s="51" t="s">
        <v>414</v>
      </c>
      <c r="AQ14" s="51" t="s">
        <v>415</v>
      </c>
      <c r="AR14" s="157">
        <v>43350</v>
      </c>
      <c r="AS14" s="61" t="s">
        <v>372</v>
      </c>
      <c r="AT14" s="66" t="s">
        <v>373</v>
      </c>
      <c r="AU14" s="60">
        <v>43593</v>
      </c>
      <c r="AV14" s="67" t="s">
        <v>374</v>
      </c>
      <c r="AW14" s="63" t="s">
        <v>375</v>
      </c>
      <c r="AX14" s="60">
        <v>43755</v>
      </c>
      <c r="AY14" s="61" t="s">
        <v>376</v>
      </c>
      <c r="AZ14" s="66" t="s">
        <v>377</v>
      </c>
      <c r="BA14" s="60">
        <v>43896</v>
      </c>
      <c r="BB14" s="67" t="s">
        <v>378</v>
      </c>
      <c r="BC14" s="63" t="s">
        <v>379</v>
      </c>
      <c r="BD14" s="60">
        <v>44056</v>
      </c>
      <c r="BE14" s="61" t="s">
        <v>380</v>
      </c>
      <c r="BF14" s="66" t="s">
        <v>381</v>
      </c>
      <c r="BG14" s="60">
        <v>44168</v>
      </c>
      <c r="BH14" s="67" t="s">
        <v>376</v>
      </c>
      <c r="BI14" s="63" t="s">
        <v>382</v>
      </c>
      <c r="BJ14" s="60">
        <v>44249</v>
      </c>
      <c r="BK14" s="61" t="s">
        <v>383</v>
      </c>
      <c r="BL14" s="66" t="s">
        <v>384</v>
      </c>
      <c r="BM14" s="60">
        <v>44335</v>
      </c>
      <c r="BN14" s="67" t="s">
        <v>380</v>
      </c>
      <c r="BO14" s="63" t="s">
        <v>385</v>
      </c>
      <c r="BP14" s="60">
        <v>44530</v>
      </c>
      <c r="BQ14" s="61" t="s">
        <v>372</v>
      </c>
      <c r="BR14" s="66" t="s">
        <v>386</v>
      </c>
      <c r="BS14" s="60">
        <v>44810</v>
      </c>
      <c r="BT14" s="67" t="s">
        <v>380</v>
      </c>
      <c r="BU14" s="63" t="s">
        <v>2078</v>
      </c>
      <c r="BV14" s="60" t="s">
        <v>387</v>
      </c>
      <c r="BW14" s="61" t="s">
        <v>388</v>
      </c>
      <c r="BX14" s="66" t="s">
        <v>387</v>
      </c>
      <c r="BY14" s="60" t="s">
        <v>387</v>
      </c>
      <c r="BZ14" s="67" t="s">
        <v>388</v>
      </c>
      <c r="CA14" s="69" t="s">
        <v>387</v>
      </c>
      <c r="CB14" s="115" t="str">
        <f>VLOOKUP(A14,Datos!$C$2:$AJ$25,34,0)</f>
        <v>Oficina de Alta Consejería Distrital de Tecnologías de Información y Comunicaciones - TIC</v>
      </c>
    </row>
    <row r="15" spans="1:80" ht="399.95" customHeight="1" x14ac:dyDescent="0.2">
      <c r="A15" s="183" t="s">
        <v>279</v>
      </c>
      <c r="B15" s="73" t="s">
        <v>417</v>
      </c>
      <c r="C15" s="51" t="s">
        <v>418</v>
      </c>
      <c r="D15" s="73" t="s">
        <v>108</v>
      </c>
      <c r="E15" s="168" t="s">
        <v>90</v>
      </c>
      <c r="F15" s="51" t="s">
        <v>419</v>
      </c>
      <c r="G15" s="153" t="s">
        <v>420</v>
      </c>
      <c r="H15" s="73" t="s">
        <v>35</v>
      </c>
      <c r="I15" s="73" t="s">
        <v>421</v>
      </c>
      <c r="J15" s="73" t="s">
        <v>52</v>
      </c>
      <c r="K15" s="51" t="s">
        <v>422</v>
      </c>
      <c r="L15" s="51" t="s">
        <v>423</v>
      </c>
      <c r="M15" s="51" t="s">
        <v>424</v>
      </c>
      <c r="N15" s="51" t="s">
        <v>425</v>
      </c>
      <c r="O15" s="51" t="s">
        <v>361</v>
      </c>
      <c r="P15" s="51" t="s">
        <v>426</v>
      </c>
      <c r="Q15" s="51" t="s">
        <v>405</v>
      </c>
      <c r="R15" s="75" t="s">
        <v>336</v>
      </c>
      <c r="S15" s="154">
        <v>0.4</v>
      </c>
      <c r="T15" s="75" t="s">
        <v>101</v>
      </c>
      <c r="U15" s="154">
        <v>0.6</v>
      </c>
      <c r="V15" s="73" t="s">
        <v>84</v>
      </c>
      <c r="W15" s="51" t="s">
        <v>427</v>
      </c>
      <c r="X15" s="75" t="s">
        <v>338</v>
      </c>
      <c r="Y15" s="155">
        <v>0.1008</v>
      </c>
      <c r="Z15" s="75" t="s">
        <v>337</v>
      </c>
      <c r="AA15" s="155">
        <v>0.18984374999999998</v>
      </c>
      <c r="AB15" s="73" t="s">
        <v>275</v>
      </c>
      <c r="AC15" s="51" t="s">
        <v>428</v>
      </c>
      <c r="AD15" s="73" t="s">
        <v>366</v>
      </c>
      <c r="AE15" s="51" t="s">
        <v>367</v>
      </c>
      <c r="AF15" s="51" t="s">
        <v>367</v>
      </c>
      <c r="AG15" s="51" t="s">
        <v>367</v>
      </c>
      <c r="AH15" s="51" t="s">
        <v>367</v>
      </c>
      <c r="AI15" s="51" t="s">
        <v>367</v>
      </c>
      <c r="AJ15" s="51" t="s">
        <v>368</v>
      </c>
      <c r="AK15" s="51" t="s">
        <v>368</v>
      </c>
      <c r="AL15" s="51" t="s">
        <v>368</v>
      </c>
      <c r="AM15" s="51" t="s">
        <v>368</v>
      </c>
      <c r="AN15" s="51" t="s">
        <v>368</v>
      </c>
      <c r="AO15" s="51" t="s">
        <v>429</v>
      </c>
      <c r="AP15" s="51" t="s">
        <v>430</v>
      </c>
      <c r="AQ15" s="51" t="s">
        <v>431</v>
      </c>
      <c r="AR15" s="157">
        <v>43350</v>
      </c>
      <c r="AS15" s="61" t="s">
        <v>372</v>
      </c>
      <c r="AT15" s="66" t="s">
        <v>432</v>
      </c>
      <c r="AU15" s="60">
        <v>43593</v>
      </c>
      <c r="AV15" s="67" t="s">
        <v>372</v>
      </c>
      <c r="AW15" s="63" t="s">
        <v>433</v>
      </c>
      <c r="AX15" s="60">
        <v>43794</v>
      </c>
      <c r="AY15" s="61" t="s">
        <v>434</v>
      </c>
      <c r="AZ15" s="66" t="s">
        <v>435</v>
      </c>
      <c r="BA15" s="60">
        <v>43903</v>
      </c>
      <c r="BB15" s="67" t="s">
        <v>372</v>
      </c>
      <c r="BC15" s="63" t="s">
        <v>436</v>
      </c>
      <c r="BD15" s="60">
        <v>44168</v>
      </c>
      <c r="BE15" s="61" t="s">
        <v>380</v>
      </c>
      <c r="BF15" s="66" t="s">
        <v>437</v>
      </c>
      <c r="BG15" s="60">
        <v>44249</v>
      </c>
      <c r="BH15" s="67" t="s">
        <v>378</v>
      </c>
      <c r="BI15" s="63" t="s">
        <v>438</v>
      </c>
      <c r="BJ15" s="60">
        <v>44545</v>
      </c>
      <c r="BK15" s="61" t="s">
        <v>372</v>
      </c>
      <c r="BL15" s="66" t="s">
        <v>439</v>
      </c>
      <c r="BM15" s="60" t="s">
        <v>387</v>
      </c>
      <c r="BN15" s="67" t="s">
        <v>388</v>
      </c>
      <c r="BO15" s="63" t="s">
        <v>387</v>
      </c>
      <c r="BP15" s="60" t="s">
        <v>387</v>
      </c>
      <c r="BQ15" s="61" t="s">
        <v>388</v>
      </c>
      <c r="BR15" s="66" t="s">
        <v>387</v>
      </c>
      <c r="BS15" s="60" t="s">
        <v>387</v>
      </c>
      <c r="BT15" s="67" t="s">
        <v>388</v>
      </c>
      <c r="BU15" s="63" t="s">
        <v>387</v>
      </c>
      <c r="BV15" s="60" t="s">
        <v>387</v>
      </c>
      <c r="BW15" s="61" t="s">
        <v>388</v>
      </c>
      <c r="BX15" s="66" t="s">
        <v>387</v>
      </c>
      <c r="BY15" s="60" t="s">
        <v>387</v>
      </c>
      <c r="BZ15" s="67" t="s">
        <v>388</v>
      </c>
      <c r="CA15" s="69" t="s">
        <v>387</v>
      </c>
      <c r="CB15" s="115" t="str">
        <f>VLOOKUP(A15,Datos!$C$2:$AJ$25,34,0)</f>
        <v>Oficina Consejería de Comunicaciones</v>
      </c>
    </row>
    <row r="16" spans="1:80" ht="399.95" customHeight="1" x14ac:dyDescent="0.2">
      <c r="A16" s="183" t="s">
        <v>279</v>
      </c>
      <c r="B16" s="73" t="s">
        <v>417</v>
      </c>
      <c r="C16" s="51" t="s">
        <v>418</v>
      </c>
      <c r="D16" s="73" t="s">
        <v>108</v>
      </c>
      <c r="E16" s="168" t="s">
        <v>90</v>
      </c>
      <c r="F16" s="51" t="s">
        <v>440</v>
      </c>
      <c r="G16" s="153" t="s">
        <v>441</v>
      </c>
      <c r="H16" s="73" t="s">
        <v>35</v>
      </c>
      <c r="I16" s="73" t="s">
        <v>421</v>
      </c>
      <c r="J16" s="73" t="s">
        <v>52</v>
      </c>
      <c r="K16" s="51" t="s">
        <v>442</v>
      </c>
      <c r="L16" s="51" t="s">
        <v>443</v>
      </c>
      <c r="M16" s="51" t="s">
        <v>444</v>
      </c>
      <c r="N16" s="51" t="s">
        <v>425</v>
      </c>
      <c r="O16" s="51" t="s">
        <v>361</v>
      </c>
      <c r="P16" s="51" t="s">
        <v>426</v>
      </c>
      <c r="Q16" s="51" t="s">
        <v>405</v>
      </c>
      <c r="R16" s="75" t="s">
        <v>339</v>
      </c>
      <c r="S16" s="154">
        <v>0.6</v>
      </c>
      <c r="T16" s="75" t="s">
        <v>77</v>
      </c>
      <c r="U16" s="154">
        <v>0.8</v>
      </c>
      <c r="V16" s="73" t="s">
        <v>276</v>
      </c>
      <c r="W16" s="51" t="s">
        <v>445</v>
      </c>
      <c r="X16" s="75" t="s">
        <v>338</v>
      </c>
      <c r="Y16" s="155">
        <v>0.1512</v>
      </c>
      <c r="Z16" s="75" t="s">
        <v>121</v>
      </c>
      <c r="AA16" s="155">
        <v>0.33750000000000002</v>
      </c>
      <c r="AB16" s="73" t="s">
        <v>275</v>
      </c>
      <c r="AC16" s="51" t="s">
        <v>428</v>
      </c>
      <c r="AD16" s="73" t="s">
        <v>366</v>
      </c>
      <c r="AE16" s="51" t="s">
        <v>367</v>
      </c>
      <c r="AF16" s="51" t="s">
        <v>367</v>
      </c>
      <c r="AG16" s="51" t="s">
        <v>367</v>
      </c>
      <c r="AH16" s="51" t="s">
        <v>367</v>
      </c>
      <c r="AI16" s="51" t="s">
        <v>367</v>
      </c>
      <c r="AJ16" s="51" t="s">
        <v>368</v>
      </c>
      <c r="AK16" s="51" t="s">
        <v>368</v>
      </c>
      <c r="AL16" s="51" t="s">
        <v>368</v>
      </c>
      <c r="AM16" s="51" t="s">
        <v>368</v>
      </c>
      <c r="AN16" s="51" t="s">
        <v>368</v>
      </c>
      <c r="AO16" s="51" t="s">
        <v>446</v>
      </c>
      <c r="AP16" s="51" t="s">
        <v>447</v>
      </c>
      <c r="AQ16" s="51" t="s">
        <v>448</v>
      </c>
      <c r="AR16" s="157">
        <v>43350</v>
      </c>
      <c r="AS16" s="61" t="s">
        <v>372</v>
      </c>
      <c r="AT16" s="66" t="s">
        <v>432</v>
      </c>
      <c r="AU16" s="60">
        <v>43593</v>
      </c>
      <c r="AV16" s="67" t="s">
        <v>372</v>
      </c>
      <c r="AW16" s="63" t="s">
        <v>449</v>
      </c>
      <c r="AX16" s="60">
        <v>43794</v>
      </c>
      <c r="AY16" s="61" t="s">
        <v>450</v>
      </c>
      <c r="AZ16" s="66" t="s">
        <v>451</v>
      </c>
      <c r="BA16" s="60">
        <v>43903</v>
      </c>
      <c r="BB16" s="67" t="s">
        <v>452</v>
      </c>
      <c r="BC16" s="63" t="s">
        <v>453</v>
      </c>
      <c r="BD16" s="60">
        <v>44168</v>
      </c>
      <c r="BE16" s="61" t="s">
        <v>380</v>
      </c>
      <c r="BF16" s="66" t="s">
        <v>437</v>
      </c>
      <c r="BG16" s="60">
        <v>44249</v>
      </c>
      <c r="BH16" s="67" t="s">
        <v>378</v>
      </c>
      <c r="BI16" s="63" t="s">
        <v>438</v>
      </c>
      <c r="BJ16" s="60">
        <v>44545</v>
      </c>
      <c r="BK16" s="61" t="s">
        <v>372</v>
      </c>
      <c r="BL16" s="66" t="s">
        <v>439</v>
      </c>
      <c r="BM16" s="60" t="s">
        <v>387</v>
      </c>
      <c r="BN16" s="67" t="s">
        <v>388</v>
      </c>
      <c r="BO16" s="63" t="s">
        <v>387</v>
      </c>
      <c r="BP16" s="60" t="s">
        <v>387</v>
      </c>
      <c r="BQ16" s="61" t="s">
        <v>388</v>
      </c>
      <c r="BR16" s="66" t="s">
        <v>387</v>
      </c>
      <c r="BS16" s="60" t="s">
        <v>387</v>
      </c>
      <c r="BT16" s="67" t="s">
        <v>388</v>
      </c>
      <c r="BU16" s="63" t="s">
        <v>387</v>
      </c>
      <c r="BV16" s="60" t="s">
        <v>387</v>
      </c>
      <c r="BW16" s="61" t="s">
        <v>388</v>
      </c>
      <c r="BX16" s="66" t="s">
        <v>387</v>
      </c>
      <c r="BY16" s="60" t="s">
        <v>387</v>
      </c>
      <c r="BZ16" s="67" t="s">
        <v>388</v>
      </c>
      <c r="CA16" s="69" t="s">
        <v>387</v>
      </c>
      <c r="CB16" s="115" t="str">
        <f>VLOOKUP(A16,Datos!$C$2:$AJ$25,34,0)</f>
        <v>Oficina Consejería de Comunicaciones</v>
      </c>
    </row>
    <row r="17" spans="1:80" ht="399.95" customHeight="1" x14ac:dyDescent="0.2">
      <c r="A17" s="183" t="s">
        <v>279</v>
      </c>
      <c r="B17" s="73" t="s">
        <v>417</v>
      </c>
      <c r="C17" s="51" t="s">
        <v>418</v>
      </c>
      <c r="D17" s="73" t="s">
        <v>108</v>
      </c>
      <c r="E17" s="168" t="s">
        <v>90</v>
      </c>
      <c r="F17" s="51" t="s">
        <v>454</v>
      </c>
      <c r="G17" s="153" t="s">
        <v>455</v>
      </c>
      <c r="H17" s="73" t="s">
        <v>35</v>
      </c>
      <c r="I17" s="73" t="s">
        <v>421</v>
      </c>
      <c r="J17" s="73" t="s">
        <v>78</v>
      </c>
      <c r="K17" s="51" t="s">
        <v>456</v>
      </c>
      <c r="L17" s="51" t="s">
        <v>457</v>
      </c>
      <c r="M17" s="51" t="s">
        <v>458</v>
      </c>
      <c r="N17" s="51" t="s">
        <v>425</v>
      </c>
      <c r="O17" s="51" t="s">
        <v>361</v>
      </c>
      <c r="P17" s="51" t="s">
        <v>362</v>
      </c>
      <c r="Q17" s="51" t="s">
        <v>405</v>
      </c>
      <c r="R17" s="75" t="s">
        <v>336</v>
      </c>
      <c r="S17" s="154">
        <v>0.4</v>
      </c>
      <c r="T17" s="75" t="s">
        <v>77</v>
      </c>
      <c r="U17" s="154">
        <v>0.8</v>
      </c>
      <c r="V17" s="73" t="s">
        <v>276</v>
      </c>
      <c r="W17" s="51" t="s">
        <v>459</v>
      </c>
      <c r="X17" s="75" t="s">
        <v>338</v>
      </c>
      <c r="Y17" s="155">
        <v>2.5401599999999996E-2</v>
      </c>
      <c r="Z17" s="75" t="s">
        <v>121</v>
      </c>
      <c r="AA17" s="155">
        <v>0.33750000000000002</v>
      </c>
      <c r="AB17" s="73" t="s">
        <v>275</v>
      </c>
      <c r="AC17" s="51" t="s">
        <v>428</v>
      </c>
      <c r="AD17" s="73" t="s">
        <v>366</v>
      </c>
      <c r="AE17" s="51" t="s">
        <v>367</v>
      </c>
      <c r="AF17" s="51" t="s">
        <v>367</v>
      </c>
      <c r="AG17" s="51" t="s">
        <v>367</v>
      </c>
      <c r="AH17" s="51" t="s">
        <v>367</v>
      </c>
      <c r="AI17" s="51" t="s">
        <v>367</v>
      </c>
      <c r="AJ17" s="51" t="s">
        <v>368</v>
      </c>
      <c r="AK17" s="51" t="s">
        <v>368</v>
      </c>
      <c r="AL17" s="51" t="s">
        <v>368</v>
      </c>
      <c r="AM17" s="51" t="s">
        <v>368</v>
      </c>
      <c r="AN17" s="51" t="s">
        <v>368</v>
      </c>
      <c r="AO17" s="51" t="s">
        <v>460</v>
      </c>
      <c r="AP17" s="51" t="s">
        <v>2042</v>
      </c>
      <c r="AQ17" s="51" t="s">
        <v>461</v>
      </c>
      <c r="AR17" s="157">
        <v>43350</v>
      </c>
      <c r="AS17" s="61" t="s">
        <v>372</v>
      </c>
      <c r="AT17" s="66" t="s">
        <v>432</v>
      </c>
      <c r="AU17" s="60">
        <v>43593</v>
      </c>
      <c r="AV17" s="67" t="s">
        <v>372</v>
      </c>
      <c r="AW17" s="63" t="s">
        <v>462</v>
      </c>
      <c r="AX17" s="60">
        <v>43903</v>
      </c>
      <c r="AY17" s="61" t="s">
        <v>378</v>
      </c>
      <c r="AZ17" s="66" t="s">
        <v>463</v>
      </c>
      <c r="BA17" s="60">
        <v>44168</v>
      </c>
      <c r="BB17" s="67" t="s">
        <v>380</v>
      </c>
      <c r="BC17" s="63" t="s">
        <v>464</v>
      </c>
      <c r="BD17" s="60">
        <v>44249</v>
      </c>
      <c r="BE17" s="61" t="s">
        <v>465</v>
      </c>
      <c r="BF17" s="66" t="s">
        <v>466</v>
      </c>
      <c r="BG17" s="60">
        <v>44545</v>
      </c>
      <c r="BH17" s="67" t="s">
        <v>372</v>
      </c>
      <c r="BI17" s="63" t="s">
        <v>439</v>
      </c>
      <c r="BJ17" s="60" t="s">
        <v>387</v>
      </c>
      <c r="BK17" s="61" t="s">
        <v>388</v>
      </c>
      <c r="BL17" s="66" t="s">
        <v>387</v>
      </c>
      <c r="BM17" s="60" t="s">
        <v>387</v>
      </c>
      <c r="BN17" s="67" t="s">
        <v>388</v>
      </c>
      <c r="BO17" s="63" t="s">
        <v>387</v>
      </c>
      <c r="BP17" s="60" t="s">
        <v>387</v>
      </c>
      <c r="BQ17" s="61" t="s">
        <v>388</v>
      </c>
      <c r="BR17" s="66" t="s">
        <v>387</v>
      </c>
      <c r="BS17" s="60" t="s">
        <v>387</v>
      </c>
      <c r="BT17" s="67" t="s">
        <v>388</v>
      </c>
      <c r="BU17" s="63" t="s">
        <v>387</v>
      </c>
      <c r="BV17" s="60" t="s">
        <v>387</v>
      </c>
      <c r="BW17" s="61" t="s">
        <v>388</v>
      </c>
      <c r="BX17" s="66" t="s">
        <v>387</v>
      </c>
      <c r="BY17" s="60" t="s">
        <v>387</v>
      </c>
      <c r="BZ17" s="67" t="s">
        <v>388</v>
      </c>
      <c r="CA17" s="69" t="s">
        <v>387</v>
      </c>
      <c r="CB17" s="115" t="str">
        <f>VLOOKUP(A17,Datos!$C$2:$AJ$25,34,0)</f>
        <v>Oficina Consejería de Comunicaciones</v>
      </c>
    </row>
    <row r="18" spans="1:80" ht="399.95" customHeight="1" x14ac:dyDescent="0.2">
      <c r="A18" s="183" t="s">
        <v>279</v>
      </c>
      <c r="B18" s="73" t="s">
        <v>417</v>
      </c>
      <c r="C18" s="51" t="s">
        <v>418</v>
      </c>
      <c r="D18" s="73" t="s">
        <v>108</v>
      </c>
      <c r="E18" s="168" t="s">
        <v>90</v>
      </c>
      <c r="F18" s="51" t="s">
        <v>467</v>
      </c>
      <c r="G18" s="153" t="s">
        <v>468</v>
      </c>
      <c r="H18" s="73" t="s">
        <v>35</v>
      </c>
      <c r="I18" s="73" t="s">
        <v>421</v>
      </c>
      <c r="J18" s="73" t="s">
        <v>78</v>
      </c>
      <c r="K18" s="51" t="s">
        <v>469</v>
      </c>
      <c r="L18" s="51" t="s">
        <v>470</v>
      </c>
      <c r="M18" s="51" t="s">
        <v>471</v>
      </c>
      <c r="N18" s="51" t="s">
        <v>425</v>
      </c>
      <c r="O18" s="51" t="s">
        <v>472</v>
      </c>
      <c r="P18" s="51" t="s">
        <v>362</v>
      </c>
      <c r="Q18" s="169" t="s">
        <v>405</v>
      </c>
      <c r="R18" s="75" t="s">
        <v>339</v>
      </c>
      <c r="S18" s="154">
        <v>0.6</v>
      </c>
      <c r="T18" s="75" t="s">
        <v>101</v>
      </c>
      <c r="U18" s="154">
        <v>0.6</v>
      </c>
      <c r="V18" s="73" t="s">
        <v>84</v>
      </c>
      <c r="W18" s="51" t="s">
        <v>473</v>
      </c>
      <c r="X18" s="75" t="s">
        <v>338</v>
      </c>
      <c r="Y18" s="155">
        <v>0.1512</v>
      </c>
      <c r="Z18" s="75" t="s">
        <v>121</v>
      </c>
      <c r="AA18" s="155">
        <v>0.33749999999999997</v>
      </c>
      <c r="AB18" s="73" t="s">
        <v>275</v>
      </c>
      <c r="AC18" s="51" t="s">
        <v>428</v>
      </c>
      <c r="AD18" s="73" t="s">
        <v>366</v>
      </c>
      <c r="AE18" s="51" t="s">
        <v>367</v>
      </c>
      <c r="AF18" s="51" t="s">
        <v>367</v>
      </c>
      <c r="AG18" s="51" t="s">
        <v>367</v>
      </c>
      <c r="AH18" s="51" t="s">
        <v>367</v>
      </c>
      <c r="AI18" s="51" t="s">
        <v>367</v>
      </c>
      <c r="AJ18" s="51" t="s">
        <v>368</v>
      </c>
      <c r="AK18" s="51" t="s">
        <v>368</v>
      </c>
      <c r="AL18" s="51" t="s">
        <v>368</v>
      </c>
      <c r="AM18" s="51" t="s">
        <v>368</v>
      </c>
      <c r="AN18" s="51" t="s">
        <v>368</v>
      </c>
      <c r="AO18" s="51" t="s">
        <v>474</v>
      </c>
      <c r="AP18" s="51" t="s">
        <v>475</v>
      </c>
      <c r="AQ18" s="51" t="s">
        <v>476</v>
      </c>
      <c r="AR18" s="157">
        <v>44168</v>
      </c>
      <c r="AS18" s="61" t="s">
        <v>372</v>
      </c>
      <c r="AT18" s="66" t="s">
        <v>477</v>
      </c>
      <c r="AU18" s="60">
        <v>44249</v>
      </c>
      <c r="AV18" s="67" t="s">
        <v>378</v>
      </c>
      <c r="AW18" s="63" t="s">
        <v>438</v>
      </c>
      <c r="AX18" s="60">
        <v>44545</v>
      </c>
      <c r="AY18" s="61" t="s">
        <v>372</v>
      </c>
      <c r="AZ18" s="66" t="s">
        <v>439</v>
      </c>
      <c r="BA18" s="60" t="s">
        <v>387</v>
      </c>
      <c r="BB18" s="67" t="s">
        <v>388</v>
      </c>
      <c r="BC18" s="63" t="s">
        <v>387</v>
      </c>
      <c r="BD18" s="60" t="s">
        <v>387</v>
      </c>
      <c r="BE18" s="61" t="s">
        <v>388</v>
      </c>
      <c r="BF18" s="66" t="s">
        <v>387</v>
      </c>
      <c r="BG18" s="60" t="s">
        <v>387</v>
      </c>
      <c r="BH18" s="67" t="s">
        <v>388</v>
      </c>
      <c r="BI18" s="63" t="s">
        <v>387</v>
      </c>
      <c r="BJ18" s="60" t="s">
        <v>387</v>
      </c>
      <c r="BK18" s="61" t="s">
        <v>388</v>
      </c>
      <c r="BL18" s="66" t="s">
        <v>387</v>
      </c>
      <c r="BM18" s="60" t="s">
        <v>387</v>
      </c>
      <c r="BN18" s="67" t="s">
        <v>388</v>
      </c>
      <c r="BO18" s="63" t="s">
        <v>387</v>
      </c>
      <c r="BP18" s="60" t="s">
        <v>387</v>
      </c>
      <c r="BQ18" s="61" t="s">
        <v>388</v>
      </c>
      <c r="BR18" s="66" t="s">
        <v>387</v>
      </c>
      <c r="BS18" s="60" t="s">
        <v>387</v>
      </c>
      <c r="BT18" s="67" t="s">
        <v>388</v>
      </c>
      <c r="BU18" s="63" t="s">
        <v>387</v>
      </c>
      <c r="BV18" s="60" t="s">
        <v>387</v>
      </c>
      <c r="BW18" s="61" t="s">
        <v>388</v>
      </c>
      <c r="BX18" s="66" t="s">
        <v>387</v>
      </c>
      <c r="BY18" s="60" t="s">
        <v>387</v>
      </c>
      <c r="BZ18" s="67" t="s">
        <v>388</v>
      </c>
      <c r="CA18" s="69" t="s">
        <v>387</v>
      </c>
      <c r="CB18" s="115" t="str">
        <f>VLOOKUP(A18,Datos!$C$2:$AJ$25,34,0)</f>
        <v>Oficina Consejería de Comunicaciones</v>
      </c>
    </row>
    <row r="19" spans="1:80" ht="399.95" customHeight="1" x14ac:dyDescent="0.2">
      <c r="A19" s="183" t="s">
        <v>279</v>
      </c>
      <c r="B19" s="73" t="s">
        <v>417</v>
      </c>
      <c r="C19" s="51" t="s">
        <v>418</v>
      </c>
      <c r="D19" s="73" t="s">
        <v>108</v>
      </c>
      <c r="E19" s="168" t="s">
        <v>90</v>
      </c>
      <c r="F19" s="51" t="s">
        <v>478</v>
      </c>
      <c r="G19" s="153" t="s">
        <v>479</v>
      </c>
      <c r="H19" s="73" t="s">
        <v>35</v>
      </c>
      <c r="I19" s="73" t="s">
        <v>421</v>
      </c>
      <c r="J19" s="73" t="s">
        <v>52</v>
      </c>
      <c r="K19" s="51" t="s">
        <v>480</v>
      </c>
      <c r="L19" s="51" t="s">
        <v>481</v>
      </c>
      <c r="M19" s="51" t="s">
        <v>482</v>
      </c>
      <c r="N19" s="51" t="s">
        <v>425</v>
      </c>
      <c r="O19" s="51" t="s">
        <v>361</v>
      </c>
      <c r="P19" s="51" t="s">
        <v>426</v>
      </c>
      <c r="Q19" s="169" t="s">
        <v>483</v>
      </c>
      <c r="R19" s="75" t="s">
        <v>338</v>
      </c>
      <c r="S19" s="154">
        <v>0.2</v>
      </c>
      <c r="T19" s="75" t="s">
        <v>101</v>
      </c>
      <c r="U19" s="154">
        <v>0.6</v>
      </c>
      <c r="V19" s="73" t="s">
        <v>84</v>
      </c>
      <c r="W19" s="51" t="s">
        <v>484</v>
      </c>
      <c r="X19" s="75" t="s">
        <v>338</v>
      </c>
      <c r="Y19" s="155">
        <v>0.12</v>
      </c>
      <c r="Z19" s="75" t="s">
        <v>121</v>
      </c>
      <c r="AA19" s="155">
        <v>0.33749999999999997</v>
      </c>
      <c r="AB19" s="73" t="s">
        <v>275</v>
      </c>
      <c r="AC19" s="51" t="s">
        <v>428</v>
      </c>
      <c r="AD19" s="73" t="s">
        <v>366</v>
      </c>
      <c r="AE19" s="51" t="s">
        <v>367</v>
      </c>
      <c r="AF19" s="51" t="s">
        <v>367</v>
      </c>
      <c r="AG19" s="51" t="s">
        <v>367</v>
      </c>
      <c r="AH19" s="51" t="s">
        <v>367</v>
      </c>
      <c r="AI19" s="51" t="s">
        <v>367</v>
      </c>
      <c r="AJ19" s="51" t="s">
        <v>368</v>
      </c>
      <c r="AK19" s="51" t="s">
        <v>368</v>
      </c>
      <c r="AL19" s="51" t="s">
        <v>368</v>
      </c>
      <c r="AM19" s="51" t="s">
        <v>368</v>
      </c>
      <c r="AN19" s="51" t="s">
        <v>368</v>
      </c>
      <c r="AO19" s="51" t="s">
        <v>485</v>
      </c>
      <c r="AP19" s="51" t="s">
        <v>486</v>
      </c>
      <c r="AQ19" s="51" t="s">
        <v>487</v>
      </c>
      <c r="AR19" s="157">
        <v>44316</v>
      </c>
      <c r="AS19" s="61" t="s">
        <v>372</v>
      </c>
      <c r="AT19" s="66" t="s">
        <v>488</v>
      </c>
      <c r="AU19" s="60">
        <v>44449</v>
      </c>
      <c r="AV19" s="67" t="s">
        <v>450</v>
      </c>
      <c r="AW19" s="63" t="s">
        <v>489</v>
      </c>
      <c r="AX19" s="60">
        <v>44545</v>
      </c>
      <c r="AY19" s="61" t="s">
        <v>372</v>
      </c>
      <c r="AZ19" s="66" t="s">
        <v>439</v>
      </c>
      <c r="BA19" s="60" t="s">
        <v>387</v>
      </c>
      <c r="BB19" s="67" t="s">
        <v>388</v>
      </c>
      <c r="BC19" s="63" t="s">
        <v>387</v>
      </c>
      <c r="BD19" s="60" t="s">
        <v>387</v>
      </c>
      <c r="BE19" s="61" t="s">
        <v>388</v>
      </c>
      <c r="BF19" s="66" t="s">
        <v>387</v>
      </c>
      <c r="BG19" s="60" t="s">
        <v>387</v>
      </c>
      <c r="BH19" s="67" t="s">
        <v>388</v>
      </c>
      <c r="BI19" s="63" t="s">
        <v>387</v>
      </c>
      <c r="BJ19" s="60" t="s">
        <v>387</v>
      </c>
      <c r="BK19" s="61" t="s">
        <v>388</v>
      </c>
      <c r="BL19" s="66" t="s">
        <v>387</v>
      </c>
      <c r="BM19" s="60" t="s">
        <v>387</v>
      </c>
      <c r="BN19" s="67" t="s">
        <v>388</v>
      </c>
      <c r="BO19" s="63" t="s">
        <v>387</v>
      </c>
      <c r="BP19" s="60" t="s">
        <v>387</v>
      </c>
      <c r="BQ19" s="61" t="s">
        <v>388</v>
      </c>
      <c r="BR19" s="66" t="s">
        <v>387</v>
      </c>
      <c r="BS19" s="60" t="s">
        <v>387</v>
      </c>
      <c r="BT19" s="67" t="s">
        <v>388</v>
      </c>
      <c r="BU19" s="63" t="s">
        <v>387</v>
      </c>
      <c r="BV19" s="60" t="s">
        <v>387</v>
      </c>
      <c r="BW19" s="61" t="s">
        <v>388</v>
      </c>
      <c r="BX19" s="66" t="s">
        <v>387</v>
      </c>
      <c r="BY19" s="60" t="s">
        <v>387</v>
      </c>
      <c r="BZ19" s="67" t="s">
        <v>388</v>
      </c>
      <c r="CA19" s="69" t="s">
        <v>387</v>
      </c>
      <c r="CB19" s="115" t="str">
        <f>VLOOKUP(A19,Datos!$C$2:$AJ$25,34,0)</f>
        <v>Oficina Consejería de Comunicaciones</v>
      </c>
    </row>
    <row r="20" spans="1:80" ht="399.95" customHeight="1" x14ac:dyDescent="0.2">
      <c r="A20" s="183" t="s">
        <v>279</v>
      </c>
      <c r="B20" s="73" t="s">
        <v>417</v>
      </c>
      <c r="C20" s="51" t="s">
        <v>418</v>
      </c>
      <c r="D20" s="73" t="s">
        <v>108</v>
      </c>
      <c r="E20" s="168" t="s">
        <v>90</v>
      </c>
      <c r="F20" s="51" t="s">
        <v>490</v>
      </c>
      <c r="G20" s="153" t="s">
        <v>491</v>
      </c>
      <c r="H20" s="73" t="s">
        <v>35</v>
      </c>
      <c r="I20" s="73" t="s">
        <v>421</v>
      </c>
      <c r="J20" s="73" t="s">
        <v>52</v>
      </c>
      <c r="K20" s="51" t="s">
        <v>492</v>
      </c>
      <c r="L20" s="51" t="s">
        <v>493</v>
      </c>
      <c r="M20" s="51" t="s">
        <v>494</v>
      </c>
      <c r="N20" s="51" t="s">
        <v>425</v>
      </c>
      <c r="O20" s="51" t="s">
        <v>495</v>
      </c>
      <c r="P20" s="51" t="s">
        <v>426</v>
      </c>
      <c r="Q20" s="51" t="s">
        <v>483</v>
      </c>
      <c r="R20" s="75" t="s">
        <v>336</v>
      </c>
      <c r="S20" s="154">
        <v>0.4</v>
      </c>
      <c r="T20" s="75" t="s">
        <v>77</v>
      </c>
      <c r="U20" s="154">
        <v>0.8</v>
      </c>
      <c r="V20" s="73" t="s">
        <v>276</v>
      </c>
      <c r="W20" s="51" t="s">
        <v>496</v>
      </c>
      <c r="X20" s="75" t="s">
        <v>338</v>
      </c>
      <c r="Y20" s="155">
        <v>0.1008</v>
      </c>
      <c r="Z20" s="75" t="s">
        <v>121</v>
      </c>
      <c r="AA20" s="155">
        <v>0.33750000000000002</v>
      </c>
      <c r="AB20" s="73" t="s">
        <v>275</v>
      </c>
      <c r="AC20" s="51" t="s">
        <v>428</v>
      </c>
      <c r="AD20" s="73" t="s">
        <v>366</v>
      </c>
      <c r="AE20" s="51" t="s">
        <v>367</v>
      </c>
      <c r="AF20" s="51" t="s">
        <v>367</v>
      </c>
      <c r="AG20" s="51" t="s">
        <v>367</v>
      </c>
      <c r="AH20" s="51" t="s">
        <v>367</v>
      </c>
      <c r="AI20" s="51" t="s">
        <v>367</v>
      </c>
      <c r="AJ20" s="51" t="s">
        <v>368</v>
      </c>
      <c r="AK20" s="51" t="s">
        <v>368</v>
      </c>
      <c r="AL20" s="51" t="s">
        <v>368</v>
      </c>
      <c r="AM20" s="51" t="s">
        <v>368</v>
      </c>
      <c r="AN20" s="51" t="s">
        <v>368</v>
      </c>
      <c r="AO20" s="51" t="s">
        <v>497</v>
      </c>
      <c r="AP20" s="51" t="s">
        <v>498</v>
      </c>
      <c r="AQ20" s="51" t="s">
        <v>499</v>
      </c>
      <c r="AR20" s="157">
        <v>44316</v>
      </c>
      <c r="AS20" s="61" t="s">
        <v>372</v>
      </c>
      <c r="AT20" s="66" t="s">
        <v>500</v>
      </c>
      <c r="AU20" s="60">
        <v>44449</v>
      </c>
      <c r="AV20" s="67" t="s">
        <v>450</v>
      </c>
      <c r="AW20" s="63" t="s">
        <v>501</v>
      </c>
      <c r="AX20" s="60">
        <v>44545</v>
      </c>
      <c r="AY20" s="61" t="s">
        <v>372</v>
      </c>
      <c r="AZ20" s="66" t="s">
        <v>439</v>
      </c>
      <c r="BA20" s="60" t="s">
        <v>387</v>
      </c>
      <c r="BB20" s="67" t="s">
        <v>388</v>
      </c>
      <c r="BC20" s="63" t="s">
        <v>387</v>
      </c>
      <c r="BD20" s="60" t="s">
        <v>387</v>
      </c>
      <c r="BE20" s="61" t="s">
        <v>388</v>
      </c>
      <c r="BF20" s="66" t="s">
        <v>387</v>
      </c>
      <c r="BG20" s="60" t="s">
        <v>387</v>
      </c>
      <c r="BH20" s="67" t="s">
        <v>388</v>
      </c>
      <c r="BI20" s="63" t="s">
        <v>387</v>
      </c>
      <c r="BJ20" s="60" t="s">
        <v>387</v>
      </c>
      <c r="BK20" s="61" t="s">
        <v>388</v>
      </c>
      <c r="BL20" s="66" t="s">
        <v>387</v>
      </c>
      <c r="BM20" s="60" t="s">
        <v>387</v>
      </c>
      <c r="BN20" s="67" t="s">
        <v>388</v>
      </c>
      <c r="BO20" s="63" t="s">
        <v>387</v>
      </c>
      <c r="BP20" s="60" t="s">
        <v>387</v>
      </c>
      <c r="BQ20" s="61" t="s">
        <v>388</v>
      </c>
      <c r="BR20" s="66" t="s">
        <v>387</v>
      </c>
      <c r="BS20" s="60" t="s">
        <v>387</v>
      </c>
      <c r="BT20" s="67" t="s">
        <v>388</v>
      </c>
      <c r="BU20" s="63" t="s">
        <v>387</v>
      </c>
      <c r="BV20" s="60" t="s">
        <v>387</v>
      </c>
      <c r="BW20" s="61" t="s">
        <v>388</v>
      </c>
      <c r="BX20" s="66" t="s">
        <v>387</v>
      </c>
      <c r="BY20" s="60" t="s">
        <v>387</v>
      </c>
      <c r="BZ20" s="67" t="s">
        <v>388</v>
      </c>
      <c r="CA20" s="69" t="s">
        <v>387</v>
      </c>
      <c r="CB20" s="115" t="str">
        <f>VLOOKUP(A20,Datos!$C$2:$AJ$25,34,0)</f>
        <v>Oficina Consejería de Comunicaciones</v>
      </c>
    </row>
    <row r="21" spans="1:80" ht="399.95" customHeight="1" x14ac:dyDescent="0.2">
      <c r="A21" s="183" t="s">
        <v>279</v>
      </c>
      <c r="B21" s="73" t="s">
        <v>417</v>
      </c>
      <c r="C21" s="51" t="s">
        <v>418</v>
      </c>
      <c r="D21" s="73" t="s">
        <v>108</v>
      </c>
      <c r="E21" s="168" t="s">
        <v>90</v>
      </c>
      <c r="F21" s="51" t="s">
        <v>502</v>
      </c>
      <c r="G21" s="153" t="s">
        <v>503</v>
      </c>
      <c r="H21" s="73" t="s">
        <v>35</v>
      </c>
      <c r="I21" s="73" t="s">
        <v>421</v>
      </c>
      <c r="J21" s="73" t="s">
        <v>52</v>
      </c>
      <c r="K21" s="51" t="s">
        <v>504</v>
      </c>
      <c r="L21" s="51" t="s">
        <v>505</v>
      </c>
      <c r="M21" s="51" t="s">
        <v>2043</v>
      </c>
      <c r="N21" s="51" t="s">
        <v>425</v>
      </c>
      <c r="O21" s="51" t="s">
        <v>361</v>
      </c>
      <c r="P21" s="51" t="s">
        <v>404</v>
      </c>
      <c r="Q21" s="51" t="s">
        <v>483</v>
      </c>
      <c r="R21" s="75" t="s">
        <v>336</v>
      </c>
      <c r="S21" s="154">
        <v>0.4</v>
      </c>
      <c r="T21" s="75" t="s">
        <v>101</v>
      </c>
      <c r="U21" s="154">
        <v>0.6</v>
      </c>
      <c r="V21" s="73" t="s">
        <v>84</v>
      </c>
      <c r="W21" s="51" t="s">
        <v>506</v>
      </c>
      <c r="X21" s="75" t="s">
        <v>336</v>
      </c>
      <c r="Y21" s="155">
        <v>0.24</v>
      </c>
      <c r="Z21" s="75" t="s">
        <v>121</v>
      </c>
      <c r="AA21" s="155">
        <v>0.33749999999999997</v>
      </c>
      <c r="AB21" s="73" t="s">
        <v>84</v>
      </c>
      <c r="AC21" s="51" t="s">
        <v>507</v>
      </c>
      <c r="AD21" s="73" t="s">
        <v>408</v>
      </c>
      <c r="AE21" s="51" t="s">
        <v>367</v>
      </c>
      <c r="AF21" s="51" t="s">
        <v>367</v>
      </c>
      <c r="AG21" s="51" t="s">
        <v>367</v>
      </c>
      <c r="AH21" s="51" t="s">
        <v>367</v>
      </c>
      <c r="AI21" s="51" t="s">
        <v>367</v>
      </c>
      <c r="AJ21" s="51" t="s">
        <v>2044</v>
      </c>
      <c r="AK21" s="51" t="s">
        <v>508</v>
      </c>
      <c r="AL21" s="51" t="s">
        <v>509</v>
      </c>
      <c r="AM21" s="51" t="s">
        <v>2045</v>
      </c>
      <c r="AN21" s="51" t="s">
        <v>2046</v>
      </c>
      <c r="AO21" s="51" t="s">
        <v>511</v>
      </c>
      <c r="AP21" s="51" t="s">
        <v>486</v>
      </c>
      <c r="AQ21" s="51" t="s">
        <v>512</v>
      </c>
      <c r="AR21" s="157">
        <v>44316</v>
      </c>
      <c r="AS21" s="61" t="s">
        <v>372</v>
      </c>
      <c r="AT21" s="66" t="s">
        <v>513</v>
      </c>
      <c r="AU21" s="60">
        <v>44449</v>
      </c>
      <c r="AV21" s="67" t="s">
        <v>450</v>
      </c>
      <c r="AW21" s="63" t="s">
        <v>514</v>
      </c>
      <c r="AX21" s="60">
        <v>44545</v>
      </c>
      <c r="AY21" s="61" t="s">
        <v>372</v>
      </c>
      <c r="AZ21" s="66" t="s">
        <v>515</v>
      </c>
      <c r="BA21" s="60">
        <v>44657</v>
      </c>
      <c r="BB21" s="67" t="s">
        <v>579</v>
      </c>
      <c r="BC21" s="63" t="s">
        <v>2047</v>
      </c>
      <c r="BD21" s="60" t="s">
        <v>387</v>
      </c>
      <c r="BE21" s="61" t="s">
        <v>388</v>
      </c>
      <c r="BF21" s="66" t="s">
        <v>387</v>
      </c>
      <c r="BG21" s="60" t="s">
        <v>387</v>
      </c>
      <c r="BH21" s="67" t="s">
        <v>388</v>
      </c>
      <c r="BI21" s="63" t="s">
        <v>387</v>
      </c>
      <c r="BJ21" s="60" t="s">
        <v>387</v>
      </c>
      <c r="BK21" s="61" t="s">
        <v>388</v>
      </c>
      <c r="BL21" s="66" t="s">
        <v>387</v>
      </c>
      <c r="BM21" s="60" t="s">
        <v>387</v>
      </c>
      <c r="BN21" s="67" t="s">
        <v>388</v>
      </c>
      <c r="BO21" s="63" t="s">
        <v>387</v>
      </c>
      <c r="BP21" s="60" t="s">
        <v>387</v>
      </c>
      <c r="BQ21" s="61" t="s">
        <v>388</v>
      </c>
      <c r="BR21" s="66" t="s">
        <v>387</v>
      </c>
      <c r="BS21" s="60" t="s">
        <v>387</v>
      </c>
      <c r="BT21" s="67" t="s">
        <v>388</v>
      </c>
      <c r="BU21" s="63" t="s">
        <v>387</v>
      </c>
      <c r="BV21" s="60" t="s">
        <v>387</v>
      </c>
      <c r="BW21" s="61" t="s">
        <v>388</v>
      </c>
      <c r="BX21" s="66" t="s">
        <v>387</v>
      </c>
      <c r="BY21" s="60" t="s">
        <v>387</v>
      </c>
      <c r="BZ21" s="67" t="s">
        <v>388</v>
      </c>
      <c r="CA21" s="69" t="s">
        <v>387</v>
      </c>
      <c r="CB21" s="115" t="str">
        <f>VLOOKUP(A21,Datos!$C$2:$AJ$25,34,0)</f>
        <v>Oficina Consejería de Comunicaciones</v>
      </c>
    </row>
    <row r="22" spans="1:80" ht="399.95" customHeight="1" x14ac:dyDescent="0.2">
      <c r="A22" s="183" t="s">
        <v>280</v>
      </c>
      <c r="B22" s="73" t="s">
        <v>110</v>
      </c>
      <c r="C22" s="51" t="s">
        <v>516</v>
      </c>
      <c r="D22" s="73" t="s">
        <v>125</v>
      </c>
      <c r="E22" s="168" t="s">
        <v>111</v>
      </c>
      <c r="F22" s="51" t="s">
        <v>517</v>
      </c>
      <c r="G22" s="153" t="s">
        <v>518</v>
      </c>
      <c r="H22" s="73" t="s">
        <v>35</v>
      </c>
      <c r="I22" s="73" t="s">
        <v>421</v>
      </c>
      <c r="J22" s="73" t="s">
        <v>78</v>
      </c>
      <c r="K22" s="51" t="s">
        <v>519</v>
      </c>
      <c r="L22" s="51" t="s">
        <v>520</v>
      </c>
      <c r="M22" s="51" t="s">
        <v>521</v>
      </c>
      <c r="N22" s="51" t="s">
        <v>425</v>
      </c>
      <c r="O22" s="51" t="s">
        <v>361</v>
      </c>
      <c r="P22" s="51" t="s">
        <v>426</v>
      </c>
      <c r="Q22" s="51" t="s">
        <v>522</v>
      </c>
      <c r="R22" s="75" t="s">
        <v>340</v>
      </c>
      <c r="S22" s="154">
        <v>0.8</v>
      </c>
      <c r="T22" s="75" t="s">
        <v>51</v>
      </c>
      <c r="U22" s="154">
        <v>1</v>
      </c>
      <c r="V22" s="73" t="s">
        <v>277</v>
      </c>
      <c r="W22" s="51" t="s">
        <v>523</v>
      </c>
      <c r="X22" s="75" t="s">
        <v>336</v>
      </c>
      <c r="Y22" s="155">
        <v>0.2016</v>
      </c>
      <c r="Z22" s="75" t="s">
        <v>77</v>
      </c>
      <c r="AA22" s="155">
        <v>0.75</v>
      </c>
      <c r="AB22" s="73" t="s">
        <v>276</v>
      </c>
      <c r="AC22" s="51" t="s">
        <v>524</v>
      </c>
      <c r="AD22" s="73" t="s">
        <v>408</v>
      </c>
      <c r="AE22" s="51" t="s">
        <v>367</v>
      </c>
      <c r="AF22" s="51" t="s">
        <v>367</v>
      </c>
      <c r="AG22" s="51" t="s">
        <v>367</v>
      </c>
      <c r="AH22" s="51" t="s">
        <v>367</v>
      </c>
      <c r="AI22" s="51" t="s">
        <v>367</v>
      </c>
      <c r="AJ22" s="51" t="s">
        <v>2055</v>
      </c>
      <c r="AK22" s="51" t="s">
        <v>525</v>
      </c>
      <c r="AL22" s="51" t="s">
        <v>526</v>
      </c>
      <c r="AM22" s="51" t="s">
        <v>527</v>
      </c>
      <c r="AN22" s="51" t="s">
        <v>2056</v>
      </c>
      <c r="AO22" s="51" t="s">
        <v>528</v>
      </c>
      <c r="AP22" s="51" t="s">
        <v>529</v>
      </c>
      <c r="AQ22" s="51" t="s">
        <v>530</v>
      </c>
      <c r="AR22" s="157">
        <v>43350</v>
      </c>
      <c r="AS22" s="61" t="s">
        <v>372</v>
      </c>
      <c r="AT22" s="66" t="s">
        <v>432</v>
      </c>
      <c r="AU22" s="60">
        <v>43593</v>
      </c>
      <c r="AV22" s="67" t="s">
        <v>372</v>
      </c>
      <c r="AW22" s="63" t="s">
        <v>531</v>
      </c>
      <c r="AX22" s="60">
        <v>43755</v>
      </c>
      <c r="AY22" s="61" t="s">
        <v>532</v>
      </c>
      <c r="AZ22" s="66" t="s">
        <v>533</v>
      </c>
      <c r="BA22" s="60">
        <v>43917</v>
      </c>
      <c r="BB22" s="67" t="s">
        <v>372</v>
      </c>
      <c r="BC22" s="63" t="s">
        <v>534</v>
      </c>
      <c r="BD22" s="60">
        <v>44169</v>
      </c>
      <c r="BE22" s="61" t="s">
        <v>434</v>
      </c>
      <c r="BF22" s="66" t="s">
        <v>535</v>
      </c>
      <c r="BG22" s="60">
        <v>44249</v>
      </c>
      <c r="BH22" s="67" t="s">
        <v>452</v>
      </c>
      <c r="BI22" s="63" t="s">
        <v>536</v>
      </c>
      <c r="BJ22" s="60">
        <v>44545</v>
      </c>
      <c r="BK22" s="61" t="s">
        <v>372</v>
      </c>
      <c r="BL22" s="66" t="s">
        <v>537</v>
      </c>
      <c r="BM22" s="60">
        <v>44797</v>
      </c>
      <c r="BN22" s="67" t="s">
        <v>579</v>
      </c>
      <c r="BO22" s="63" t="s">
        <v>2057</v>
      </c>
      <c r="BP22" s="60" t="s">
        <v>387</v>
      </c>
      <c r="BQ22" s="61" t="s">
        <v>388</v>
      </c>
      <c r="BR22" s="66" t="s">
        <v>387</v>
      </c>
      <c r="BS22" s="60" t="s">
        <v>387</v>
      </c>
      <c r="BT22" s="67" t="s">
        <v>388</v>
      </c>
      <c r="BU22" s="63" t="s">
        <v>387</v>
      </c>
      <c r="BV22" s="60" t="s">
        <v>387</v>
      </c>
      <c r="BW22" s="61" t="s">
        <v>388</v>
      </c>
      <c r="BX22" s="66" t="s">
        <v>387</v>
      </c>
      <c r="BY22" s="60" t="s">
        <v>387</v>
      </c>
      <c r="BZ22" s="67" t="s">
        <v>388</v>
      </c>
      <c r="CA22" s="69" t="s">
        <v>387</v>
      </c>
      <c r="CB22" s="115" t="str">
        <f>VLOOKUP(A22,Datos!$C$2:$AJ$25,34,0)</f>
        <v>Dirección de Contratación</v>
      </c>
    </row>
    <row r="23" spans="1:80" ht="399.95" customHeight="1" x14ac:dyDescent="0.2">
      <c r="A23" s="183" t="s">
        <v>280</v>
      </c>
      <c r="B23" s="73" t="s">
        <v>110</v>
      </c>
      <c r="C23" s="51" t="s">
        <v>516</v>
      </c>
      <c r="D23" s="73" t="s">
        <v>125</v>
      </c>
      <c r="E23" s="168" t="s">
        <v>111</v>
      </c>
      <c r="F23" s="51" t="s">
        <v>538</v>
      </c>
      <c r="G23" s="153" t="s">
        <v>539</v>
      </c>
      <c r="H23" s="73" t="s">
        <v>35</v>
      </c>
      <c r="I23" s="73" t="s">
        <v>421</v>
      </c>
      <c r="J23" s="73" t="s">
        <v>78</v>
      </c>
      <c r="K23" s="51" t="s">
        <v>540</v>
      </c>
      <c r="L23" s="51" t="s">
        <v>541</v>
      </c>
      <c r="M23" s="51" t="s">
        <v>542</v>
      </c>
      <c r="N23" s="51" t="s">
        <v>425</v>
      </c>
      <c r="O23" s="51" t="s">
        <v>361</v>
      </c>
      <c r="P23" s="51" t="s">
        <v>426</v>
      </c>
      <c r="Q23" s="51" t="s">
        <v>522</v>
      </c>
      <c r="R23" s="75" t="s">
        <v>339</v>
      </c>
      <c r="S23" s="154">
        <v>0.6</v>
      </c>
      <c r="T23" s="75" t="s">
        <v>77</v>
      </c>
      <c r="U23" s="154">
        <v>0.8</v>
      </c>
      <c r="V23" s="73" t="s">
        <v>276</v>
      </c>
      <c r="W23" s="51" t="s">
        <v>543</v>
      </c>
      <c r="X23" s="75" t="s">
        <v>336</v>
      </c>
      <c r="Y23" s="155">
        <v>0.252</v>
      </c>
      <c r="Z23" s="75" t="s">
        <v>101</v>
      </c>
      <c r="AA23" s="155">
        <v>0.60000000000000009</v>
      </c>
      <c r="AB23" s="73" t="s">
        <v>84</v>
      </c>
      <c r="AC23" s="51" t="s">
        <v>544</v>
      </c>
      <c r="AD23" s="73" t="s">
        <v>408</v>
      </c>
      <c r="AE23" s="51" t="s">
        <v>367</v>
      </c>
      <c r="AF23" s="51" t="s">
        <v>367</v>
      </c>
      <c r="AG23" s="51" t="s">
        <v>367</v>
      </c>
      <c r="AH23" s="51" t="s">
        <v>367</v>
      </c>
      <c r="AI23" s="51" t="s">
        <v>367</v>
      </c>
      <c r="AJ23" s="51" t="s">
        <v>2058</v>
      </c>
      <c r="AK23" s="51" t="s">
        <v>525</v>
      </c>
      <c r="AL23" s="51" t="s">
        <v>545</v>
      </c>
      <c r="AM23" s="51" t="s">
        <v>546</v>
      </c>
      <c r="AN23" s="51" t="s">
        <v>547</v>
      </c>
      <c r="AO23" s="51" t="s">
        <v>548</v>
      </c>
      <c r="AP23" s="51" t="s">
        <v>529</v>
      </c>
      <c r="AQ23" s="51" t="s">
        <v>549</v>
      </c>
      <c r="AR23" s="157">
        <v>43350</v>
      </c>
      <c r="AS23" s="61" t="s">
        <v>372</v>
      </c>
      <c r="AT23" s="66" t="s">
        <v>432</v>
      </c>
      <c r="AU23" s="60">
        <v>43594</v>
      </c>
      <c r="AV23" s="67" t="s">
        <v>372</v>
      </c>
      <c r="AW23" s="63" t="s">
        <v>550</v>
      </c>
      <c r="AX23" s="60">
        <v>43917</v>
      </c>
      <c r="AY23" s="61" t="s">
        <v>378</v>
      </c>
      <c r="AZ23" s="66" t="s">
        <v>551</v>
      </c>
      <c r="BA23" s="60">
        <v>44249</v>
      </c>
      <c r="BB23" s="67" t="s">
        <v>383</v>
      </c>
      <c r="BC23" s="63" t="s">
        <v>552</v>
      </c>
      <c r="BD23" s="60">
        <v>44545</v>
      </c>
      <c r="BE23" s="61" t="s">
        <v>372</v>
      </c>
      <c r="BF23" s="66" t="s">
        <v>537</v>
      </c>
      <c r="BG23" s="60" t="s">
        <v>387</v>
      </c>
      <c r="BH23" s="67" t="s">
        <v>388</v>
      </c>
      <c r="BI23" s="63" t="s">
        <v>387</v>
      </c>
      <c r="BJ23" s="60" t="s">
        <v>387</v>
      </c>
      <c r="BK23" s="61" t="s">
        <v>388</v>
      </c>
      <c r="BL23" s="66" t="s">
        <v>387</v>
      </c>
      <c r="BM23" s="60" t="s">
        <v>387</v>
      </c>
      <c r="BN23" s="67" t="s">
        <v>388</v>
      </c>
      <c r="BO23" s="63" t="s">
        <v>387</v>
      </c>
      <c r="BP23" s="60" t="s">
        <v>387</v>
      </c>
      <c r="BQ23" s="61" t="s">
        <v>388</v>
      </c>
      <c r="BR23" s="66" t="s">
        <v>387</v>
      </c>
      <c r="BS23" s="60" t="s">
        <v>387</v>
      </c>
      <c r="BT23" s="67" t="s">
        <v>388</v>
      </c>
      <c r="BU23" s="63" t="s">
        <v>387</v>
      </c>
      <c r="BV23" s="60" t="s">
        <v>387</v>
      </c>
      <c r="BW23" s="61" t="s">
        <v>388</v>
      </c>
      <c r="BX23" s="66" t="s">
        <v>387</v>
      </c>
      <c r="BY23" s="60" t="s">
        <v>387</v>
      </c>
      <c r="BZ23" s="67" t="s">
        <v>388</v>
      </c>
      <c r="CA23" s="69" t="s">
        <v>387</v>
      </c>
      <c r="CB23" s="115" t="str">
        <f>VLOOKUP(A23,Datos!$C$2:$AJ$25,34,0)</f>
        <v>Dirección de Contratación</v>
      </c>
    </row>
    <row r="24" spans="1:80" ht="399.95" customHeight="1" x14ac:dyDescent="0.2">
      <c r="A24" s="183" t="s">
        <v>280</v>
      </c>
      <c r="B24" s="73" t="s">
        <v>110</v>
      </c>
      <c r="C24" s="51" t="s">
        <v>516</v>
      </c>
      <c r="D24" s="73" t="s">
        <v>125</v>
      </c>
      <c r="E24" s="168" t="s">
        <v>111</v>
      </c>
      <c r="F24" s="51" t="s">
        <v>553</v>
      </c>
      <c r="G24" s="153" t="s">
        <v>554</v>
      </c>
      <c r="H24" s="73" t="s">
        <v>35</v>
      </c>
      <c r="I24" s="73" t="s">
        <v>421</v>
      </c>
      <c r="J24" s="73" t="s">
        <v>78</v>
      </c>
      <c r="K24" s="51" t="s">
        <v>555</v>
      </c>
      <c r="L24" s="51" t="s">
        <v>520</v>
      </c>
      <c r="M24" s="51" t="s">
        <v>556</v>
      </c>
      <c r="N24" s="51" t="s">
        <v>425</v>
      </c>
      <c r="O24" s="51" t="s">
        <v>361</v>
      </c>
      <c r="P24" s="51" t="s">
        <v>426</v>
      </c>
      <c r="Q24" s="169" t="s">
        <v>405</v>
      </c>
      <c r="R24" s="75" t="s">
        <v>340</v>
      </c>
      <c r="S24" s="154">
        <v>0.8</v>
      </c>
      <c r="T24" s="75" t="s">
        <v>77</v>
      </c>
      <c r="U24" s="154">
        <v>0.8</v>
      </c>
      <c r="V24" s="73" t="s">
        <v>276</v>
      </c>
      <c r="W24" s="51" t="s">
        <v>557</v>
      </c>
      <c r="X24" s="75" t="s">
        <v>336</v>
      </c>
      <c r="Y24" s="155">
        <v>0.33599999999999997</v>
      </c>
      <c r="Z24" s="75" t="s">
        <v>101</v>
      </c>
      <c r="AA24" s="155">
        <v>0.45000000000000007</v>
      </c>
      <c r="AB24" s="73" t="s">
        <v>84</v>
      </c>
      <c r="AC24" s="51" t="s">
        <v>558</v>
      </c>
      <c r="AD24" s="73" t="s">
        <v>408</v>
      </c>
      <c r="AE24" s="51" t="s">
        <v>367</v>
      </c>
      <c r="AF24" s="51" t="s">
        <v>367</v>
      </c>
      <c r="AG24" s="51" t="s">
        <v>367</v>
      </c>
      <c r="AH24" s="51" t="s">
        <v>367</v>
      </c>
      <c r="AI24" s="51" t="s">
        <v>367</v>
      </c>
      <c r="AJ24" s="51" t="s">
        <v>2059</v>
      </c>
      <c r="AK24" s="51" t="s">
        <v>525</v>
      </c>
      <c r="AL24" s="51" t="s">
        <v>559</v>
      </c>
      <c r="AM24" s="51" t="s">
        <v>560</v>
      </c>
      <c r="AN24" s="51" t="s">
        <v>561</v>
      </c>
      <c r="AO24" s="51" t="s">
        <v>562</v>
      </c>
      <c r="AP24" s="51" t="s">
        <v>529</v>
      </c>
      <c r="AQ24" s="51" t="s">
        <v>563</v>
      </c>
      <c r="AR24" s="157">
        <v>43350</v>
      </c>
      <c r="AS24" s="61" t="s">
        <v>372</v>
      </c>
      <c r="AT24" s="66" t="s">
        <v>432</v>
      </c>
      <c r="AU24" s="60">
        <v>43594</v>
      </c>
      <c r="AV24" s="67" t="s">
        <v>372</v>
      </c>
      <c r="AW24" s="63" t="s">
        <v>564</v>
      </c>
      <c r="AX24" s="60">
        <v>43917</v>
      </c>
      <c r="AY24" s="61" t="s">
        <v>465</v>
      </c>
      <c r="AZ24" s="66" t="s">
        <v>565</v>
      </c>
      <c r="BA24" s="60">
        <v>44022</v>
      </c>
      <c r="BB24" s="67" t="s">
        <v>378</v>
      </c>
      <c r="BC24" s="63" t="s">
        <v>566</v>
      </c>
      <c r="BD24" s="60">
        <v>44169</v>
      </c>
      <c r="BE24" s="61" t="s">
        <v>372</v>
      </c>
      <c r="BF24" s="66" t="s">
        <v>567</v>
      </c>
      <c r="BG24" s="60">
        <v>44249</v>
      </c>
      <c r="BH24" s="67" t="s">
        <v>452</v>
      </c>
      <c r="BI24" s="63" t="s">
        <v>568</v>
      </c>
      <c r="BJ24" s="60">
        <v>44321</v>
      </c>
      <c r="BK24" s="61" t="s">
        <v>380</v>
      </c>
      <c r="BL24" s="66" t="s">
        <v>569</v>
      </c>
      <c r="BM24" s="60">
        <v>44449</v>
      </c>
      <c r="BN24" s="67" t="s">
        <v>383</v>
      </c>
      <c r="BO24" s="63" t="s">
        <v>570</v>
      </c>
      <c r="BP24" s="60">
        <v>44545</v>
      </c>
      <c r="BQ24" s="61" t="s">
        <v>372</v>
      </c>
      <c r="BR24" s="66" t="s">
        <v>537</v>
      </c>
      <c r="BS24" s="60" t="s">
        <v>387</v>
      </c>
      <c r="BT24" s="67" t="s">
        <v>388</v>
      </c>
      <c r="BU24" s="63" t="s">
        <v>387</v>
      </c>
      <c r="BV24" s="60" t="s">
        <v>387</v>
      </c>
      <c r="BW24" s="61" t="s">
        <v>388</v>
      </c>
      <c r="BX24" s="66" t="s">
        <v>387</v>
      </c>
      <c r="BY24" s="60" t="s">
        <v>387</v>
      </c>
      <c r="BZ24" s="67" t="s">
        <v>388</v>
      </c>
      <c r="CA24" s="69" t="s">
        <v>387</v>
      </c>
      <c r="CB24" s="115" t="str">
        <f>VLOOKUP(A24,Datos!$C$2:$AJ$25,34,0)</f>
        <v>Dirección de Contratación</v>
      </c>
    </row>
    <row r="25" spans="1:80" ht="399.95" customHeight="1" x14ac:dyDescent="0.2">
      <c r="A25" s="183" t="s">
        <v>280</v>
      </c>
      <c r="B25" s="73" t="s">
        <v>110</v>
      </c>
      <c r="C25" s="51" t="s">
        <v>516</v>
      </c>
      <c r="D25" s="73" t="s">
        <v>125</v>
      </c>
      <c r="E25" s="168" t="s">
        <v>111</v>
      </c>
      <c r="F25" s="51" t="s">
        <v>571</v>
      </c>
      <c r="G25" s="153" t="s">
        <v>572</v>
      </c>
      <c r="H25" s="73" t="s">
        <v>63</v>
      </c>
      <c r="I25" s="73" t="s">
        <v>400</v>
      </c>
      <c r="J25" s="73" t="s">
        <v>78</v>
      </c>
      <c r="K25" s="51" t="s">
        <v>573</v>
      </c>
      <c r="L25" s="51" t="s">
        <v>541</v>
      </c>
      <c r="M25" s="51" t="s">
        <v>521</v>
      </c>
      <c r="N25" s="51" t="s">
        <v>425</v>
      </c>
      <c r="O25" s="51" t="s">
        <v>361</v>
      </c>
      <c r="P25" s="51" t="s">
        <v>426</v>
      </c>
      <c r="Q25" s="169" t="s">
        <v>522</v>
      </c>
      <c r="R25" s="75" t="s">
        <v>338</v>
      </c>
      <c r="S25" s="154">
        <v>0.2</v>
      </c>
      <c r="T25" s="75" t="s">
        <v>51</v>
      </c>
      <c r="U25" s="154">
        <v>1</v>
      </c>
      <c r="V25" s="73" t="s">
        <v>277</v>
      </c>
      <c r="W25" s="51" t="s">
        <v>574</v>
      </c>
      <c r="X25" s="75" t="s">
        <v>338</v>
      </c>
      <c r="Y25" s="155">
        <v>5.04E-2</v>
      </c>
      <c r="Z25" s="75" t="s">
        <v>51</v>
      </c>
      <c r="AA25" s="155">
        <v>0.5625</v>
      </c>
      <c r="AB25" s="73" t="s">
        <v>277</v>
      </c>
      <c r="AC25" s="51" t="s">
        <v>575</v>
      </c>
      <c r="AD25" s="73" t="s">
        <v>408</v>
      </c>
      <c r="AE25" s="51" t="s">
        <v>367</v>
      </c>
      <c r="AF25" s="51" t="s">
        <v>367</v>
      </c>
      <c r="AG25" s="51" t="s">
        <v>367</v>
      </c>
      <c r="AH25" s="51" t="s">
        <v>367</v>
      </c>
      <c r="AI25" s="51" t="s">
        <v>367</v>
      </c>
      <c r="AJ25" s="51" t="s">
        <v>2055</v>
      </c>
      <c r="AK25" s="51" t="s">
        <v>525</v>
      </c>
      <c r="AL25" s="51" t="s">
        <v>526</v>
      </c>
      <c r="AM25" s="51" t="s">
        <v>527</v>
      </c>
      <c r="AN25" s="51" t="s">
        <v>2056</v>
      </c>
      <c r="AO25" s="51" t="s">
        <v>576</v>
      </c>
      <c r="AP25" s="51" t="s">
        <v>529</v>
      </c>
      <c r="AQ25" s="51" t="s">
        <v>577</v>
      </c>
      <c r="AR25" s="157">
        <v>43496</v>
      </c>
      <c r="AS25" s="61" t="s">
        <v>372</v>
      </c>
      <c r="AT25" s="66" t="s">
        <v>432</v>
      </c>
      <c r="AU25" s="60">
        <v>43593</v>
      </c>
      <c r="AV25" s="67" t="s">
        <v>372</v>
      </c>
      <c r="AW25" s="63" t="s">
        <v>578</v>
      </c>
      <c r="AX25" s="60">
        <v>43755</v>
      </c>
      <c r="AY25" s="61" t="s">
        <v>579</v>
      </c>
      <c r="AZ25" s="66" t="s">
        <v>580</v>
      </c>
      <c r="BA25" s="60">
        <v>43917</v>
      </c>
      <c r="BB25" s="67" t="s">
        <v>452</v>
      </c>
      <c r="BC25" s="63" t="s">
        <v>581</v>
      </c>
      <c r="BD25" s="60">
        <v>44022</v>
      </c>
      <c r="BE25" s="61" t="s">
        <v>378</v>
      </c>
      <c r="BF25" s="66" t="s">
        <v>566</v>
      </c>
      <c r="BG25" s="60">
        <v>44084</v>
      </c>
      <c r="BH25" s="67" t="s">
        <v>380</v>
      </c>
      <c r="BI25" s="63" t="s">
        <v>582</v>
      </c>
      <c r="BJ25" s="60">
        <v>44169</v>
      </c>
      <c r="BK25" s="61" t="s">
        <v>583</v>
      </c>
      <c r="BL25" s="66" t="s">
        <v>584</v>
      </c>
      <c r="BM25" s="60">
        <v>44249</v>
      </c>
      <c r="BN25" s="67" t="s">
        <v>452</v>
      </c>
      <c r="BO25" s="63" t="s">
        <v>585</v>
      </c>
      <c r="BP25" s="60">
        <v>44545</v>
      </c>
      <c r="BQ25" s="61" t="s">
        <v>372</v>
      </c>
      <c r="BR25" s="66" t="s">
        <v>586</v>
      </c>
      <c r="BS25" s="60">
        <v>44797</v>
      </c>
      <c r="BT25" s="67" t="s">
        <v>388</v>
      </c>
      <c r="BU25" s="63" t="s">
        <v>2057</v>
      </c>
      <c r="BV25" s="60" t="s">
        <v>387</v>
      </c>
      <c r="BW25" s="61" t="s">
        <v>388</v>
      </c>
      <c r="BX25" s="66" t="s">
        <v>387</v>
      </c>
      <c r="BY25" s="60" t="s">
        <v>387</v>
      </c>
      <c r="BZ25" s="67" t="s">
        <v>388</v>
      </c>
      <c r="CA25" s="69" t="s">
        <v>387</v>
      </c>
      <c r="CB25" s="115" t="str">
        <f>VLOOKUP(A25,Datos!$C$2:$AJ$25,34,0)</f>
        <v>Dirección de Contratación</v>
      </c>
    </row>
    <row r="26" spans="1:80" ht="399.95" customHeight="1" x14ac:dyDescent="0.2">
      <c r="A26" s="183" t="s">
        <v>280</v>
      </c>
      <c r="B26" s="73" t="s">
        <v>110</v>
      </c>
      <c r="C26" s="51" t="s">
        <v>516</v>
      </c>
      <c r="D26" s="73" t="s">
        <v>125</v>
      </c>
      <c r="E26" s="168" t="s">
        <v>111</v>
      </c>
      <c r="F26" s="51" t="s">
        <v>587</v>
      </c>
      <c r="G26" s="153" t="s">
        <v>588</v>
      </c>
      <c r="H26" s="73" t="s">
        <v>63</v>
      </c>
      <c r="I26" s="73" t="s">
        <v>400</v>
      </c>
      <c r="J26" s="73" t="s">
        <v>78</v>
      </c>
      <c r="K26" s="51" t="s">
        <v>589</v>
      </c>
      <c r="L26" s="51" t="s">
        <v>541</v>
      </c>
      <c r="M26" s="51" t="s">
        <v>590</v>
      </c>
      <c r="N26" s="51" t="s">
        <v>425</v>
      </c>
      <c r="O26" s="51" t="s">
        <v>361</v>
      </c>
      <c r="P26" s="51" t="s">
        <v>426</v>
      </c>
      <c r="Q26" s="51" t="s">
        <v>405</v>
      </c>
      <c r="R26" s="75" t="s">
        <v>338</v>
      </c>
      <c r="S26" s="154">
        <v>0.2</v>
      </c>
      <c r="T26" s="75" t="s">
        <v>51</v>
      </c>
      <c r="U26" s="154">
        <v>1</v>
      </c>
      <c r="V26" s="73" t="s">
        <v>277</v>
      </c>
      <c r="W26" s="51" t="s">
        <v>591</v>
      </c>
      <c r="X26" s="75" t="s">
        <v>338</v>
      </c>
      <c r="Y26" s="155">
        <v>8.3999999999999991E-2</v>
      </c>
      <c r="Z26" s="75" t="s">
        <v>51</v>
      </c>
      <c r="AA26" s="155">
        <v>0.5625</v>
      </c>
      <c r="AB26" s="73" t="s">
        <v>277</v>
      </c>
      <c r="AC26" s="51" t="s">
        <v>592</v>
      </c>
      <c r="AD26" s="73" t="s">
        <v>408</v>
      </c>
      <c r="AE26" s="51" t="s">
        <v>367</v>
      </c>
      <c r="AF26" s="51" t="s">
        <v>367</v>
      </c>
      <c r="AG26" s="51" t="s">
        <v>367</v>
      </c>
      <c r="AH26" s="51" t="s">
        <v>367</v>
      </c>
      <c r="AI26" s="51" t="s">
        <v>367</v>
      </c>
      <c r="AJ26" s="51" t="s">
        <v>593</v>
      </c>
      <c r="AK26" s="51" t="s">
        <v>594</v>
      </c>
      <c r="AL26" s="51" t="s">
        <v>595</v>
      </c>
      <c r="AM26" s="51" t="s">
        <v>596</v>
      </c>
      <c r="AN26" s="51" t="s">
        <v>597</v>
      </c>
      <c r="AO26" s="51" t="s">
        <v>598</v>
      </c>
      <c r="AP26" s="51" t="s">
        <v>529</v>
      </c>
      <c r="AQ26" s="51" t="s">
        <v>599</v>
      </c>
      <c r="AR26" s="157">
        <v>43496</v>
      </c>
      <c r="AS26" s="61" t="s">
        <v>372</v>
      </c>
      <c r="AT26" s="66" t="s">
        <v>432</v>
      </c>
      <c r="AU26" s="60">
        <v>43594</v>
      </c>
      <c r="AV26" s="67" t="s">
        <v>372</v>
      </c>
      <c r="AW26" s="63" t="s">
        <v>578</v>
      </c>
      <c r="AX26" s="60">
        <v>43917</v>
      </c>
      <c r="AY26" s="61" t="s">
        <v>452</v>
      </c>
      <c r="AZ26" s="66" t="s">
        <v>600</v>
      </c>
      <c r="BA26" s="60">
        <v>44022</v>
      </c>
      <c r="BB26" s="67" t="s">
        <v>378</v>
      </c>
      <c r="BC26" s="63" t="s">
        <v>566</v>
      </c>
      <c r="BD26" s="60">
        <v>44169</v>
      </c>
      <c r="BE26" s="61" t="s">
        <v>579</v>
      </c>
      <c r="BF26" s="66" t="s">
        <v>601</v>
      </c>
      <c r="BG26" s="60">
        <v>44249</v>
      </c>
      <c r="BH26" s="67" t="s">
        <v>372</v>
      </c>
      <c r="BI26" s="63" t="s">
        <v>602</v>
      </c>
      <c r="BJ26" s="60">
        <v>44249</v>
      </c>
      <c r="BK26" s="61" t="s">
        <v>378</v>
      </c>
      <c r="BL26" s="66" t="s">
        <v>603</v>
      </c>
      <c r="BM26" s="60">
        <v>44545</v>
      </c>
      <c r="BN26" s="67" t="s">
        <v>372</v>
      </c>
      <c r="BO26" s="63" t="s">
        <v>586</v>
      </c>
      <c r="BP26" s="60" t="s">
        <v>387</v>
      </c>
      <c r="BQ26" s="61" t="s">
        <v>388</v>
      </c>
      <c r="BR26" s="66" t="s">
        <v>387</v>
      </c>
      <c r="BS26" s="60" t="s">
        <v>387</v>
      </c>
      <c r="BT26" s="67" t="s">
        <v>388</v>
      </c>
      <c r="BU26" s="63" t="s">
        <v>387</v>
      </c>
      <c r="BV26" s="60" t="s">
        <v>387</v>
      </c>
      <c r="BW26" s="61" t="s">
        <v>388</v>
      </c>
      <c r="BX26" s="66" t="s">
        <v>387</v>
      </c>
      <c r="BY26" s="60" t="s">
        <v>387</v>
      </c>
      <c r="BZ26" s="67" t="s">
        <v>388</v>
      </c>
      <c r="CA26" s="69" t="s">
        <v>387</v>
      </c>
      <c r="CB26" s="115" t="str">
        <f>VLOOKUP(A26,Datos!$C$2:$AJ$25,34,0)</f>
        <v>Dirección de Contratación</v>
      </c>
    </row>
    <row r="27" spans="1:80" ht="399.95" customHeight="1" x14ac:dyDescent="0.2">
      <c r="A27" s="183" t="s">
        <v>280</v>
      </c>
      <c r="B27" s="73" t="s">
        <v>110</v>
      </c>
      <c r="C27" s="51" t="s">
        <v>516</v>
      </c>
      <c r="D27" s="73" t="s">
        <v>125</v>
      </c>
      <c r="E27" s="168" t="s">
        <v>111</v>
      </c>
      <c r="F27" s="51" t="s">
        <v>604</v>
      </c>
      <c r="G27" s="153" t="s">
        <v>605</v>
      </c>
      <c r="H27" s="73" t="s">
        <v>35</v>
      </c>
      <c r="I27" s="73" t="s">
        <v>421</v>
      </c>
      <c r="J27" s="73" t="s">
        <v>78</v>
      </c>
      <c r="K27" s="51" t="s">
        <v>606</v>
      </c>
      <c r="L27" s="51" t="s">
        <v>607</v>
      </c>
      <c r="M27" s="51" t="s">
        <v>608</v>
      </c>
      <c r="N27" s="51" t="s">
        <v>425</v>
      </c>
      <c r="O27" s="51" t="s">
        <v>361</v>
      </c>
      <c r="P27" s="51" t="s">
        <v>426</v>
      </c>
      <c r="Q27" s="51" t="s">
        <v>405</v>
      </c>
      <c r="R27" s="75" t="s">
        <v>339</v>
      </c>
      <c r="S27" s="154">
        <v>0.6</v>
      </c>
      <c r="T27" s="75" t="s">
        <v>77</v>
      </c>
      <c r="U27" s="154">
        <v>0.8</v>
      </c>
      <c r="V27" s="73" t="s">
        <v>276</v>
      </c>
      <c r="W27" s="51" t="s">
        <v>609</v>
      </c>
      <c r="X27" s="75" t="s">
        <v>336</v>
      </c>
      <c r="Y27" s="155">
        <v>0.252</v>
      </c>
      <c r="Z27" s="75" t="s">
        <v>101</v>
      </c>
      <c r="AA27" s="155">
        <v>0.60000000000000009</v>
      </c>
      <c r="AB27" s="73" t="s">
        <v>84</v>
      </c>
      <c r="AC27" s="51" t="s">
        <v>610</v>
      </c>
      <c r="AD27" s="73" t="s">
        <v>408</v>
      </c>
      <c r="AE27" s="51" t="s">
        <v>367</v>
      </c>
      <c r="AF27" s="51" t="s">
        <v>367</v>
      </c>
      <c r="AG27" s="51" t="s">
        <v>367</v>
      </c>
      <c r="AH27" s="51" t="s">
        <v>367</v>
      </c>
      <c r="AI27" s="51" t="s">
        <v>367</v>
      </c>
      <c r="AJ27" s="51" t="s">
        <v>611</v>
      </c>
      <c r="AK27" s="51" t="s">
        <v>594</v>
      </c>
      <c r="AL27" s="51" t="s">
        <v>612</v>
      </c>
      <c r="AM27" s="51" t="s">
        <v>596</v>
      </c>
      <c r="AN27" s="51" t="s">
        <v>613</v>
      </c>
      <c r="AO27" s="51" t="s">
        <v>614</v>
      </c>
      <c r="AP27" s="51" t="s">
        <v>529</v>
      </c>
      <c r="AQ27" s="51" t="s">
        <v>615</v>
      </c>
      <c r="AR27" s="157">
        <v>43917</v>
      </c>
      <c r="AS27" s="61" t="s">
        <v>372</v>
      </c>
      <c r="AT27" s="66" t="s">
        <v>578</v>
      </c>
      <c r="AU27" s="60">
        <v>44022</v>
      </c>
      <c r="AV27" s="67" t="s">
        <v>378</v>
      </c>
      <c r="AW27" s="63" t="s">
        <v>566</v>
      </c>
      <c r="AX27" s="60">
        <v>44169</v>
      </c>
      <c r="AY27" s="61" t="s">
        <v>579</v>
      </c>
      <c r="AZ27" s="66" t="s">
        <v>616</v>
      </c>
      <c r="BA27" s="60">
        <v>44249</v>
      </c>
      <c r="BB27" s="67" t="s">
        <v>383</v>
      </c>
      <c r="BC27" s="63" t="s">
        <v>617</v>
      </c>
      <c r="BD27" s="60">
        <v>44545</v>
      </c>
      <c r="BE27" s="61" t="s">
        <v>372</v>
      </c>
      <c r="BF27" s="66" t="s">
        <v>618</v>
      </c>
      <c r="BG27" s="60" t="s">
        <v>387</v>
      </c>
      <c r="BH27" s="67" t="s">
        <v>388</v>
      </c>
      <c r="BI27" s="63" t="s">
        <v>387</v>
      </c>
      <c r="BJ27" s="60" t="s">
        <v>387</v>
      </c>
      <c r="BK27" s="61" t="s">
        <v>388</v>
      </c>
      <c r="BL27" s="66" t="s">
        <v>387</v>
      </c>
      <c r="BM27" s="60" t="s">
        <v>387</v>
      </c>
      <c r="BN27" s="67" t="s">
        <v>388</v>
      </c>
      <c r="BO27" s="63" t="s">
        <v>387</v>
      </c>
      <c r="BP27" s="60" t="s">
        <v>387</v>
      </c>
      <c r="BQ27" s="61" t="s">
        <v>388</v>
      </c>
      <c r="BR27" s="66" t="s">
        <v>387</v>
      </c>
      <c r="BS27" s="60" t="s">
        <v>387</v>
      </c>
      <c r="BT27" s="67" t="s">
        <v>388</v>
      </c>
      <c r="BU27" s="63" t="s">
        <v>387</v>
      </c>
      <c r="BV27" s="60" t="s">
        <v>387</v>
      </c>
      <c r="BW27" s="61" t="s">
        <v>388</v>
      </c>
      <c r="BX27" s="66" t="s">
        <v>387</v>
      </c>
      <c r="BY27" s="60" t="s">
        <v>387</v>
      </c>
      <c r="BZ27" s="67" t="s">
        <v>388</v>
      </c>
      <c r="CA27" s="69" t="s">
        <v>387</v>
      </c>
      <c r="CB27" s="115" t="str">
        <f>VLOOKUP(A27,Datos!$C$2:$AJ$25,34,0)</f>
        <v>Dirección de Contratación</v>
      </c>
    </row>
    <row r="28" spans="1:80" ht="399.95" customHeight="1" x14ac:dyDescent="0.2">
      <c r="A28" s="183" t="s">
        <v>280</v>
      </c>
      <c r="B28" s="73" t="s">
        <v>110</v>
      </c>
      <c r="C28" s="51" t="s">
        <v>516</v>
      </c>
      <c r="D28" s="73" t="s">
        <v>125</v>
      </c>
      <c r="E28" s="168" t="s">
        <v>111</v>
      </c>
      <c r="F28" s="51" t="s">
        <v>619</v>
      </c>
      <c r="G28" s="153" t="s">
        <v>620</v>
      </c>
      <c r="H28" s="73" t="s">
        <v>35</v>
      </c>
      <c r="I28" s="73" t="s">
        <v>421</v>
      </c>
      <c r="J28" s="73" t="s">
        <v>78</v>
      </c>
      <c r="K28" s="51" t="s">
        <v>621</v>
      </c>
      <c r="L28" s="51" t="s">
        <v>622</v>
      </c>
      <c r="M28" s="51" t="s">
        <v>623</v>
      </c>
      <c r="N28" s="51" t="s">
        <v>425</v>
      </c>
      <c r="O28" s="51" t="s">
        <v>361</v>
      </c>
      <c r="P28" s="51" t="s">
        <v>426</v>
      </c>
      <c r="Q28" s="51" t="s">
        <v>405</v>
      </c>
      <c r="R28" s="75" t="s">
        <v>340</v>
      </c>
      <c r="S28" s="154">
        <v>0.8</v>
      </c>
      <c r="T28" s="75" t="s">
        <v>77</v>
      </c>
      <c r="U28" s="154">
        <v>0.8</v>
      </c>
      <c r="V28" s="73" t="s">
        <v>276</v>
      </c>
      <c r="W28" s="51" t="s">
        <v>624</v>
      </c>
      <c r="X28" s="75" t="s">
        <v>336</v>
      </c>
      <c r="Y28" s="155">
        <v>0.2016</v>
      </c>
      <c r="Z28" s="75" t="s">
        <v>101</v>
      </c>
      <c r="AA28" s="155">
        <v>0.60000000000000009</v>
      </c>
      <c r="AB28" s="73" t="s">
        <v>84</v>
      </c>
      <c r="AC28" s="51" t="s">
        <v>625</v>
      </c>
      <c r="AD28" s="73" t="s">
        <v>408</v>
      </c>
      <c r="AE28" s="51" t="s">
        <v>367</v>
      </c>
      <c r="AF28" s="51" t="s">
        <v>367</v>
      </c>
      <c r="AG28" s="51" t="s">
        <v>367</v>
      </c>
      <c r="AH28" s="51" t="s">
        <v>367</v>
      </c>
      <c r="AI28" s="51" t="s">
        <v>367</v>
      </c>
      <c r="AJ28" s="51" t="s">
        <v>626</v>
      </c>
      <c r="AK28" s="51" t="s">
        <v>627</v>
      </c>
      <c r="AL28" s="51" t="s">
        <v>628</v>
      </c>
      <c r="AM28" s="51" t="s">
        <v>629</v>
      </c>
      <c r="AN28" s="51" t="s">
        <v>630</v>
      </c>
      <c r="AO28" s="51" t="s">
        <v>631</v>
      </c>
      <c r="AP28" s="51" t="s">
        <v>529</v>
      </c>
      <c r="AQ28" s="51" t="s">
        <v>632</v>
      </c>
      <c r="AR28" s="157">
        <v>43917</v>
      </c>
      <c r="AS28" s="61" t="s">
        <v>372</v>
      </c>
      <c r="AT28" s="66" t="s">
        <v>633</v>
      </c>
      <c r="AU28" s="60">
        <v>44169</v>
      </c>
      <c r="AV28" s="67" t="s">
        <v>579</v>
      </c>
      <c r="AW28" s="63" t="s">
        <v>634</v>
      </c>
      <c r="AX28" s="60">
        <v>44249</v>
      </c>
      <c r="AY28" s="61" t="s">
        <v>452</v>
      </c>
      <c r="AZ28" s="66" t="s">
        <v>635</v>
      </c>
      <c r="BA28" s="60">
        <v>44375</v>
      </c>
      <c r="BB28" s="67" t="s">
        <v>636</v>
      </c>
      <c r="BC28" s="63" t="s">
        <v>637</v>
      </c>
      <c r="BD28" s="60">
        <v>44449</v>
      </c>
      <c r="BE28" s="61" t="s">
        <v>378</v>
      </c>
      <c r="BF28" s="66" t="s">
        <v>638</v>
      </c>
      <c r="BG28" s="60">
        <v>44545</v>
      </c>
      <c r="BH28" s="67" t="s">
        <v>372</v>
      </c>
      <c r="BI28" s="63" t="s">
        <v>618</v>
      </c>
      <c r="BJ28" s="60" t="s">
        <v>387</v>
      </c>
      <c r="BK28" s="61" t="s">
        <v>388</v>
      </c>
      <c r="BL28" s="66" t="s">
        <v>387</v>
      </c>
      <c r="BM28" s="60" t="s">
        <v>387</v>
      </c>
      <c r="BN28" s="67" t="s">
        <v>388</v>
      </c>
      <c r="BO28" s="63" t="s">
        <v>387</v>
      </c>
      <c r="BP28" s="60" t="s">
        <v>387</v>
      </c>
      <c r="BQ28" s="61" t="s">
        <v>388</v>
      </c>
      <c r="BR28" s="66" t="s">
        <v>387</v>
      </c>
      <c r="BS28" s="60" t="s">
        <v>387</v>
      </c>
      <c r="BT28" s="67" t="s">
        <v>388</v>
      </c>
      <c r="BU28" s="63" t="s">
        <v>387</v>
      </c>
      <c r="BV28" s="60" t="s">
        <v>387</v>
      </c>
      <c r="BW28" s="61" t="s">
        <v>388</v>
      </c>
      <c r="BX28" s="66" t="s">
        <v>387</v>
      </c>
      <c r="BY28" s="60" t="s">
        <v>387</v>
      </c>
      <c r="BZ28" s="67" t="s">
        <v>388</v>
      </c>
      <c r="CA28" s="69" t="s">
        <v>387</v>
      </c>
      <c r="CB28" s="115" t="str">
        <f>VLOOKUP(A28,Datos!$C$2:$AJ$25,34,0)</f>
        <v>Dirección de Contratación</v>
      </c>
    </row>
    <row r="29" spans="1:80" ht="399.95" customHeight="1" x14ac:dyDescent="0.2">
      <c r="A29" s="183" t="s">
        <v>281</v>
      </c>
      <c r="B29" s="73" t="s">
        <v>639</v>
      </c>
      <c r="C29" s="51" t="s">
        <v>640</v>
      </c>
      <c r="D29" s="73" t="s">
        <v>140</v>
      </c>
      <c r="E29" s="168" t="s">
        <v>128</v>
      </c>
      <c r="F29" s="51" t="s">
        <v>641</v>
      </c>
      <c r="G29" s="153" t="s">
        <v>642</v>
      </c>
      <c r="H29" s="73" t="s">
        <v>35</v>
      </c>
      <c r="I29" s="73" t="s">
        <v>421</v>
      </c>
      <c r="J29" s="73" t="s">
        <v>78</v>
      </c>
      <c r="K29" s="51" t="s">
        <v>643</v>
      </c>
      <c r="L29" s="51" t="s">
        <v>644</v>
      </c>
      <c r="M29" s="51" t="s">
        <v>645</v>
      </c>
      <c r="N29" s="51" t="s">
        <v>425</v>
      </c>
      <c r="O29" s="51" t="s">
        <v>361</v>
      </c>
      <c r="P29" s="51" t="s">
        <v>426</v>
      </c>
      <c r="Q29" s="51" t="s">
        <v>405</v>
      </c>
      <c r="R29" s="75" t="s">
        <v>339</v>
      </c>
      <c r="S29" s="154">
        <v>0.6</v>
      </c>
      <c r="T29" s="75" t="s">
        <v>121</v>
      </c>
      <c r="U29" s="154">
        <v>0.4</v>
      </c>
      <c r="V29" s="73" t="s">
        <v>84</v>
      </c>
      <c r="W29" s="51" t="s">
        <v>646</v>
      </c>
      <c r="X29" s="75" t="s">
        <v>338</v>
      </c>
      <c r="Y29" s="155">
        <v>1.3716863999999999E-2</v>
      </c>
      <c r="Z29" s="75" t="s">
        <v>121</v>
      </c>
      <c r="AA29" s="155">
        <v>0.22500000000000003</v>
      </c>
      <c r="AB29" s="73" t="s">
        <v>275</v>
      </c>
      <c r="AC29" s="51" t="s">
        <v>428</v>
      </c>
      <c r="AD29" s="73" t="s">
        <v>366</v>
      </c>
      <c r="AE29" s="51" t="s">
        <v>367</v>
      </c>
      <c r="AF29" s="51" t="s">
        <v>367</v>
      </c>
      <c r="AG29" s="51" t="s">
        <v>367</v>
      </c>
      <c r="AH29" s="51" t="s">
        <v>367</v>
      </c>
      <c r="AI29" s="51" t="s">
        <v>367</v>
      </c>
      <c r="AJ29" s="51" t="s">
        <v>368</v>
      </c>
      <c r="AK29" s="51" t="s">
        <v>368</v>
      </c>
      <c r="AL29" s="51" t="s">
        <v>368</v>
      </c>
      <c r="AM29" s="51" t="s">
        <v>368</v>
      </c>
      <c r="AN29" s="51" t="s">
        <v>368</v>
      </c>
      <c r="AO29" s="51" t="s">
        <v>647</v>
      </c>
      <c r="AP29" s="51" t="s">
        <v>648</v>
      </c>
      <c r="AQ29" s="51" t="s">
        <v>649</v>
      </c>
      <c r="AR29" s="157">
        <v>43353</v>
      </c>
      <c r="AS29" s="61" t="s">
        <v>372</v>
      </c>
      <c r="AT29" s="66" t="s">
        <v>650</v>
      </c>
      <c r="AU29" s="60">
        <v>43593</v>
      </c>
      <c r="AV29" s="67" t="s">
        <v>372</v>
      </c>
      <c r="AW29" s="63" t="s">
        <v>651</v>
      </c>
      <c r="AX29" s="60">
        <v>43763</v>
      </c>
      <c r="AY29" s="61" t="s">
        <v>378</v>
      </c>
      <c r="AZ29" s="66" t="s">
        <v>652</v>
      </c>
      <c r="BA29" s="60">
        <v>43895</v>
      </c>
      <c r="BB29" s="67" t="s">
        <v>378</v>
      </c>
      <c r="BC29" s="63" t="s">
        <v>653</v>
      </c>
      <c r="BD29" s="60">
        <v>44074</v>
      </c>
      <c r="BE29" s="61" t="s">
        <v>383</v>
      </c>
      <c r="BF29" s="66" t="s">
        <v>654</v>
      </c>
      <c r="BG29" s="60">
        <v>44245</v>
      </c>
      <c r="BH29" s="67" t="s">
        <v>378</v>
      </c>
      <c r="BI29" s="63" t="s">
        <v>655</v>
      </c>
      <c r="BJ29" s="60">
        <v>44293</v>
      </c>
      <c r="BK29" s="61" t="s">
        <v>380</v>
      </c>
      <c r="BL29" s="66" t="s">
        <v>656</v>
      </c>
      <c r="BM29" s="60">
        <v>44532</v>
      </c>
      <c r="BN29" s="67" t="s">
        <v>372</v>
      </c>
      <c r="BO29" s="63" t="s">
        <v>657</v>
      </c>
      <c r="BP29" s="60" t="s">
        <v>387</v>
      </c>
      <c r="BQ29" s="61" t="s">
        <v>388</v>
      </c>
      <c r="BR29" s="66" t="s">
        <v>387</v>
      </c>
      <c r="BS29" s="60" t="s">
        <v>387</v>
      </c>
      <c r="BT29" s="67" t="s">
        <v>388</v>
      </c>
      <c r="BU29" s="63" t="s">
        <v>387</v>
      </c>
      <c r="BV29" s="60" t="s">
        <v>387</v>
      </c>
      <c r="BW29" s="61" t="s">
        <v>388</v>
      </c>
      <c r="BX29" s="66" t="s">
        <v>387</v>
      </c>
      <c r="BY29" s="60" t="s">
        <v>387</v>
      </c>
      <c r="BZ29" s="67" t="s">
        <v>388</v>
      </c>
      <c r="CA29" s="69" t="s">
        <v>387</v>
      </c>
      <c r="CB29" s="115" t="str">
        <f>VLOOKUP(A29,Datos!$C$2:$AJ$25,34,0)</f>
        <v>Oficina de Control Disciplinario Interno</v>
      </c>
    </row>
    <row r="30" spans="1:80" ht="399.95" customHeight="1" x14ac:dyDescent="0.2">
      <c r="A30" s="183" t="s">
        <v>281</v>
      </c>
      <c r="B30" s="73" t="s">
        <v>639</v>
      </c>
      <c r="C30" s="51" t="s">
        <v>640</v>
      </c>
      <c r="D30" s="73" t="s">
        <v>140</v>
      </c>
      <c r="E30" s="168" t="s">
        <v>128</v>
      </c>
      <c r="F30" s="51" t="s">
        <v>641</v>
      </c>
      <c r="G30" s="153" t="s">
        <v>658</v>
      </c>
      <c r="H30" s="73" t="s">
        <v>35</v>
      </c>
      <c r="I30" s="73" t="s">
        <v>421</v>
      </c>
      <c r="J30" s="73" t="s">
        <v>78</v>
      </c>
      <c r="K30" s="51" t="s">
        <v>659</v>
      </c>
      <c r="L30" s="51" t="s">
        <v>660</v>
      </c>
      <c r="M30" s="51" t="s">
        <v>661</v>
      </c>
      <c r="N30" s="51" t="s">
        <v>425</v>
      </c>
      <c r="O30" s="51" t="s">
        <v>361</v>
      </c>
      <c r="P30" s="51" t="s">
        <v>426</v>
      </c>
      <c r="Q30" s="51" t="s">
        <v>405</v>
      </c>
      <c r="R30" s="75" t="s">
        <v>339</v>
      </c>
      <c r="S30" s="154">
        <v>0.6</v>
      </c>
      <c r="T30" s="75" t="s">
        <v>121</v>
      </c>
      <c r="U30" s="154">
        <v>0.4</v>
      </c>
      <c r="V30" s="73" t="s">
        <v>84</v>
      </c>
      <c r="W30" s="51" t="s">
        <v>662</v>
      </c>
      <c r="X30" s="75" t="s">
        <v>338</v>
      </c>
      <c r="Y30" s="155">
        <v>0.10584</v>
      </c>
      <c r="Z30" s="75" t="s">
        <v>121</v>
      </c>
      <c r="AA30" s="155">
        <v>0.22500000000000003</v>
      </c>
      <c r="AB30" s="73" t="s">
        <v>275</v>
      </c>
      <c r="AC30" s="51" t="s">
        <v>663</v>
      </c>
      <c r="AD30" s="73" t="s">
        <v>366</v>
      </c>
      <c r="AE30" s="51" t="s">
        <v>367</v>
      </c>
      <c r="AF30" s="51" t="s">
        <v>367</v>
      </c>
      <c r="AG30" s="51" t="s">
        <v>367</v>
      </c>
      <c r="AH30" s="51" t="s">
        <v>367</v>
      </c>
      <c r="AI30" s="51" t="s">
        <v>367</v>
      </c>
      <c r="AJ30" s="51" t="s">
        <v>368</v>
      </c>
      <c r="AK30" s="51" t="s">
        <v>368</v>
      </c>
      <c r="AL30" s="51" t="s">
        <v>368</v>
      </c>
      <c r="AM30" s="51" t="s">
        <v>368</v>
      </c>
      <c r="AN30" s="51" t="s">
        <v>368</v>
      </c>
      <c r="AO30" s="51" t="s">
        <v>664</v>
      </c>
      <c r="AP30" s="51" t="s">
        <v>665</v>
      </c>
      <c r="AQ30" s="51" t="s">
        <v>666</v>
      </c>
      <c r="AR30" s="157">
        <v>43353</v>
      </c>
      <c r="AS30" s="61" t="s">
        <v>372</v>
      </c>
      <c r="AT30" s="66" t="s">
        <v>650</v>
      </c>
      <c r="AU30" s="60">
        <v>43593</v>
      </c>
      <c r="AV30" s="67" t="s">
        <v>372</v>
      </c>
      <c r="AW30" s="63" t="s">
        <v>667</v>
      </c>
      <c r="AX30" s="60">
        <v>43763</v>
      </c>
      <c r="AY30" s="61" t="s">
        <v>452</v>
      </c>
      <c r="AZ30" s="66" t="s">
        <v>668</v>
      </c>
      <c r="BA30" s="60">
        <v>43895</v>
      </c>
      <c r="BB30" s="67" t="s">
        <v>465</v>
      </c>
      <c r="BC30" s="63" t="s">
        <v>669</v>
      </c>
      <c r="BD30" s="60">
        <v>44074</v>
      </c>
      <c r="BE30" s="61" t="s">
        <v>380</v>
      </c>
      <c r="BF30" s="66" t="s">
        <v>670</v>
      </c>
      <c r="BG30" s="60">
        <v>44245</v>
      </c>
      <c r="BH30" s="67" t="s">
        <v>378</v>
      </c>
      <c r="BI30" s="63" t="s">
        <v>655</v>
      </c>
      <c r="BJ30" s="60">
        <v>44293</v>
      </c>
      <c r="BK30" s="61" t="s">
        <v>380</v>
      </c>
      <c r="BL30" s="66" t="s">
        <v>671</v>
      </c>
      <c r="BM30" s="60">
        <v>44532</v>
      </c>
      <c r="BN30" s="67" t="s">
        <v>372</v>
      </c>
      <c r="BO30" s="63" t="s">
        <v>386</v>
      </c>
      <c r="BP30" s="60" t="s">
        <v>387</v>
      </c>
      <c r="BQ30" s="61" t="s">
        <v>388</v>
      </c>
      <c r="BR30" s="66" t="s">
        <v>387</v>
      </c>
      <c r="BS30" s="60" t="s">
        <v>387</v>
      </c>
      <c r="BT30" s="67" t="s">
        <v>388</v>
      </c>
      <c r="BU30" s="63" t="s">
        <v>387</v>
      </c>
      <c r="BV30" s="60" t="s">
        <v>387</v>
      </c>
      <c r="BW30" s="61" t="s">
        <v>388</v>
      </c>
      <c r="BX30" s="66" t="s">
        <v>387</v>
      </c>
      <c r="BY30" s="60" t="s">
        <v>387</v>
      </c>
      <c r="BZ30" s="67" t="s">
        <v>388</v>
      </c>
      <c r="CA30" s="69" t="s">
        <v>387</v>
      </c>
      <c r="CB30" s="115" t="str">
        <f>VLOOKUP(A30,Datos!$C$2:$AJ$25,34,0)</f>
        <v>Oficina de Control Disciplinario Interno</v>
      </c>
    </row>
    <row r="31" spans="1:80" ht="399.95" customHeight="1" x14ac:dyDescent="0.2">
      <c r="A31" s="183" t="s">
        <v>281</v>
      </c>
      <c r="B31" s="73" t="s">
        <v>639</v>
      </c>
      <c r="C31" s="51" t="s">
        <v>640</v>
      </c>
      <c r="D31" s="73" t="s">
        <v>140</v>
      </c>
      <c r="E31" s="168" t="s">
        <v>128</v>
      </c>
      <c r="F31" s="51" t="s">
        <v>672</v>
      </c>
      <c r="G31" s="153" t="s">
        <v>673</v>
      </c>
      <c r="H31" s="73" t="s">
        <v>63</v>
      </c>
      <c r="I31" s="73" t="s">
        <v>421</v>
      </c>
      <c r="J31" s="73" t="s">
        <v>78</v>
      </c>
      <c r="K31" s="51" t="s">
        <v>674</v>
      </c>
      <c r="L31" s="51" t="s">
        <v>675</v>
      </c>
      <c r="M31" s="51" t="s">
        <v>676</v>
      </c>
      <c r="N31" s="51" t="s">
        <v>425</v>
      </c>
      <c r="O31" s="51" t="s">
        <v>361</v>
      </c>
      <c r="P31" s="51" t="s">
        <v>426</v>
      </c>
      <c r="Q31" s="51" t="s">
        <v>405</v>
      </c>
      <c r="R31" s="75" t="s">
        <v>338</v>
      </c>
      <c r="S31" s="154">
        <v>0.2</v>
      </c>
      <c r="T31" s="75" t="s">
        <v>77</v>
      </c>
      <c r="U31" s="154">
        <v>0.8</v>
      </c>
      <c r="V31" s="73" t="s">
        <v>276</v>
      </c>
      <c r="W31" s="51" t="s">
        <v>677</v>
      </c>
      <c r="X31" s="75" t="s">
        <v>338</v>
      </c>
      <c r="Y31" s="155">
        <v>3.5279999999999999E-2</v>
      </c>
      <c r="Z31" s="75" t="s">
        <v>77</v>
      </c>
      <c r="AA31" s="155">
        <v>0.45000000000000007</v>
      </c>
      <c r="AB31" s="73" t="s">
        <v>276</v>
      </c>
      <c r="AC31" s="51" t="s">
        <v>678</v>
      </c>
      <c r="AD31" s="73" t="s">
        <v>408</v>
      </c>
      <c r="AE31" s="51" t="s">
        <v>367</v>
      </c>
      <c r="AF31" s="51" t="s">
        <v>367</v>
      </c>
      <c r="AG31" s="51" t="s">
        <v>367</v>
      </c>
      <c r="AH31" s="51" t="s">
        <v>367</v>
      </c>
      <c r="AI31" s="51" t="s">
        <v>367</v>
      </c>
      <c r="AJ31" s="51" t="s">
        <v>679</v>
      </c>
      <c r="AK31" s="51" t="s">
        <v>680</v>
      </c>
      <c r="AL31" s="51" t="s">
        <v>681</v>
      </c>
      <c r="AM31" s="51" t="s">
        <v>682</v>
      </c>
      <c r="AN31" s="51" t="s">
        <v>2053</v>
      </c>
      <c r="AO31" s="51" t="s">
        <v>683</v>
      </c>
      <c r="AP31" s="51" t="s">
        <v>684</v>
      </c>
      <c r="AQ31" s="51" t="s">
        <v>685</v>
      </c>
      <c r="AR31" s="157">
        <v>43353</v>
      </c>
      <c r="AS31" s="61" t="s">
        <v>372</v>
      </c>
      <c r="AT31" s="66" t="s">
        <v>650</v>
      </c>
      <c r="AU31" s="60">
        <v>43593</v>
      </c>
      <c r="AV31" s="67" t="s">
        <v>372</v>
      </c>
      <c r="AW31" s="63" t="s">
        <v>686</v>
      </c>
      <c r="AX31" s="60">
        <v>43763</v>
      </c>
      <c r="AY31" s="61" t="s">
        <v>450</v>
      </c>
      <c r="AZ31" s="66" t="s">
        <v>687</v>
      </c>
      <c r="BA31" s="60">
        <v>43895</v>
      </c>
      <c r="BB31" s="67" t="s">
        <v>688</v>
      </c>
      <c r="BC31" s="63" t="s">
        <v>689</v>
      </c>
      <c r="BD31" s="60">
        <v>44074</v>
      </c>
      <c r="BE31" s="61" t="s">
        <v>383</v>
      </c>
      <c r="BF31" s="66" t="s">
        <v>690</v>
      </c>
      <c r="BG31" s="60">
        <v>44167</v>
      </c>
      <c r="BH31" s="67" t="s">
        <v>579</v>
      </c>
      <c r="BI31" s="63" t="s">
        <v>691</v>
      </c>
      <c r="BJ31" s="60">
        <v>44245</v>
      </c>
      <c r="BK31" s="61" t="s">
        <v>465</v>
      </c>
      <c r="BL31" s="66" t="s">
        <v>692</v>
      </c>
      <c r="BM31" s="60">
        <v>44293</v>
      </c>
      <c r="BN31" s="67" t="s">
        <v>450</v>
      </c>
      <c r="BO31" s="63" t="s">
        <v>693</v>
      </c>
      <c r="BP31" s="60">
        <v>44532</v>
      </c>
      <c r="BQ31" s="61" t="s">
        <v>694</v>
      </c>
      <c r="BR31" s="66" t="s">
        <v>695</v>
      </c>
      <c r="BS31" s="60">
        <v>44748</v>
      </c>
      <c r="BT31" s="67" t="s">
        <v>579</v>
      </c>
      <c r="BU31" s="63" t="s">
        <v>2054</v>
      </c>
      <c r="BV31" s="60" t="s">
        <v>387</v>
      </c>
      <c r="BW31" s="61" t="s">
        <v>388</v>
      </c>
      <c r="BX31" s="66" t="s">
        <v>387</v>
      </c>
      <c r="BY31" s="60" t="s">
        <v>387</v>
      </c>
      <c r="BZ31" s="67" t="s">
        <v>388</v>
      </c>
      <c r="CA31" s="69" t="s">
        <v>387</v>
      </c>
      <c r="CB31" s="115" t="str">
        <f>VLOOKUP(A31,Datos!$C$2:$AJ$25,34,0)</f>
        <v>Oficina de Control Disciplinario Interno</v>
      </c>
    </row>
    <row r="32" spans="1:80" ht="399.95" customHeight="1" x14ac:dyDescent="0.2">
      <c r="A32" s="183" t="s">
        <v>141</v>
      </c>
      <c r="B32" s="73" t="s">
        <v>696</v>
      </c>
      <c r="C32" s="51" t="s">
        <v>697</v>
      </c>
      <c r="D32" s="73" t="s">
        <v>152</v>
      </c>
      <c r="E32" s="168" t="s">
        <v>90</v>
      </c>
      <c r="F32" s="51" t="s">
        <v>698</v>
      </c>
      <c r="G32" s="153" t="s">
        <v>699</v>
      </c>
      <c r="H32" s="73" t="s">
        <v>35</v>
      </c>
      <c r="I32" s="73" t="s">
        <v>421</v>
      </c>
      <c r="J32" s="73" t="s">
        <v>52</v>
      </c>
      <c r="K32" s="51" t="s">
        <v>700</v>
      </c>
      <c r="L32" s="51" t="s">
        <v>701</v>
      </c>
      <c r="M32" s="51" t="s">
        <v>702</v>
      </c>
      <c r="N32" s="51" t="s">
        <v>425</v>
      </c>
      <c r="O32" s="51" t="s">
        <v>361</v>
      </c>
      <c r="P32" s="51" t="s">
        <v>426</v>
      </c>
      <c r="Q32" s="169" t="s">
        <v>522</v>
      </c>
      <c r="R32" s="75" t="s">
        <v>336</v>
      </c>
      <c r="S32" s="154">
        <v>0.4</v>
      </c>
      <c r="T32" s="75" t="s">
        <v>77</v>
      </c>
      <c r="U32" s="154">
        <v>0.8</v>
      </c>
      <c r="V32" s="73" t="s">
        <v>276</v>
      </c>
      <c r="W32" s="51" t="s">
        <v>703</v>
      </c>
      <c r="X32" s="75" t="s">
        <v>338</v>
      </c>
      <c r="Y32" s="155">
        <v>2.0744639999999995E-2</v>
      </c>
      <c r="Z32" s="75" t="s">
        <v>121</v>
      </c>
      <c r="AA32" s="155">
        <v>0.33750000000000002</v>
      </c>
      <c r="AB32" s="73" t="s">
        <v>275</v>
      </c>
      <c r="AC32" s="51" t="s">
        <v>704</v>
      </c>
      <c r="AD32" s="73" t="s">
        <v>366</v>
      </c>
      <c r="AE32" s="51" t="s">
        <v>367</v>
      </c>
      <c r="AF32" s="51" t="s">
        <v>367</v>
      </c>
      <c r="AG32" s="51" t="s">
        <v>367</v>
      </c>
      <c r="AH32" s="51" t="s">
        <v>367</v>
      </c>
      <c r="AI32" s="51" t="s">
        <v>367</v>
      </c>
      <c r="AJ32" s="51" t="s">
        <v>368</v>
      </c>
      <c r="AK32" s="51" t="s">
        <v>368</v>
      </c>
      <c r="AL32" s="51" t="s">
        <v>368</v>
      </c>
      <c r="AM32" s="51" t="s">
        <v>368</v>
      </c>
      <c r="AN32" s="51" t="s">
        <v>368</v>
      </c>
      <c r="AO32" s="51" t="s">
        <v>705</v>
      </c>
      <c r="AP32" s="51" t="s">
        <v>706</v>
      </c>
      <c r="AQ32" s="51" t="s">
        <v>707</v>
      </c>
      <c r="AR32" s="157">
        <v>43594</v>
      </c>
      <c r="AS32" s="61" t="s">
        <v>372</v>
      </c>
      <c r="AT32" s="66" t="s">
        <v>708</v>
      </c>
      <c r="AU32" s="60">
        <v>43787</v>
      </c>
      <c r="AV32" s="67" t="s">
        <v>452</v>
      </c>
      <c r="AW32" s="63" t="s">
        <v>709</v>
      </c>
      <c r="AX32" s="60">
        <v>43980</v>
      </c>
      <c r="AY32" s="61" t="s">
        <v>372</v>
      </c>
      <c r="AZ32" s="66" t="s">
        <v>710</v>
      </c>
      <c r="BA32" s="60">
        <v>44071</v>
      </c>
      <c r="BB32" s="67" t="s">
        <v>380</v>
      </c>
      <c r="BC32" s="63" t="s">
        <v>711</v>
      </c>
      <c r="BD32" s="60">
        <v>44165</v>
      </c>
      <c r="BE32" s="61" t="s">
        <v>372</v>
      </c>
      <c r="BF32" s="66" t="s">
        <v>712</v>
      </c>
      <c r="BG32" s="60">
        <v>44257</v>
      </c>
      <c r="BH32" s="67" t="s">
        <v>378</v>
      </c>
      <c r="BI32" s="63" t="s">
        <v>713</v>
      </c>
      <c r="BJ32" s="60">
        <v>44466</v>
      </c>
      <c r="BK32" s="61" t="s">
        <v>380</v>
      </c>
      <c r="BL32" s="66" t="s">
        <v>714</v>
      </c>
      <c r="BM32" s="60">
        <v>44530</v>
      </c>
      <c r="BN32" s="67" t="s">
        <v>715</v>
      </c>
      <c r="BO32" s="63" t="s">
        <v>716</v>
      </c>
      <c r="BP32" s="60" t="s">
        <v>387</v>
      </c>
      <c r="BQ32" s="61" t="s">
        <v>388</v>
      </c>
      <c r="BR32" s="66" t="s">
        <v>387</v>
      </c>
      <c r="BS32" s="60" t="s">
        <v>387</v>
      </c>
      <c r="BT32" s="67" t="s">
        <v>388</v>
      </c>
      <c r="BU32" s="63" t="s">
        <v>387</v>
      </c>
      <c r="BV32" s="60" t="s">
        <v>387</v>
      </c>
      <c r="BW32" s="61" t="s">
        <v>388</v>
      </c>
      <c r="BX32" s="66" t="s">
        <v>387</v>
      </c>
      <c r="BY32" s="60" t="s">
        <v>387</v>
      </c>
      <c r="BZ32" s="67" t="s">
        <v>388</v>
      </c>
      <c r="CA32" s="69" t="s">
        <v>387</v>
      </c>
      <c r="CB32" s="115" t="str">
        <f>VLOOKUP(A32,Datos!$C$2:$AJ$25,34,0)</f>
        <v>Oficina Asesora de Planeación</v>
      </c>
    </row>
    <row r="33" spans="1:80" ht="399.95" customHeight="1" x14ac:dyDescent="0.2">
      <c r="A33" s="183" t="s">
        <v>141</v>
      </c>
      <c r="B33" s="73" t="s">
        <v>696</v>
      </c>
      <c r="C33" s="51" t="s">
        <v>697</v>
      </c>
      <c r="D33" s="73" t="s">
        <v>152</v>
      </c>
      <c r="E33" s="168" t="s">
        <v>90</v>
      </c>
      <c r="F33" s="51" t="s">
        <v>698</v>
      </c>
      <c r="G33" s="153" t="s">
        <v>717</v>
      </c>
      <c r="H33" s="73" t="s">
        <v>35</v>
      </c>
      <c r="I33" s="73" t="s">
        <v>421</v>
      </c>
      <c r="J33" s="73" t="s">
        <v>52</v>
      </c>
      <c r="K33" s="51" t="s">
        <v>700</v>
      </c>
      <c r="L33" s="51" t="s">
        <v>701</v>
      </c>
      <c r="M33" s="51" t="s">
        <v>702</v>
      </c>
      <c r="N33" s="51" t="s">
        <v>425</v>
      </c>
      <c r="O33" s="51" t="s">
        <v>361</v>
      </c>
      <c r="P33" s="51" t="s">
        <v>426</v>
      </c>
      <c r="Q33" s="51" t="s">
        <v>522</v>
      </c>
      <c r="R33" s="75" t="s">
        <v>338</v>
      </c>
      <c r="S33" s="154">
        <v>0.2</v>
      </c>
      <c r="T33" s="75" t="s">
        <v>77</v>
      </c>
      <c r="U33" s="154">
        <v>0.8</v>
      </c>
      <c r="V33" s="73" t="s">
        <v>276</v>
      </c>
      <c r="W33" s="51" t="s">
        <v>718</v>
      </c>
      <c r="X33" s="75" t="s">
        <v>338</v>
      </c>
      <c r="Y33" s="155">
        <v>3.0494620800000003E-3</v>
      </c>
      <c r="Z33" s="75" t="s">
        <v>121</v>
      </c>
      <c r="AA33" s="155">
        <v>0.33750000000000002</v>
      </c>
      <c r="AB33" s="73" t="s">
        <v>275</v>
      </c>
      <c r="AC33" s="51" t="s">
        <v>719</v>
      </c>
      <c r="AD33" s="73" t="s">
        <v>366</v>
      </c>
      <c r="AE33" s="51" t="s">
        <v>367</v>
      </c>
      <c r="AF33" s="51" t="s">
        <v>367</v>
      </c>
      <c r="AG33" s="51" t="s">
        <v>367</v>
      </c>
      <c r="AH33" s="51" t="s">
        <v>367</v>
      </c>
      <c r="AI33" s="51" t="s">
        <v>367</v>
      </c>
      <c r="AJ33" s="51" t="s">
        <v>368</v>
      </c>
      <c r="AK33" s="51" t="s">
        <v>368</v>
      </c>
      <c r="AL33" s="51" t="s">
        <v>368</v>
      </c>
      <c r="AM33" s="51" t="s">
        <v>368</v>
      </c>
      <c r="AN33" s="51" t="s">
        <v>368</v>
      </c>
      <c r="AO33" s="51" t="s">
        <v>720</v>
      </c>
      <c r="AP33" s="51" t="s">
        <v>706</v>
      </c>
      <c r="AQ33" s="51" t="s">
        <v>721</v>
      </c>
      <c r="AR33" s="157">
        <v>43350</v>
      </c>
      <c r="AS33" s="61" t="s">
        <v>372</v>
      </c>
      <c r="AT33" s="66" t="s">
        <v>722</v>
      </c>
      <c r="AU33" s="60">
        <v>43594</v>
      </c>
      <c r="AV33" s="67" t="s">
        <v>532</v>
      </c>
      <c r="AW33" s="63" t="s">
        <v>723</v>
      </c>
      <c r="AX33" s="60">
        <v>43787</v>
      </c>
      <c r="AY33" s="61" t="s">
        <v>532</v>
      </c>
      <c r="AZ33" s="66" t="s">
        <v>724</v>
      </c>
      <c r="BA33" s="60">
        <v>43980</v>
      </c>
      <c r="BB33" s="67" t="s">
        <v>372</v>
      </c>
      <c r="BC33" s="63" t="s">
        <v>725</v>
      </c>
      <c r="BD33" s="60">
        <v>44071</v>
      </c>
      <c r="BE33" s="61" t="s">
        <v>726</v>
      </c>
      <c r="BF33" s="66" t="s">
        <v>727</v>
      </c>
      <c r="BG33" s="60">
        <v>44165</v>
      </c>
      <c r="BH33" s="67" t="s">
        <v>532</v>
      </c>
      <c r="BI33" s="63" t="s">
        <v>728</v>
      </c>
      <c r="BJ33" s="60">
        <v>43892</v>
      </c>
      <c r="BK33" s="61" t="s">
        <v>378</v>
      </c>
      <c r="BL33" s="66" t="s">
        <v>713</v>
      </c>
      <c r="BM33" s="60">
        <v>44466</v>
      </c>
      <c r="BN33" s="67" t="s">
        <v>380</v>
      </c>
      <c r="BO33" s="63" t="s">
        <v>714</v>
      </c>
      <c r="BP33" s="60">
        <v>44530</v>
      </c>
      <c r="BQ33" s="61" t="s">
        <v>715</v>
      </c>
      <c r="BR33" s="66" t="s">
        <v>729</v>
      </c>
      <c r="BS33" s="60" t="s">
        <v>387</v>
      </c>
      <c r="BT33" s="67" t="s">
        <v>388</v>
      </c>
      <c r="BU33" s="63" t="s">
        <v>387</v>
      </c>
      <c r="BV33" s="60" t="s">
        <v>387</v>
      </c>
      <c r="BW33" s="61" t="s">
        <v>388</v>
      </c>
      <c r="BX33" s="66" t="s">
        <v>387</v>
      </c>
      <c r="BY33" s="60" t="s">
        <v>387</v>
      </c>
      <c r="BZ33" s="67" t="s">
        <v>388</v>
      </c>
      <c r="CA33" s="69" t="s">
        <v>387</v>
      </c>
      <c r="CB33" s="115" t="str">
        <f>VLOOKUP(A33,Datos!$C$2:$AJ$25,34,0)</f>
        <v>Oficina Asesora de Planeación</v>
      </c>
    </row>
    <row r="34" spans="1:80" ht="399.95" customHeight="1" x14ac:dyDescent="0.2">
      <c r="A34" s="183" t="s">
        <v>153</v>
      </c>
      <c r="B34" s="73" t="s">
        <v>730</v>
      </c>
      <c r="C34" s="51" t="s">
        <v>731</v>
      </c>
      <c r="D34" s="73" t="s">
        <v>162</v>
      </c>
      <c r="E34" s="168" t="s">
        <v>38</v>
      </c>
      <c r="F34" s="51" t="s">
        <v>732</v>
      </c>
      <c r="G34" s="153" t="s">
        <v>733</v>
      </c>
      <c r="H34" s="73" t="s">
        <v>63</v>
      </c>
      <c r="I34" s="73" t="s">
        <v>400</v>
      </c>
      <c r="J34" s="73" t="s">
        <v>78</v>
      </c>
      <c r="K34" s="51" t="s">
        <v>734</v>
      </c>
      <c r="L34" s="51" t="s">
        <v>735</v>
      </c>
      <c r="M34" s="51" t="s">
        <v>736</v>
      </c>
      <c r="N34" s="51" t="s">
        <v>425</v>
      </c>
      <c r="O34" s="51" t="s">
        <v>495</v>
      </c>
      <c r="P34" s="51" t="s">
        <v>404</v>
      </c>
      <c r="Q34" s="51" t="s">
        <v>405</v>
      </c>
      <c r="R34" s="75" t="s">
        <v>338</v>
      </c>
      <c r="S34" s="154">
        <v>0.2</v>
      </c>
      <c r="T34" s="75" t="s">
        <v>101</v>
      </c>
      <c r="U34" s="154">
        <v>0.6</v>
      </c>
      <c r="V34" s="73" t="s">
        <v>84</v>
      </c>
      <c r="W34" s="51" t="s">
        <v>737</v>
      </c>
      <c r="X34" s="75" t="s">
        <v>338</v>
      </c>
      <c r="Y34" s="155">
        <v>8.3999999999999991E-2</v>
      </c>
      <c r="Z34" s="75" t="s">
        <v>101</v>
      </c>
      <c r="AA34" s="155">
        <v>0.33749999999999997</v>
      </c>
      <c r="AB34" s="73" t="s">
        <v>84</v>
      </c>
      <c r="AC34" s="51" t="s">
        <v>738</v>
      </c>
      <c r="AD34" s="73" t="s">
        <v>408</v>
      </c>
      <c r="AE34" s="51" t="s">
        <v>367</v>
      </c>
      <c r="AF34" s="51" t="s">
        <v>367</v>
      </c>
      <c r="AG34" s="51" t="s">
        <v>367</v>
      </c>
      <c r="AH34" s="51" t="s">
        <v>367</v>
      </c>
      <c r="AI34" s="51" t="s">
        <v>367</v>
      </c>
      <c r="AJ34" s="51" t="s">
        <v>739</v>
      </c>
      <c r="AK34" s="51" t="s">
        <v>740</v>
      </c>
      <c r="AL34" s="51" t="s">
        <v>741</v>
      </c>
      <c r="AM34" s="51" t="s">
        <v>510</v>
      </c>
      <c r="AN34" s="51" t="s">
        <v>613</v>
      </c>
      <c r="AO34" s="51" t="s">
        <v>742</v>
      </c>
      <c r="AP34" s="51" t="s">
        <v>743</v>
      </c>
      <c r="AQ34" s="51" t="s">
        <v>744</v>
      </c>
      <c r="AR34" s="157">
        <v>43496</v>
      </c>
      <c r="AS34" s="61" t="s">
        <v>372</v>
      </c>
      <c r="AT34" s="66" t="s">
        <v>432</v>
      </c>
      <c r="AU34" s="60">
        <v>43594</v>
      </c>
      <c r="AV34" s="67" t="s">
        <v>372</v>
      </c>
      <c r="AW34" s="63" t="s">
        <v>745</v>
      </c>
      <c r="AX34" s="60">
        <v>43998</v>
      </c>
      <c r="AY34" s="61" t="s">
        <v>372</v>
      </c>
      <c r="AZ34" s="66" t="s">
        <v>746</v>
      </c>
      <c r="BA34" s="60">
        <v>44076</v>
      </c>
      <c r="BB34" s="67" t="s">
        <v>383</v>
      </c>
      <c r="BC34" s="63" t="s">
        <v>747</v>
      </c>
      <c r="BD34" s="60">
        <v>44168</v>
      </c>
      <c r="BE34" s="61" t="s">
        <v>372</v>
      </c>
      <c r="BF34" s="66" t="s">
        <v>748</v>
      </c>
      <c r="BG34" s="60">
        <v>44250</v>
      </c>
      <c r="BH34" s="67" t="s">
        <v>694</v>
      </c>
      <c r="BI34" s="63" t="s">
        <v>749</v>
      </c>
      <c r="BJ34" s="60">
        <v>44543</v>
      </c>
      <c r="BK34" s="61" t="s">
        <v>372</v>
      </c>
      <c r="BL34" s="66" t="s">
        <v>750</v>
      </c>
      <c r="BM34" s="60" t="s">
        <v>387</v>
      </c>
      <c r="BN34" s="67" t="s">
        <v>388</v>
      </c>
      <c r="BO34" s="63" t="s">
        <v>387</v>
      </c>
      <c r="BP34" s="60" t="s">
        <v>387</v>
      </c>
      <c r="BQ34" s="61" t="s">
        <v>388</v>
      </c>
      <c r="BR34" s="66" t="s">
        <v>387</v>
      </c>
      <c r="BS34" s="60" t="s">
        <v>387</v>
      </c>
      <c r="BT34" s="67" t="s">
        <v>388</v>
      </c>
      <c r="BU34" s="63" t="s">
        <v>387</v>
      </c>
      <c r="BV34" s="60" t="s">
        <v>387</v>
      </c>
      <c r="BW34" s="61" t="s">
        <v>388</v>
      </c>
      <c r="BX34" s="66" t="s">
        <v>387</v>
      </c>
      <c r="BY34" s="60" t="s">
        <v>387</v>
      </c>
      <c r="BZ34" s="67" t="s">
        <v>388</v>
      </c>
      <c r="CA34" s="69" t="s">
        <v>387</v>
      </c>
      <c r="CB34" s="115" t="str">
        <f>VLOOKUP(A34,Datos!$C$2:$AJ$25,34,0)</f>
        <v>Subdirección de Imprenta Distrital</v>
      </c>
    </row>
    <row r="35" spans="1:80" ht="399.95" customHeight="1" x14ac:dyDescent="0.2">
      <c r="A35" s="183" t="s">
        <v>153</v>
      </c>
      <c r="B35" s="73" t="s">
        <v>730</v>
      </c>
      <c r="C35" s="51" t="s">
        <v>731</v>
      </c>
      <c r="D35" s="73" t="s">
        <v>162</v>
      </c>
      <c r="E35" s="168" t="s">
        <v>38</v>
      </c>
      <c r="F35" s="51" t="s">
        <v>732</v>
      </c>
      <c r="G35" s="153" t="s">
        <v>751</v>
      </c>
      <c r="H35" s="73" t="s">
        <v>35</v>
      </c>
      <c r="I35" s="73" t="s">
        <v>421</v>
      </c>
      <c r="J35" s="73" t="s">
        <v>78</v>
      </c>
      <c r="K35" s="51" t="s">
        <v>752</v>
      </c>
      <c r="L35" s="51" t="s">
        <v>753</v>
      </c>
      <c r="M35" s="51" t="s">
        <v>754</v>
      </c>
      <c r="N35" s="51" t="s">
        <v>425</v>
      </c>
      <c r="O35" s="51" t="s">
        <v>495</v>
      </c>
      <c r="P35" s="51" t="s">
        <v>404</v>
      </c>
      <c r="Q35" s="169" t="s">
        <v>405</v>
      </c>
      <c r="R35" s="75" t="s">
        <v>339</v>
      </c>
      <c r="S35" s="154">
        <v>0.6</v>
      </c>
      <c r="T35" s="75" t="s">
        <v>121</v>
      </c>
      <c r="U35" s="154">
        <v>0.4</v>
      </c>
      <c r="V35" s="73" t="s">
        <v>84</v>
      </c>
      <c r="W35" s="51" t="s">
        <v>755</v>
      </c>
      <c r="X35" s="75" t="s">
        <v>336</v>
      </c>
      <c r="Y35" s="155">
        <v>0.252</v>
      </c>
      <c r="Z35" s="75" t="s">
        <v>337</v>
      </c>
      <c r="AA35" s="155">
        <v>0.16875000000000001</v>
      </c>
      <c r="AB35" s="73" t="s">
        <v>275</v>
      </c>
      <c r="AC35" s="51" t="s">
        <v>756</v>
      </c>
      <c r="AD35" s="73" t="s">
        <v>366</v>
      </c>
      <c r="AE35" s="51" t="s">
        <v>367</v>
      </c>
      <c r="AF35" s="51" t="s">
        <v>367</v>
      </c>
      <c r="AG35" s="51" t="s">
        <v>367</v>
      </c>
      <c r="AH35" s="51" t="s">
        <v>367</v>
      </c>
      <c r="AI35" s="51" t="s">
        <v>367</v>
      </c>
      <c r="AJ35" s="51" t="s">
        <v>368</v>
      </c>
      <c r="AK35" s="51" t="s">
        <v>368</v>
      </c>
      <c r="AL35" s="51" t="s">
        <v>368</v>
      </c>
      <c r="AM35" s="51" t="s">
        <v>368</v>
      </c>
      <c r="AN35" s="51" t="s">
        <v>368</v>
      </c>
      <c r="AO35" s="51" t="s">
        <v>757</v>
      </c>
      <c r="AP35" s="51" t="s">
        <v>758</v>
      </c>
      <c r="AQ35" s="51" t="s">
        <v>759</v>
      </c>
      <c r="AR35" s="157">
        <v>43496</v>
      </c>
      <c r="AS35" s="61" t="s">
        <v>372</v>
      </c>
      <c r="AT35" s="66" t="s">
        <v>432</v>
      </c>
      <c r="AU35" s="60">
        <v>43594</v>
      </c>
      <c r="AV35" s="67" t="s">
        <v>372</v>
      </c>
      <c r="AW35" s="63" t="s">
        <v>745</v>
      </c>
      <c r="AX35" s="60">
        <v>43998</v>
      </c>
      <c r="AY35" s="61" t="s">
        <v>372</v>
      </c>
      <c r="AZ35" s="66" t="s">
        <v>760</v>
      </c>
      <c r="BA35" s="60">
        <v>44076</v>
      </c>
      <c r="BB35" s="67" t="s">
        <v>380</v>
      </c>
      <c r="BC35" s="63" t="s">
        <v>761</v>
      </c>
      <c r="BD35" s="60">
        <v>44168</v>
      </c>
      <c r="BE35" s="61" t="s">
        <v>532</v>
      </c>
      <c r="BF35" s="66" t="s">
        <v>748</v>
      </c>
      <c r="BG35" s="60">
        <v>44250</v>
      </c>
      <c r="BH35" s="67" t="s">
        <v>694</v>
      </c>
      <c r="BI35" s="63" t="s">
        <v>762</v>
      </c>
      <c r="BJ35" s="60">
        <v>44543</v>
      </c>
      <c r="BK35" s="61" t="s">
        <v>715</v>
      </c>
      <c r="BL35" s="66" t="s">
        <v>763</v>
      </c>
      <c r="BM35" s="60" t="s">
        <v>387</v>
      </c>
      <c r="BN35" s="67" t="s">
        <v>388</v>
      </c>
      <c r="BO35" s="63" t="s">
        <v>387</v>
      </c>
      <c r="BP35" s="60" t="s">
        <v>387</v>
      </c>
      <c r="BQ35" s="61" t="s">
        <v>388</v>
      </c>
      <c r="BR35" s="66" t="s">
        <v>387</v>
      </c>
      <c r="BS35" s="60" t="s">
        <v>387</v>
      </c>
      <c r="BT35" s="67" t="s">
        <v>388</v>
      </c>
      <c r="BU35" s="63" t="s">
        <v>387</v>
      </c>
      <c r="BV35" s="60" t="s">
        <v>387</v>
      </c>
      <c r="BW35" s="61" t="s">
        <v>388</v>
      </c>
      <c r="BX35" s="66" t="s">
        <v>387</v>
      </c>
      <c r="BY35" s="60" t="s">
        <v>387</v>
      </c>
      <c r="BZ35" s="67" t="s">
        <v>388</v>
      </c>
      <c r="CA35" s="69" t="s">
        <v>387</v>
      </c>
      <c r="CB35" s="115" t="str">
        <f>VLOOKUP(A35,Datos!$C$2:$AJ$25,34,0)</f>
        <v>Subdirección de Imprenta Distrital</v>
      </c>
    </row>
    <row r="36" spans="1:80" ht="399.95" customHeight="1" x14ac:dyDescent="0.2">
      <c r="A36" s="183" t="s">
        <v>153</v>
      </c>
      <c r="B36" s="73" t="s">
        <v>730</v>
      </c>
      <c r="C36" s="51" t="s">
        <v>731</v>
      </c>
      <c r="D36" s="73" t="s">
        <v>162</v>
      </c>
      <c r="E36" s="168" t="s">
        <v>38</v>
      </c>
      <c r="F36" s="51" t="s">
        <v>764</v>
      </c>
      <c r="G36" s="153" t="s">
        <v>765</v>
      </c>
      <c r="H36" s="73" t="s">
        <v>35</v>
      </c>
      <c r="I36" s="73" t="s">
        <v>421</v>
      </c>
      <c r="J36" s="73" t="s">
        <v>78</v>
      </c>
      <c r="K36" s="51" t="s">
        <v>766</v>
      </c>
      <c r="L36" s="51" t="s">
        <v>767</v>
      </c>
      <c r="M36" s="51" t="s">
        <v>768</v>
      </c>
      <c r="N36" s="51" t="s">
        <v>425</v>
      </c>
      <c r="O36" s="51" t="s">
        <v>495</v>
      </c>
      <c r="P36" s="51" t="s">
        <v>404</v>
      </c>
      <c r="Q36" s="51" t="s">
        <v>405</v>
      </c>
      <c r="R36" s="75" t="s">
        <v>339</v>
      </c>
      <c r="S36" s="154">
        <v>0.6</v>
      </c>
      <c r="T36" s="75" t="s">
        <v>121</v>
      </c>
      <c r="U36" s="154">
        <v>0.4</v>
      </c>
      <c r="V36" s="73" t="s">
        <v>84</v>
      </c>
      <c r="W36" s="51" t="s">
        <v>769</v>
      </c>
      <c r="X36" s="75" t="s">
        <v>338</v>
      </c>
      <c r="Y36" s="155">
        <v>0.1764</v>
      </c>
      <c r="Z36" s="75" t="s">
        <v>337</v>
      </c>
      <c r="AA36" s="155">
        <v>0.16875000000000001</v>
      </c>
      <c r="AB36" s="73" t="s">
        <v>275</v>
      </c>
      <c r="AC36" s="51" t="s">
        <v>770</v>
      </c>
      <c r="AD36" s="73" t="s">
        <v>366</v>
      </c>
      <c r="AE36" s="51" t="s">
        <v>367</v>
      </c>
      <c r="AF36" s="51" t="s">
        <v>367</v>
      </c>
      <c r="AG36" s="51" t="s">
        <v>367</v>
      </c>
      <c r="AH36" s="51" t="s">
        <v>367</v>
      </c>
      <c r="AI36" s="51" t="s">
        <v>367</v>
      </c>
      <c r="AJ36" s="51" t="s">
        <v>368</v>
      </c>
      <c r="AK36" s="51" t="s">
        <v>368</v>
      </c>
      <c r="AL36" s="51" t="s">
        <v>368</v>
      </c>
      <c r="AM36" s="51" t="s">
        <v>368</v>
      </c>
      <c r="AN36" s="51" t="s">
        <v>368</v>
      </c>
      <c r="AO36" s="51" t="s">
        <v>771</v>
      </c>
      <c r="AP36" s="51" t="s">
        <v>772</v>
      </c>
      <c r="AQ36" s="51" t="s">
        <v>773</v>
      </c>
      <c r="AR36" s="157">
        <v>43496</v>
      </c>
      <c r="AS36" s="61" t="s">
        <v>372</v>
      </c>
      <c r="AT36" s="66" t="s">
        <v>432</v>
      </c>
      <c r="AU36" s="60">
        <v>43594</v>
      </c>
      <c r="AV36" s="67" t="s">
        <v>372</v>
      </c>
      <c r="AW36" s="63" t="s">
        <v>745</v>
      </c>
      <c r="AX36" s="60">
        <v>43998</v>
      </c>
      <c r="AY36" s="61" t="s">
        <v>372</v>
      </c>
      <c r="AZ36" s="66" t="s">
        <v>774</v>
      </c>
      <c r="BA36" s="60">
        <v>44076</v>
      </c>
      <c r="BB36" s="67" t="s">
        <v>380</v>
      </c>
      <c r="BC36" s="63" t="s">
        <v>761</v>
      </c>
      <c r="BD36" s="60">
        <v>44168</v>
      </c>
      <c r="BE36" s="61" t="s">
        <v>532</v>
      </c>
      <c r="BF36" s="66" t="s">
        <v>748</v>
      </c>
      <c r="BG36" s="60">
        <v>44250</v>
      </c>
      <c r="BH36" s="67" t="s">
        <v>694</v>
      </c>
      <c r="BI36" s="63" t="s">
        <v>775</v>
      </c>
      <c r="BJ36" s="60">
        <v>44543</v>
      </c>
      <c r="BK36" s="61" t="s">
        <v>715</v>
      </c>
      <c r="BL36" s="66" t="s">
        <v>776</v>
      </c>
      <c r="BM36" s="60" t="s">
        <v>387</v>
      </c>
      <c r="BN36" s="67" t="s">
        <v>388</v>
      </c>
      <c r="BO36" s="63" t="s">
        <v>387</v>
      </c>
      <c r="BP36" s="60" t="s">
        <v>387</v>
      </c>
      <c r="BQ36" s="61" t="s">
        <v>388</v>
      </c>
      <c r="BR36" s="66" t="s">
        <v>387</v>
      </c>
      <c r="BS36" s="60" t="s">
        <v>387</v>
      </c>
      <c r="BT36" s="67" t="s">
        <v>388</v>
      </c>
      <c r="BU36" s="63" t="s">
        <v>387</v>
      </c>
      <c r="BV36" s="60" t="s">
        <v>387</v>
      </c>
      <c r="BW36" s="61" t="s">
        <v>388</v>
      </c>
      <c r="BX36" s="66" t="s">
        <v>387</v>
      </c>
      <c r="BY36" s="60" t="s">
        <v>387</v>
      </c>
      <c r="BZ36" s="67" t="s">
        <v>388</v>
      </c>
      <c r="CA36" s="69" t="s">
        <v>387</v>
      </c>
      <c r="CB36" s="115" t="str">
        <f>VLOOKUP(A36,Datos!$C$2:$AJ$25,34,0)</f>
        <v>Subdirección de Imprenta Distrital</v>
      </c>
    </row>
    <row r="37" spans="1:80" ht="399.95" customHeight="1" x14ac:dyDescent="0.2">
      <c r="A37" s="183" t="s">
        <v>153</v>
      </c>
      <c r="B37" s="73" t="s">
        <v>730</v>
      </c>
      <c r="C37" s="51" t="s">
        <v>731</v>
      </c>
      <c r="D37" s="73" t="s">
        <v>162</v>
      </c>
      <c r="E37" s="168" t="s">
        <v>38</v>
      </c>
      <c r="F37" s="51" t="s">
        <v>777</v>
      </c>
      <c r="G37" s="153" t="s">
        <v>778</v>
      </c>
      <c r="H37" s="73" t="s">
        <v>35</v>
      </c>
      <c r="I37" s="73" t="s">
        <v>421</v>
      </c>
      <c r="J37" s="73" t="s">
        <v>78</v>
      </c>
      <c r="K37" s="51" t="s">
        <v>779</v>
      </c>
      <c r="L37" s="51" t="s">
        <v>780</v>
      </c>
      <c r="M37" s="51" t="s">
        <v>781</v>
      </c>
      <c r="N37" s="51" t="s">
        <v>425</v>
      </c>
      <c r="O37" s="51" t="s">
        <v>782</v>
      </c>
      <c r="P37" s="51" t="s">
        <v>404</v>
      </c>
      <c r="Q37" s="51" t="s">
        <v>405</v>
      </c>
      <c r="R37" s="75" t="s">
        <v>339</v>
      </c>
      <c r="S37" s="154">
        <v>0.6</v>
      </c>
      <c r="T37" s="75" t="s">
        <v>101</v>
      </c>
      <c r="U37" s="154">
        <v>0.6</v>
      </c>
      <c r="V37" s="73" t="s">
        <v>84</v>
      </c>
      <c r="W37" s="51" t="s">
        <v>783</v>
      </c>
      <c r="X37" s="75" t="s">
        <v>338</v>
      </c>
      <c r="Y37" s="155">
        <v>0.1764</v>
      </c>
      <c r="Z37" s="75" t="s">
        <v>121</v>
      </c>
      <c r="AA37" s="155">
        <v>0.25312499999999999</v>
      </c>
      <c r="AB37" s="73" t="s">
        <v>275</v>
      </c>
      <c r="AC37" s="51" t="s">
        <v>770</v>
      </c>
      <c r="AD37" s="73" t="s">
        <v>366</v>
      </c>
      <c r="AE37" s="51" t="s">
        <v>367</v>
      </c>
      <c r="AF37" s="51" t="s">
        <v>367</v>
      </c>
      <c r="AG37" s="51" t="s">
        <v>367</v>
      </c>
      <c r="AH37" s="51" t="s">
        <v>367</v>
      </c>
      <c r="AI37" s="51" t="s">
        <v>367</v>
      </c>
      <c r="AJ37" s="51" t="s">
        <v>368</v>
      </c>
      <c r="AK37" s="51" t="s">
        <v>368</v>
      </c>
      <c r="AL37" s="51" t="s">
        <v>368</v>
      </c>
      <c r="AM37" s="51" t="s">
        <v>368</v>
      </c>
      <c r="AN37" s="51" t="s">
        <v>368</v>
      </c>
      <c r="AO37" s="51" t="s">
        <v>784</v>
      </c>
      <c r="AP37" s="51" t="s">
        <v>785</v>
      </c>
      <c r="AQ37" s="51" t="s">
        <v>786</v>
      </c>
      <c r="AR37" s="157">
        <v>43496</v>
      </c>
      <c r="AS37" s="61" t="s">
        <v>372</v>
      </c>
      <c r="AT37" s="66" t="s">
        <v>432</v>
      </c>
      <c r="AU37" s="60">
        <v>43594</v>
      </c>
      <c r="AV37" s="67" t="s">
        <v>372</v>
      </c>
      <c r="AW37" s="63" t="s">
        <v>745</v>
      </c>
      <c r="AX37" s="60">
        <v>43998</v>
      </c>
      <c r="AY37" s="61" t="s">
        <v>372</v>
      </c>
      <c r="AZ37" s="66" t="s">
        <v>787</v>
      </c>
      <c r="BA37" s="60">
        <v>44076</v>
      </c>
      <c r="BB37" s="67" t="s">
        <v>383</v>
      </c>
      <c r="BC37" s="63" t="s">
        <v>747</v>
      </c>
      <c r="BD37" s="60">
        <v>44168</v>
      </c>
      <c r="BE37" s="61" t="s">
        <v>532</v>
      </c>
      <c r="BF37" s="66" t="s">
        <v>748</v>
      </c>
      <c r="BG37" s="60">
        <v>44250</v>
      </c>
      <c r="BH37" s="67" t="s">
        <v>378</v>
      </c>
      <c r="BI37" s="63" t="s">
        <v>788</v>
      </c>
      <c r="BJ37" s="60">
        <v>44543</v>
      </c>
      <c r="BK37" s="61" t="s">
        <v>715</v>
      </c>
      <c r="BL37" s="66" t="s">
        <v>776</v>
      </c>
      <c r="BM37" s="60" t="s">
        <v>387</v>
      </c>
      <c r="BN37" s="67" t="s">
        <v>388</v>
      </c>
      <c r="BO37" s="63" t="s">
        <v>387</v>
      </c>
      <c r="BP37" s="60" t="s">
        <v>387</v>
      </c>
      <c r="BQ37" s="61" t="s">
        <v>388</v>
      </c>
      <c r="BR37" s="66" t="s">
        <v>387</v>
      </c>
      <c r="BS37" s="60" t="s">
        <v>387</v>
      </c>
      <c r="BT37" s="67" t="s">
        <v>388</v>
      </c>
      <c r="BU37" s="63" t="s">
        <v>387</v>
      </c>
      <c r="BV37" s="60" t="s">
        <v>387</v>
      </c>
      <c r="BW37" s="61" t="s">
        <v>388</v>
      </c>
      <c r="BX37" s="66" t="s">
        <v>387</v>
      </c>
      <c r="BY37" s="60" t="s">
        <v>387</v>
      </c>
      <c r="BZ37" s="67" t="s">
        <v>388</v>
      </c>
      <c r="CA37" s="69" t="s">
        <v>387</v>
      </c>
      <c r="CB37" s="115" t="str">
        <f>VLOOKUP(A37,Datos!$C$2:$AJ$25,34,0)</f>
        <v>Subdirección de Imprenta Distrital</v>
      </c>
    </row>
    <row r="38" spans="1:80" ht="399.95" customHeight="1" x14ac:dyDescent="0.2">
      <c r="A38" s="183" t="s">
        <v>163</v>
      </c>
      <c r="B38" s="73" t="s">
        <v>789</v>
      </c>
      <c r="C38" s="51" t="s">
        <v>790</v>
      </c>
      <c r="D38" s="73" t="s">
        <v>169</v>
      </c>
      <c r="E38" s="168" t="s">
        <v>90</v>
      </c>
      <c r="F38" s="51" t="s">
        <v>791</v>
      </c>
      <c r="G38" s="153" t="s">
        <v>792</v>
      </c>
      <c r="H38" s="73" t="s">
        <v>35</v>
      </c>
      <c r="I38" s="73" t="s">
        <v>421</v>
      </c>
      <c r="J38" s="73" t="s">
        <v>52</v>
      </c>
      <c r="K38" s="51" t="s">
        <v>793</v>
      </c>
      <c r="L38" s="51" t="s">
        <v>794</v>
      </c>
      <c r="M38" s="51" t="s">
        <v>795</v>
      </c>
      <c r="N38" s="51" t="s">
        <v>360</v>
      </c>
      <c r="O38" s="51" t="s">
        <v>361</v>
      </c>
      <c r="P38" s="51" t="s">
        <v>796</v>
      </c>
      <c r="Q38" s="51" t="s">
        <v>405</v>
      </c>
      <c r="R38" s="75" t="s">
        <v>338</v>
      </c>
      <c r="S38" s="154">
        <v>0.2</v>
      </c>
      <c r="T38" s="75" t="s">
        <v>121</v>
      </c>
      <c r="U38" s="154">
        <v>0.4</v>
      </c>
      <c r="V38" s="73" t="s">
        <v>275</v>
      </c>
      <c r="W38" s="51" t="s">
        <v>797</v>
      </c>
      <c r="X38" s="75" t="s">
        <v>338</v>
      </c>
      <c r="Y38" s="155">
        <v>5.04E-2</v>
      </c>
      <c r="Z38" s="75" t="s">
        <v>121</v>
      </c>
      <c r="AA38" s="155">
        <v>0.30000000000000004</v>
      </c>
      <c r="AB38" s="73" t="s">
        <v>275</v>
      </c>
      <c r="AC38" s="51" t="s">
        <v>798</v>
      </c>
      <c r="AD38" s="73" t="s">
        <v>366</v>
      </c>
      <c r="AE38" s="51" t="s">
        <v>367</v>
      </c>
      <c r="AF38" s="51" t="s">
        <v>367</v>
      </c>
      <c r="AG38" s="51" t="s">
        <v>367</v>
      </c>
      <c r="AH38" s="51" t="s">
        <v>367</v>
      </c>
      <c r="AI38" s="51" t="s">
        <v>367</v>
      </c>
      <c r="AJ38" s="51" t="s">
        <v>368</v>
      </c>
      <c r="AK38" s="51" t="s">
        <v>368</v>
      </c>
      <c r="AL38" s="51" t="s">
        <v>368</v>
      </c>
      <c r="AM38" s="51" t="s">
        <v>368</v>
      </c>
      <c r="AN38" s="51" t="s">
        <v>368</v>
      </c>
      <c r="AO38" s="51" t="s">
        <v>799</v>
      </c>
      <c r="AP38" s="51" t="s">
        <v>800</v>
      </c>
      <c r="AQ38" s="51" t="s">
        <v>801</v>
      </c>
      <c r="AR38" s="157">
        <v>43350</v>
      </c>
      <c r="AS38" s="61" t="s">
        <v>372</v>
      </c>
      <c r="AT38" s="66" t="s">
        <v>802</v>
      </c>
      <c r="AU38" s="60">
        <v>43593</v>
      </c>
      <c r="AV38" s="67" t="s">
        <v>694</v>
      </c>
      <c r="AW38" s="63" t="s">
        <v>803</v>
      </c>
      <c r="AX38" s="60">
        <v>43784</v>
      </c>
      <c r="AY38" s="61" t="s">
        <v>804</v>
      </c>
      <c r="AZ38" s="66" t="s">
        <v>805</v>
      </c>
      <c r="BA38" s="60">
        <v>43895</v>
      </c>
      <c r="BB38" s="67" t="s">
        <v>688</v>
      </c>
      <c r="BC38" s="63" t="s">
        <v>806</v>
      </c>
      <c r="BD38" s="60">
        <v>44062</v>
      </c>
      <c r="BE38" s="61" t="s">
        <v>807</v>
      </c>
      <c r="BF38" s="66" t="s">
        <v>808</v>
      </c>
      <c r="BG38" s="60">
        <v>44169</v>
      </c>
      <c r="BH38" s="67" t="s">
        <v>807</v>
      </c>
      <c r="BI38" s="63" t="s">
        <v>809</v>
      </c>
      <c r="BJ38" s="60">
        <v>44246</v>
      </c>
      <c r="BK38" s="61" t="s">
        <v>465</v>
      </c>
      <c r="BL38" s="66" t="s">
        <v>810</v>
      </c>
      <c r="BM38" s="60">
        <v>44442</v>
      </c>
      <c r="BN38" s="67" t="s">
        <v>450</v>
      </c>
      <c r="BO38" s="63" t="s">
        <v>811</v>
      </c>
      <c r="BP38" s="60">
        <v>44545</v>
      </c>
      <c r="BQ38" s="61" t="s">
        <v>372</v>
      </c>
      <c r="BR38" s="66" t="s">
        <v>386</v>
      </c>
      <c r="BS38" s="60" t="s">
        <v>387</v>
      </c>
      <c r="BT38" s="67" t="s">
        <v>388</v>
      </c>
      <c r="BU38" s="63" t="s">
        <v>387</v>
      </c>
      <c r="BV38" s="60" t="s">
        <v>387</v>
      </c>
      <c r="BW38" s="61" t="s">
        <v>388</v>
      </c>
      <c r="BX38" s="66" t="s">
        <v>387</v>
      </c>
      <c r="BY38" s="60" t="s">
        <v>387</v>
      </c>
      <c r="BZ38" s="67" t="s">
        <v>388</v>
      </c>
      <c r="CA38" s="69" t="s">
        <v>387</v>
      </c>
      <c r="CB38" s="115" t="str">
        <f>VLOOKUP(A38,Datos!$C$2:$AJ$25,34,0)</f>
        <v>Oficina de Tecnologías de la Información y las Comunicaciones</v>
      </c>
    </row>
    <row r="39" spans="1:80" ht="399.95" customHeight="1" x14ac:dyDescent="0.2">
      <c r="A39" s="183" t="s">
        <v>163</v>
      </c>
      <c r="B39" s="73" t="s">
        <v>789</v>
      </c>
      <c r="C39" s="51" t="s">
        <v>790</v>
      </c>
      <c r="D39" s="73" t="s">
        <v>169</v>
      </c>
      <c r="E39" s="168" t="s">
        <v>90</v>
      </c>
      <c r="F39" s="51" t="s">
        <v>812</v>
      </c>
      <c r="G39" s="153" t="s">
        <v>813</v>
      </c>
      <c r="H39" s="73" t="s">
        <v>35</v>
      </c>
      <c r="I39" s="73" t="s">
        <v>814</v>
      </c>
      <c r="J39" s="73" t="s">
        <v>78</v>
      </c>
      <c r="K39" s="51" t="s">
        <v>815</v>
      </c>
      <c r="L39" s="51" t="s">
        <v>816</v>
      </c>
      <c r="M39" s="51" t="s">
        <v>817</v>
      </c>
      <c r="N39" s="51" t="s">
        <v>360</v>
      </c>
      <c r="O39" s="51" t="s">
        <v>361</v>
      </c>
      <c r="P39" s="51" t="s">
        <v>426</v>
      </c>
      <c r="Q39" s="51" t="s">
        <v>405</v>
      </c>
      <c r="R39" s="75" t="s">
        <v>338</v>
      </c>
      <c r="S39" s="154">
        <v>0.2</v>
      </c>
      <c r="T39" s="75" t="s">
        <v>101</v>
      </c>
      <c r="U39" s="154">
        <v>0.6</v>
      </c>
      <c r="V39" s="73" t="s">
        <v>84</v>
      </c>
      <c r="W39" s="51" t="s">
        <v>818</v>
      </c>
      <c r="X39" s="75" t="s">
        <v>338</v>
      </c>
      <c r="Y39" s="155">
        <v>5.8799999999999991E-2</v>
      </c>
      <c r="Z39" s="75" t="s">
        <v>101</v>
      </c>
      <c r="AA39" s="155">
        <v>0.44999999999999996</v>
      </c>
      <c r="AB39" s="73" t="s">
        <v>84</v>
      </c>
      <c r="AC39" s="51" t="s">
        <v>819</v>
      </c>
      <c r="AD39" s="73" t="s">
        <v>408</v>
      </c>
      <c r="AE39" s="51" t="s">
        <v>367</v>
      </c>
      <c r="AF39" s="51" t="s">
        <v>367</v>
      </c>
      <c r="AG39" s="51" t="s">
        <v>367</v>
      </c>
      <c r="AH39" s="51" t="s">
        <v>367</v>
      </c>
      <c r="AI39" s="51" t="s">
        <v>367</v>
      </c>
      <c r="AJ39" s="51" t="s">
        <v>820</v>
      </c>
      <c r="AK39" s="51" t="s">
        <v>821</v>
      </c>
      <c r="AL39" s="51" t="s">
        <v>822</v>
      </c>
      <c r="AM39" s="51" t="s">
        <v>823</v>
      </c>
      <c r="AN39" s="51" t="s">
        <v>824</v>
      </c>
      <c r="AO39" s="51" t="s">
        <v>825</v>
      </c>
      <c r="AP39" s="51" t="s">
        <v>826</v>
      </c>
      <c r="AQ39" s="51" t="s">
        <v>827</v>
      </c>
      <c r="AR39" s="157">
        <v>43350</v>
      </c>
      <c r="AS39" s="61" t="s">
        <v>372</v>
      </c>
      <c r="AT39" s="66" t="s">
        <v>828</v>
      </c>
      <c r="AU39" s="60">
        <v>43593</v>
      </c>
      <c r="AV39" s="67" t="s">
        <v>829</v>
      </c>
      <c r="AW39" s="63" t="s">
        <v>830</v>
      </c>
      <c r="AX39" s="60">
        <v>43784</v>
      </c>
      <c r="AY39" s="61" t="s">
        <v>636</v>
      </c>
      <c r="AZ39" s="66" t="s">
        <v>831</v>
      </c>
      <c r="BA39" s="60">
        <v>43895</v>
      </c>
      <c r="BB39" s="67" t="s">
        <v>452</v>
      </c>
      <c r="BC39" s="63" t="s">
        <v>832</v>
      </c>
      <c r="BD39" s="60">
        <v>44062</v>
      </c>
      <c r="BE39" s="61" t="s">
        <v>807</v>
      </c>
      <c r="BF39" s="66" t="s">
        <v>833</v>
      </c>
      <c r="BG39" s="60">
        <v>44102</v>
      </c>
      <c r="BH39" s="67" t="s">
        <v>579</v>
      </c>
      <c r="BI39" s="63" t="s">
        <v>834</v>
      </c>
      <c r="BJ39" s="60">
        <v>44169</v>
      </c>
      <c r="BK39" s="61" t="s">
        <v>532</v>
      </c>
      <c r="BL39" s="66" t="s">
        <v>835</v>
      </c>
      <c r="BM39" s="60">
        <v>44246</v>
      </c>
      <c r="BN39" s="67" t="s">
        <v>452</v>
      </c>
      <c r="BO39" s="63" t="s">
        <v>836</v>
      </c>
      <c r="BP39" s="60">
        <v>44316</v>
      </c>
      <c r="BQ39" s="61" t="s">
        <v>383</v>
      </c>
      <c r="BR39" s="66" t="s">
        <v>837</v>
      </c>
      <c r="BS39" s="60">
        <v>44447</v>
      </c>
      <c r="BT39" s="67" t="s">
        <v>452</v>
      </c>
      <c r="BU39" s="63" t="s">
        <v>838</v>
      </c>
      <c r="BV39" s="60">
        <v>44545</v>
      </c>
      <c r="BW39" s="61" t="s">
        <v>372</v>
      </c>
      <c r="BX39" s="66" t="s">
        <v>386</v>
      </c>
      <c r="BY39" s="60" t="s">
        <v>387</v>
      </c>
      <c r="BZ39" s="67" t="s">
        <v>388</v>
      </c>
      <c r="CA39" s="69" t="s">
        <v>387</v>
      </c>
      <c r="CB39" s="115" t="str">
        <f>VLOOKUP(A39,Datos!$C$2:$AJ$25,34,0)</f>
        <v>Oficina de Tecnologías de la Información y las Comunicaciones</v>
      </c>
    </row>
    <row r="40" spans="1:80" ht="399.95" customHeight="1" x14ac:dyDescent="0.2">
      <c r="A40" s="183" t="s">
        <v>163</v>
      </c>
      <c r="B40" s="73" t="s">
        <v>789</v>
      </c>
      <c r="C40" s="51" t="s">
        <v>790</v>
      </c>
      <c r="D40" s="73" t="s">
        <v>169</v>
      </c>
      <c r="E40" s="168" t="s">
        <v>90</v>
      </c>
      <c r="F40" s="51" t="s">
        <v>812</v>
      </c>
      <c r="G40" s="153" t="s">
        <v>839</v>
      </c>
      <c r="H40" s="73" t="s">
        <v>35</v>
      </c>
      <c r="I40" s="73" t="s">
        <v>421</v>
      </c>
      <c r="J40" s="73" t="s">
        <v>52</v>
      </c>
      <c r="K40" s="51" t="s">
        <v>840</v>
      </c>
      <c r="L40" s="51" t="s">
        <v>841</v>
      </c>
      <c r="M40" s="51" t="s">
        <v>842</v>
      </c>
      <c r="N40" s="51" t="s">
        <v>360</v>
      </c>
      <c r="O40" s="51" t="s">
        <v>361</v>
      </c>
      <c r="P40" s="51" t="s">
        <v>426</v>
      </c>
      <c r="Q40" s="51" t="s">
        <v>405</v>
      </c>
      <c r="R40" s="75" t="s">
        <v>338</v>
      </c>
      <c r="S40" s="154">
        <v>0.2</v>
      </c>
      <c r="T40" s="75" t="s">
        <v>121</v>
      </c>
      <c r="U40" s="154">
        <v>0.4</v>
      </c>
      <c r="V40" s="73" t="s">
        <v>275</v>
      </c>
      <c r="W40" s="51" t="s">
        <v>843</v>
      </c>
      <c r="X40" s="75" t="s">
        <v>338</v>
      </c>
      <c r="Y40" s="155">
        <v>8.3999999999999991E-2</v>
      </c>
      <c r="Z40" s="75" t="s">
        <v>121</v>
      </c>
      <c r="AA40" s="155">
        <v>0.30000000000000004</v>
      </c>
      <c r="AB40" s="73" t="s">
        <v>275</v>
      </c>
      <c r="AC40" s="51" t="s">
        <v>844</v>
      </c>
      <c r="AD40" s="73" t="s">
        <v>366</v>
      </c>
      <c r="AE40" s="51" t="s">
        <v>367</v>
      </c>
      <c r="AF40" s="51" t="s">
        <v>367</v>
      </c>
      <c r="AG40" s="51" t="s">
        <v>367</v>
      </c>
      <c r="AH40" s="51" t="s">
        <v>367</v>
      </c>
      <c r="AI40" s="51" t="s">
        <v>367</v>
      </c>
      <c r="AJ40" s="51" t="s">
        <v>368</v>
      </c>
      <c r="AK40" s="51" t="s">
        <v>368</v>
      </c>
      <c r="AL40" s="51" t="s">
        <v>368</v>
      </c>
      <c r="AM40" s="51" t="s">
        <v>368</v>
      </c>
      <c r="AN40" s="51" t="s">
        <v>368</v>
      </c>
      <c r="AO40" s="51" t="s">
        <v>845</v>
      </c>
      <c r="AP40" s="51" t="s">
        <v>826</v>
      </c>
      <c r="AQ40" s="51" t="s">
        <v>846</v>
      </c>
      <c r="AR40" s="157">
        <v>43350</v>
      </c>
      <c r="AS40" s="61" t="s">
        <v>372</v>
      </c>
      <c r="AT40" s="66" t="s">
        <v>828</v>
      </c>
      <c r="AU40" s="60">
        <v>43593</v>
      </c>
      <c r="AV40" s="67" t="s">
        <v>847</v>
      </c>
      <c r="AW40" s="63" t="s">
        <v>848</v>
      </c>
      <c r="AX40" s="60">
        <v>43784</v>
      </c>
      <c r="AY40" s="61" t="s">
        <v>532</v>
      </c>
      <c r="AZ40" s="66" t="s">
        <v>849</v>
      </c>
      <c r="BA40" s="60">
        <v>43895</v>
      </c>
      <c r="BB40" s="67" t="s">
        <v>688</v>
      </c>
      <c r="BC40" s="63" t="s">
        <v>806</v>
      </c>
      <c r="BD40" s="60">
        <v>44062</v>
      </c>
      <c r="BE40" s="61" t="s">
        <v>807</v>
      </c>
      <c r="BF40" s="66" t="s">
        <v>808</v>
      </c>
      <c r="BG40" s="60">
        <v>44169</v>
      </c>
      <c r="BH40" s="67" t="s">
        <v>807</v>
      </c>
      <c r="BI40" s="63" t="s">
        <v>809</v>
      </c>
      <c r="BJ40" s="60">
        <v>44246</v>
      </c>
      <c r="BK40" s="61" t="s">
        <v>465</v>
      </c>
      <c r="BL40" s="66" t="s">
        <v>810</v>
      </c>
      <c r="BM40" s="60">
        <v>44442</v>
      </c>
      <c r="BN40" s="67" t="s">
        <v>380</v>
      </c>
      <c r="BO40" s="63" t="s">
        <v>850</v>
      </c>
      <c r="BP40" s="60">
        <v>44545</v>
      </c>
      <c r="BQ40" s="61" t="s">
        <v>372</v>
      </c>
      <c r="BR40" s="66" t="s">
        <v>386</v>
      </c>
      <c r="BS40" s="60" t="s">
        <v>387</v>
      </c>
      <c r="BT40" s="67" t="s">
        <v>388</v>
      </c>
      <c r="BU40" s="63" t="s">
        <v>387</v>
      </c>
      <c r="BV40" s="60" t="s">
        <v>387</v>
      </c>
      <c r="BW40" s="61" t="s">
        <v>388</v>
      </c>
      <c r="BX40" s="66" t="s">
        <v>387</v>
      </c>
      <c r="BY40" s="60" t="s">
        <v>387</v>
      </c>
      <c r="BZ40" s="67" t="s">
        <v>388</v>
      </c>
      <c r="CA40" s="69" t="s">
        <v>387</v>
      </c>
      <c r="CB40" s="115" t="str">
        <f>VLOOKUP(A40,Datos!$C$2:$AJ$25,34,0)</f>
        <v>Oficina de Tecnologías de la Información y las Comunicaciones</v>
      </c>
    </row>
    <row r="41" spans="1:80" ht="399.95" customHeight="1" x14ac:dyDescent="0.2">
      <c r="A41" s="183" t="s">
        <v>163</v>
      </c>
      <c r="B41" s="73" t="s">
        <v>789</v>
      </c>
      <c r="C41" s="51" t="s">
        <v>790</v>
      </c>
      <c r="D41" s="73" t="s">
        <v>169</v>
      </c>
      <c r="E41" s="168" t="s">
        <v>90</v>
      </c>
      <c r="F41" s="51" t="s">
        <v>851</v>
      </c>
      <c r="G41" s="153" t="s">
        <v>852</v>
      </c>
      <c r="H41" s="73" t="s">
        <v>35</v>
      </c>
      <c r="I41" s="73" t="s">
        <v>421</v>
      </c>
      <c r="J41" s="73" t="s">
        <v>78</v>
      </c>
      <c r="K41" s="51" t="s">
        <v>853</v>
      </c>
      <c r="L41" s="51" t="s">
        <v>841</v>
      </c>
      <c r="M41" s="51" t="s">
        <v>854</v>
      </c>
      <c r="N41" s="51" t="s">
        <v>360</v>
      </c>
      <c r="O41" s="51" t="s">
        <v>361</v>
      </c>
      <c r="P41" s="51" t="s">
        <v>426</v>
      </c>
      <c r="Q41" s="51" t="s">
        <v>405</v>
      </c>
      <c r="R41" s="75" t="s">
        <v>336</v>
      </c>
      <c r="S41" s="154">
        <v>0.4</v>
      </c>
      <c r="T41" s="75" t="s">
        <v>121</v>
      </c>
      <c r="U41" s="154">
        <v>0.4</v>
      </c>
      <c r="V41" s="73" t="s">
        <v>84</v>
      </c>
      <c r="W41" s="51" t="s">
        <v>855</v>
      </c>
      <c r="X41" s="75" t="s">
        <v>338</v>
      </c>
      <c r="Y41" s="155">
        <v>0.1008</v>
      </c>
      <c r="Z41" s="75" t="s">
        <v>121</v>
      </c>
      <c r="AA41" s="155">
        <v>0.30000000000000004</v>
      </c>
      <c r="AB41" s="73" t="s">
        <v>275</v>
      </c>
      <c r="AC41" s="51" t="s">
        <v>856</v>
      </c>
      <c r="AD41" s="73" t="s">
        <v>366</v>
      </c>
      <c r="AE41" s="51" t="s">
        <v>367</v>
      </c>
      <c r="AF41" s="51" t="s">
        <v>367</v>
      </c>
      <c r="AG41" s="51" t="s">
        <v>367</v>
      </c>
      <c r="AH41" s="51" t="s">
        <v>367</v>
      </c>
      <c r="AI41" s="51" t="s">
        <v>367</v>
      </c>
      <c r="AJ41" s="51" t="s">
        <v>368</v>
      </c>
      <c r="AK41" s="51" t="s">
        <v>368</v>
      </c>
      <c r="AL41" s="51" t="s">
        <v>368</v>
      </c>
      <c r="AM41" s="51" t="s">
        <v>368</v>
      </c>
      <c r="AN41" s="51" t="s">
        <v>368</v>
      </c>
      <c r="AO41" s="51" t="s">
        <v>857</v>
      </c>
      <c r="AP41" s="51" t="s">
        <v>826</v>
      </c>
      <c r="AQ41" s="51" t="s">
        <v>858</v>
      </c>
      <c r="AR41" s="157">
        <v>43350</v>
      </c>
      <c r="AS41" s="61" t="s">
        <v>372</v>
      </c>
      <c r="AT41" s="66" t="s">
        <v>828</v>
      </c>
      <c r="AU41" s="60">
        <v>43593</v>
      </c>
      <c r="AV41" s="67" t="s">
        <v>847</v>
      </c>
      <c r="AW41" s="63" t="s">
        <v>859</v>
      </c>
      <c r="AX41" s="60">
        <v>43784</v>
      </c>
      <c r="AY41" s="61" t="s">
        <v>807</v>
      </c>
      <c r="AZ41" s="66" t="s">
        <v>860</v>
      </c>
      <c r="BA41" s="60">
        <v>43895</v>
      </c>
      <c r="BB41" s="67" t="s">
        <v>452</v>
      </c>
      <c r="BC41" s="63" t="s">
        <v>861</v>
      </c>
      <c r="BD41" s="60">
        <v>44062</v>
      </c>
      <c r="BE41" s="61" t="s">
        <v>378</v>
      </c>
      <c r="BF41" s="66" t="s">
        <v>862</v>
      </c>
      <c r="BG41" s="60">
        <v>44169</v>
      </c>
      <c r="BH41" s="67" t="s">
        <v>376</v>
      </c>
      <c r="BI41" s="63" t="s">
        <v>863</v>
      </c>
      <c r="BJ41" s="60">
        <v>44246</v>
      </c>
      <c r="BK41" s="61" t="s">
        <v>383</v>
      </c>
      <c r="BL41" s="66" t="s">
        <v>864</v>
      </c>
      <c r="BM41" s="60">
        <v>44442</v>
      </c>
      <c r="BN41" s="67" t="s">
        <v>380</v>
      </c>
      <c r="BO41" s="63" t="s">
        <v>865</v>
      </c>
      <c r="BP41" s="60">
        <v>44545</v>
      </c>
      <c r="BQ41" s="61" t="s">
        <v>372</v>
      </c>
      <c r="BR41" s="66" t="s">
        <v>386</v>
      </c>
      <c r="BS41" s="60" t="s">
        <v>387</v>
      </c>
      <c r="BT41" s="67" t="s">
        <v>388</v>
      </c>
      <c r="BU41" s="63" t="s">
        <v>387</v>
      </c>
      <c r="BV41" s="60" t="s">
        <v>387</v>
      </c>
      <c r="BW41" s="61" t="s">
        <v>388</v>
      </c>
      <c r="BX41" s="66" t="s">
        <v>387</v>
      </c>
      <c r="BY41" s="60" t="s">
        <v>387</v>
      </c>
      <c r="BZ41" s="67" t="s">
        <v>388</v>
      </c>
      <c r="CA41" s="69" t="s">
        <v>387</v>
      </c>
      <c r="CB41" s="115" t="str">
        <f>VLOOKUP(A41,Datos!$C$2:$AJ$25,34,0)</f>
        <v>Oficina de Tecnologías de la Información y las Comunicaciones</v>
      </c>
    </row>
    <row r="42" spans="1:80" ht="399.95" customHeight="1" x14ac:dyDescent="0.2">
      <c r="A42" s="183" t="s">
        <v>163</v>
      </c>
      <c r="B42" s="73" t="s">
        <v>789</v>
      </c>
      <c r="C42" s="51" t="s">
        <v>790</v>
      </c>
      <c r="D42" s="73" t="s">
        <v>169</v>
      </c>
      <c r="E42" s="168" t="s">
        <v>90</v>
      </c>
      <c r="F42" s="51" t="s">
        <v>866</v>
      </c>
      <c r="G42" s="153" t="s">
        <v>867</v>
      </c>
      <c r="H42" s="73" t="s">
        <v>63</v>
      </c>
      <c r="I42" s="73" t="s">
        <v>421</v>
      </c>
      <c r="J42" s="73" t="s">
        <v>52</v>
      </c>
      <c r="K42" s="51" t="s">
        <v>868</v>
      </c>
      <c r="L42" s="51" t="s">
        <v>869</v>
      </c>
      <c r="M42" s="51" t="s">
        <v>870</v>
      </c>
      <c r="N42" s="51" t="s">
        <v>360</v>
      </c>
      <c r="O42" s="51" t="s">
        <v>361</v>
      </c>
      <c r="P42" s="51" t="s">
        <v>426</v>
      </c>
      <c r="Q42" s="51" t="s">
        <v>405</v>
      </c>
      <c r="R42" s="75" t="s">
        <v>338</v>
      </c>
      <c r="S42" s="154">
        <v>0.2</v>
      </c>
      <c r="T42" s="75" t="s">
        <v>77</v>
      </c>
      <c r="U42" s="154">
        <v>0.8</v>
      </c>
      <c r="V42" s="73" t="s">
        <v>276</v>
      </c>
      <c r="W42" s="51" t="s">
        <v>871</v>
      </c>
      <c r="X42" s="75" t="s">
        <v>338</v>
      </c>
      <c r="Y42" s="155">
        <v>2.1167999999999999E-2</v>
      </c>
      <c r="Z42" s="75" t="s">
        <v>77</v>
      </c>
      <c r="AA42" s="155">
        <v>0.60000000000000009</v>
      </c>
      <c r="AB42" s="73" t="s">
        <v>276</v>
      </c>
      <c r="AC42" s="51" t="s">
        <v>872</v>
      </c>
      <c r="AD42" s="73" t="s">
        <v>408</v>
      </c>
      <c r="AE42" s="51" t="s">
        <v>367</v>
      </c>
      <c r="AF42" s="51" t="s">
        <v>367</v>
      </c>
      <c r="AG42" s="51" t="s">
        <v>367</v>
      </c>
      <c r="AH42" s="51" t="s">
        <v>367</v>
      </c>
      <c r="AI42" s="51" t="s">
        <v>367</v>
      </c>
      <c r="AJ42" s="51" t="s">
        <v>873</v>
      </c>
      <c r="AK42" s="51" t="s">
        <v>821</v>
      </c>
      <c r="AL42" s="51" t="s">
        <v>874</v>
      </c>
      <c r="AM42" s="51" t="s">
        <v>823</v>
      </c>
      <c r="AN42" s="51" t="s">
        <v>824</v>
      </c>
      <c r="AO42" s="51" t="s">
        <v>875</v>
      </c>
      <c r="AP42" s="51" t="s">
        <v>876</v>
      </c>
      <c r="AQ42" s="51" t="s">
        <v>877</v>
      </c>
      <c r="AR42" s="157">
        <v>43593</v>
      </c>
      <c r="AS42" s="61" t="s">
        <v>372</v>
      </c>
      <c r="AT42" s="66" t="s">
        <v>878</v>
      </c>
      <c r="AU42" s="60">
        <v>43784</v>
      </c>
      <c r="AV42" s="67" t="s">
        <v>372</v>
      </c>
      <c r="AW42" s="63" t="s">
        <v>879</v>
      </c>
      <c r="AX42" s="60">
        <v>43895</v>
      </c>
      <c r="AY42" s="61" t="s">
        <v>688</v>
      </c>
      <c r="AZ42" s="66" t="s">
        <v>880</v>
      </c>
      <c r="BA42" s="60">
        <v>44062</v>
      </c>
      <c r="BB42" s="67" t="s">
        <v>376</v>
      </c>
      <c r="BC42" s="63" t="s">
        <v>808</v>
      </c>
      <c r="BD42" s="60">
        <v>44169</v>
      </c>
      <c r="BE42" s="61" t="s">
        <v>807</v>
      </c>
      <c r="BF42" s="66" t="s">
        <v>809</v>
      </c>
      <c r="BG42" s="60">
        <v>44246</v>
      </c>
      <c r="BH42" s="67" t="s">
        <v>465</v>
      </c>
      <c r="BI42" s="63" t="s">
        <v>881</v>
      </c>
      <c r="BJ42" s="60">
        <v>44442</v>
      </c>
      <c r="BK42" s="61" t="s">
        <v>450</v>
      </c>
      <c r="BL42" s="66" t="s">
        <v>811</v>
      </c>
      <c r="BM42" s="60">
        <v>44545</v>
      </c>
      <c r="BN42" s="67" t="s">
        <v>532</v>
      </c>
      <c r="BO42" s="63" t="s">
        <v>386</v>
      </c>
      <c r="BP42" s="60" t="s">
        <v>387</v>
      </c>
      <c r="BQ42" s="61" t="s">
        <v>388</v>
      </c>
      <c r="BR42" s="66" t="s">
        <v>387</v>
      </c>
      <c r="BS42" s="60" t="s">
        <v>387</v>
      </c>
      <c r="BT42" s="67" t="s">
        <v>388</v>
      </c>
      <c r="BU42" s="63" t="s">
        <v>387</v>
      </c>
      <c r="BV42" s="60" t="s">
        <v>387</v>
      </c>
      <c r="BW42" s="61" t="s">
        <v>388</v>
      </c>
      <c r="BX42" s="66" t="s">
        <v>387</v>
      </c>
      <c r="BY42" s="60" t="s">
        <v>387</v>
      </c>
      <c r="BZ42" s="67" t="s">
        <v>388</v>
      </c>
      <c r="CA42" s="69" t="s">
        <v>387</v>
      </c>
      <c r="CB42" s="115" t="str">
        <f>VLOOKUP(A42,Datos!$C$2:$AJ$25,34,0)</f>
        <v>Oficina de Tecnologías de la Información y las Comunicaciones</v>
      </c>
    </row>
    <row r="43" spans="1:80" ht="399.95" customHeight="1" x14ac:dyDescent="0.2">
      <c r="A43" s="183" t="s">
        <v>282</v>
      </c>
      <c r="B43" s="73" t="s">
        <v>882</v>
      </c>
      <c r="C43" s="51" t="s">
        <v>883</v>
      </c>
      <c r="D43" s="73" t="s">
        <v>175</v>
      </c>
      <c r="E43" s="168" t="s">
        <v>128</v>
      </c>
      <c r="F43" s="51" t="s">
        <v>884</v>
      </c>
      <c r="G43" s="153" t="s">
        <v>885</v>
      </c>
      <c r="H43" s="73" t="s">
        <v>35</v>
      </c>
      <c r="I43" s="73" t="s">
        <v>421</v>
      </c>
      <c r="J43" s="73" t="s">
        <v>78</v>
      </c>
      <c r="K43" s="51" t="s">
        <v>886</v>
      </c>
      <c r="L43" s="51" t="s">
        <v>887</v>
      </c>
      <c r="M43" s="51" t="s">
        <v>888</v>
      </c>
      <c r="N43" s="51" t="s">
        <v>425</v>
      </c>
      <c r="O43" s="51" t="s">
        <v>361</v>
      </c>
      <c r="P43" s="51" t="s">
        <v>426</v>
      </c>
      <c r="Q43" s="51" t="s">
        <v>405</v>
      </c>
      <c r="R43" s="75" t="s">
        <v>339</v>
      </c>
      <c r="S43" s="154">
        <v>0.6</v>
      </c>
      <c r="T43" s="75" t="s">
        <v>101</v>
      </c>
      <c r="U43" s="154">
        <v>0.6</v>
      </c>
      <c r="V43" s="73" t="s">
        <v>84</v>
      </c>
      <c r="W43" s="51" t="s">
        <v>889</v>
      </c>
      <c r="X43" s="75" t="s">
        <v>338</v>
      </c>
      <c r="Y43" s="155">
        <v>0.1512</v>
      </c>
      <c r="Z43" s="75" t="s">
        <v>121</v>
      </c>
      <c r="AA43" s="155">
        <v>0.33749999999999997</v>
      </c>
      <c r="AB43" s="73" t="s">
        <v>275</v>
      </c>
      <c r="AC43" s="51" t="s">
        <v>428</v>
      </c>
      <c r="AD43" s="73" t="s">
        <v>366</v>
      </c>
      <c r="AE43" s="51" t="s">
        <v>367</v>
      </c>
      <c r="AF43" s="51" t="s">
        <v>367</v>
      </c>
      <c r="AG43" s="51" t="s">
        <v>367</v>
      </c>
      <c r="AH43" s="51" t="s">
        <v>367</v>
      </c>
      <c r="AI43" s="51" t="s">
        <v>367</v>
      </c>
      <c r="AJ43" s="51" t="s">
        <v>368</v>
      </c>
      <c r="AK43" s="51" t="s">
        <v>368</v>
      </c>
      <c r="AL43" s="51" t="s">
        <v>368</v>
      </c>
      <c r="AM43" s="51" t="s">
        <v>368</v>
      </c>
      <c r="AN43" s="51" t="s">
        <v>368</v>
      </c>
      <c r="AO43" s="51" t="s">
        <v>890</v>
      </c>
      <c r="AP43" s="51" t="s">
        <v>891</v>
      </c>
      <c r="AQ43" s="51" t="s">
        <v>892</v>
      </c>
      <c r="AR43" s="157">
        <v>44533</v>
      </c>
      <c r="AS43" s="61" t="s">
        <v>372</v>
      </c>
      <c r="AT43" s="66" t="s">
        <v>893</v>
      </c>
      <c r="AU43" s="60" t="s">
        <v>387</v>
      </c>
      <c r="AV43" s="67" t="s">
        <v>388</v>
      </c>
      <c r="AW43" s="63" t="s">
        <v>387</v>
      </c>
      <c r="AX43" s="60" t="s">
        <v>387</v>
      </c>
      <c r="AY43" s="61" t="s">
        <v>388</v>
      </c>
      <c r="AZ43" s="66" t="s">
        <v>387</v>
      </c>
      <c r="BA43" s="60" t="s">
        <v>387</v>
      </c>
      <c r="BB43" s="67" t="s">
        <v>388</v>
      </c>
      <c r="BC43" s="63" t="s">
        <v>387</v>
      </c>
      <c r="BD43" s="60" t="s">
        <v>387</v>
      </c>
      <c r="BE43" s="61" t="s">
        <v>388</v>
      </c>
      <c r="BF43" s="66" t="s">
        <v>387</v>
      </c>
      <c r="BG43" s="60" t="s">
        <v>387</v>
      </c>
      <c r="BH43" s="67" t="s">
        <v>388</v>
      </c>
      <c r="BI43" s="63" t="s">
        <v>387</v>
      </c>
      <c r="BJ43" s="60" t="s">
        <v>387</v>
      </c>
      <c r="BK43" s="61" t="s">
        <v>388</v>
      </c>
      <c r="BL43" s="66" t="s">
        <v>387</v>
      </c>
      <c r="BM43" s="60" t="s">
        <v>387</v>
      </c>
      <c r="BN43" s="67" t="s">
        <v>388</v>
      </c>
      <c r="BO43" s="63" t="s">
        <v>387</v>
      </c>
      <c r="BP43" s="60" t="s">
        <v>387</v>
      </c>
      <c r="BQ43" s="61" t="s">
        <v>388</v>
      </c>
      <c r="BR43" s="66" t="s">
        <v>387</v>
      </c>
      <c r="BS43" s="60" t="s">
        <v>387</v>
      </c>
      <c r="BT43" s="67" t="s">
        <v>388</v>
      </c>
      <c r="BU43" s="63" t="s">
        <v>387</v>
      </c>
      <c r="BV43" s="60" t="s">
        <v>387</v>
      </c>
      <c r="BW43" s="61" t="s">
        <v>388</v>
      </c>
      <c r="BX43" s="66" t="s">
        <v>387</v>
      </c>
      <c r="BY43" s="60" t="s">
        <v>387</v>
      </c>
      <c r="BZ43" s="67" t="s">
        <v>388</v>
      </c>
      <c r="CA43" s="69" t="s">
        <v>387</v>
      </c>
      <c r="CB43" s="115" t="str">
        <f>VLOOKUP(A43,Datos!$C$2:$AJ$25,34,0)</f>
        <v>Oficina de Control Interno</v>
      </c>
    </row>
    <row r="44" spans="1:80" ht="399.95" customHeight="1" x14ac:dyDescent="0.2">
      <c r="A44" s="183" t="s">
        <v>282</v>
      </c>
      <c r="B44" s="73" t="s">
        <v>882</v>
      </c>
      <c r="C44" s="51" t="s">
        <v>883</v>
      </c>
      <c r="D44" s="73" t="s">
        <v>175</v>
      </c>
      <c r="E44" s="168" t="s">
        <v>128</v>
      </c>
      <c r="F44" s="51" t="s">
        <v>894</v>
      </c>
      <c r="G44" s="153" t="s">
        <v>895</v>
      </c>
      <c r="H44" s="73" t="s">
        <v>63</v>
      </c>
      <c r="I44" s="73" t="s">
        <v>421</v>
      </c>
      <c r="J44" s="73" t="s">
        <v>78</v>
      </c>
      <c r="K44" s="51" t="s">
        <v>896</v>
      </c>
      <c r="L44" s="51" t="s">
        <v>887</v>
      </c>
      <c r="M44" s="51" t="s">
        <v>897</v>
      </c>
      <c r="N44" s="51" t="s">
        <v>425</v>
      </c>
      <c r="O44" s="51" t="s">
        <v>361</v>
      </c>
      <c r="P44" s="51" t="s">
        <v>426</v>
      </c>
      <c r="Q44" s="51" t="s">
        <v>405</v>
      </c>
      <c r="R44" s="75" t="s">
        <v>338</v>
      </c>
      <c r="S44" s="154">
        <v>0.2</v>
      </c>
      <c r="T44" s="75" t="s">
        <v>77</v>
      </c>
      <c r="U44" s="154">
        <v>0.8</v>
      </c>
      <c r="V44" s="73" t="s">
        <v>276</v>
      </c>
      <c r="W44" s="51" t="s">
        <v>677</v>
      </c>
      <c r="X44" s="75" t="s">
        <v>338</v>
      </c>
      <c r="Y44" s="155">
        <v>7.1999999999999995E-2</v>
      </c>
      <c r="Z44" s="75" t="s">
        <v>77</v>
      </c>
      <c r="AA44" s="155">
        <v>0.60000000000000009</v>
      </c>
      <c r="AB44" s="73" t="s">
        <v>276</v>
      </c>
      <c r="AC44" s="51" t="s">
        <v>678</v>
      </c>
      <c r="AD44" s="73" t="s">
        <v>408</v>
      </c>
      <c r="AE44" s="51" t="s">
        <v>367</v>
      </c>
      <c r="AF44" s="51" t="s">
        <v>367</v>
      </c>
      <c r="AG44" s="51" t="s">
        <v>367</v>
      </c>
      <c r="AH44" s="51" t="s">
        <v>367</v>
      </c>
      <c r="AI44" s="51" t="s">
        <v>367</v>
      </c>
      <c r="AJ44" s="51" t="s">
        <v>898</v>
      </c>
      <c r="AK44" s="51" t="s">
        <v>899</v>
      </c>
      <c r="AL44" s="51" t="s">
        <v>900</v>
      </c>
      <c r="AM44" s="51" t="s">
        <v>901</v>
      </c>
      <c r="AN44" s="51" t="s">
        <v>902</v>
      </c>
      <c r="AO44" s="51" t="s">
        <v>903</v>
      </c>
      <c r="AP44" s="51" t="s">
        <v>904</v>
      </c>
      <c r="AQ44" s="51" t="s">
        <v>905</v>
      </c>
      <c r="AR44" s="157">
        <v>43496</v>
      </c>
      <c r="AS44" s="61" t="s">
        <v>372</v>
      </c>
      <c r="AT44" s="66" t="s">
        <v>906</v>
      </c>
      <c r="AU44" s="60">
        <v>43594</v>
      </c>
      <c r="AV44" s="67" t="s">
        <v>372</v>
      </c>
      <c r="AW44" s="63" t="s">
        <v>907</v>
      </c>
      <c r="AX44" s="60">
        <v>43902</v>
      </c>
      <c r="AY44" s="61" t="s">
        <v>688</v>
      </c>
      <c r="AZ44" s="66" t="s">
        <v>908</v>
      </c>
      <c r="BA44" s="60">
        <v>44075</v>
      </c>
      <c r="BB44" s="67" t="s">
        <v>383</v>
      </c>
      <c r="BC44" s="63" t="s">
        <v>909</v>
      </c>
      <c r="BD44" s="60">
        <v>44167</v>
      </c>
      <c r="BE44" s="61" t="s">
        <v>579</v>
      </c>
      <c r="BF44" s="66" t="s">
        <v>910</v>
      </c>
      <c r="BG44" s="60">
        <v>44246</v>
      </c>
      <c r="BH44" s="67" t="s">
        <v>465</v>
      </c>
      <c r="BI44" s="63" t="s">
        <v>911</v>
      </c>
      <c r="BJ44" s="60">
        <v>44533</v>
      </c>
      <c r="BK44" s="61" t="s">
        <v>465</v>
      </c>
      <c r="BL44" s="66" t="s">
        <v>912</v>
      </c>
      <c r="BM44" s="60" t="s">
        <v>387</v>
      </c>
      <c r="BN44" s="67" t="s">
        <v>388</v>
      </c>
      <c r="BO44" s="63" t="s">
        <v>387</v>
      </c>
      <c r="BP44" s="60" t="s">
        <v>387</v>
      </c>
      <c r="BQ44" s="61" t="s">
        <v>388</v>
      </c>
      <c r="BR44" s="66" t="s">
        <v>387</v>
      </c>
      <c r="BS44" s="60" t="s">
        <v>387</v>
      </c>
      <c r="BT44" s="67" t="s">
        <v>388</v>
      </c>
      <c r="BU44" s="63" t="s">
        <v>387</v>
      </c>
      <c r="BV44" s="60" t="s">
        <v>387</v>
      </c>
      <c r="BW44" s="61" t="s">
        <v>388</v>
      </c>
      <c r="BX44" s="66" t="s">
        <v>387</v>
      </c>
      <c r="BY44" s="60" t="s">
        <v>387</v>
      </c>
      <c r="BZ44" s="67" t="s">
        <v>388</v>
      </c>
      <c r="CA44" s="69" t="s">
        <v>387</v>
      </c>
      <c r="CB44" s="115" t="str">
        <f>VLOOKUP(A44,Datos!$C$2:$AJ$25,34,0)</f>
        <v>Oficina de Control Interno</v>
      </c>
    </row>
    <row r="45" spans="1:80" ht="399.95" customHeight="1" x14ac:dyDescent="0.2">
      <c r="A45" s="183" t="s">
        <v>176</v>
      </c>
      <c r="B45" s="73" t="s">
        <v>913</v>
      </c>
      <c r="C45" s="51" t="s">
        <v>914</v>
      </c>
      <c r="D45" s="73" t="s">
        <v>179</v>
      </c>
      <c r="E45" s="168" t="s">
        <v>38</v>
      </c>
      <c r="F45" s="51" t="s">
        <v>915</v>
      </c>
      <c r="G45" s="153" t="s">
        <v>916</v>
      </c>
      <c r="H45" s="73" t="s">
        <v>35</v>
      </c>
      <c r="I45" s="73" t="s">
        <v>421</v>
      </c>
      <c r="J45" s="73" t="s">
        <v>52</v>
      </c>
      <c r="K45" s="51" t="s">
        <v>917</v>
      </c>
      <c r="L45" s="51" t="s">
        <v>416</v>
      </c>
      <c r="M45" s="51" t="s">
        <v>918</v>
      </c>
      <c r="N45" s="51" t="s">
        <v>425</v>
      </c>
      <c r="O45" s="51" t="s">
        <v>919</v>
      </c>
      <c r="P45" s="51" t="s">
        <v>920</v>
      </c>
      <c r="Q45" s="51" t="s">
        <v>921</v>
      </c>
      <c r="R45" s="75" t="s">
        <v>336</v>
      </c>
      <c r="S45" s="154">
        <v>0.4</v>
      </c>
      <c r="T45" s="75" t="s">
        <v>121</v>
      </c>
      <c r="U45" s="154">
        <v>0.4</v>
      </c>
      <c r="V45" s="73" t="s">
        <v>84</v>
      </c>
      <c r="W45" s="51" t="s">
        <v>922</v>
      </c>
      <c r="X45" s="75" t="s">
        <v>338</v>
      </c>
      <c r="Y45" s="155">
        <v>3.1103999999999993E-2</v>
      </c>
      <c r="Z45" s="75" t="s">
        <v>121</v>
      </c>
      <c r="AA45" s="155">
        <v>0.30000000000000004</v>
      </c>
      <c r="AB45" s="73" t="s">
        <v>275</v>
      </c>
      <c r="AC45" s="51" t="s">
        <v>923</v>
      </c>
      <c r="AD45" s="73" t="s">
        <v>366</v>
      </c>
      <c r="AE45" s="51" t="s">
        <v>367</v>
      </c>
      <c r="AF45" s="51" t="s">
        <v>367</v>
      </c>
      <c r="AG45" s="51" t="s">
        <v>367</v>
      </c>
      <c r="AH45" s="51" t="s">
        <v>367</v>
      </c>
      <c r="AI45" s="51" t="s">
        <v>367</v>
      </c>
      <c r="AJ45" s="51" t="s">
        <v>368</v>
      </c>
      <c r="AK45" s="51" t="s">
        <v>368</v>
      </c>
      <c r="AL45" s="51" t="s">
        <v>368</v>
      </c>
      <c r="AM45" s="51" t="s">
        <v>368</v>
      </c>
      <c r="AN45" s="51" t="s">
        <v>368</v>
      </c>
      <c r="AO45" s="51" t="s">
        <v>924</v>
      </c>
      <c r="AP45" s="51" t="s">
        <v>925</v>
      </c>
      <c r="AQ45" s="51" t="s">
        <v>926</v>
      </c>
      <c r="AR45" s="157">
        <v>43350</v>
      </c>
      <c r="AS45" s="61" t="s">
        <v>372</v>
      </c>
      <c r="AT45" s="66" t="s">
        <v>927</v>
      </c>
      <c r="AU45" s="60">
        <v>43228</v>
      </c>
      <c r="AV45" s="67" t="s">
        <v>532</v>
      </c>
      <c r="AW45" s="63" t="s">
        <v>928</v>
      </c>
      <c r="AX45" s="60">
        <v>43761</v>
      </c>
      <c r="AY45" s="61" t="s">
        <v>829</v>
      </c>
      <c r="AZ45" s="66" t="s">
        <v>929</v>
      </c>
      <c r="BA45" s="60">
        <v>43929</v>
      </c>
      <c r="BB45" s="67" t="s">
        <v>715</v>
      </c>
      <c r="BC45" s="63" t="s">
        <v>930</v>
      </c>
      <c r="BD45" s="60">
        <v>44245</v>
      </c>
      <c r="BE45" s="61" t="s">
        <v>383</v>
      </c>
      <c r="BF45" s="66" t="s">
        <v>931</v>
      </c>
      <c r="BG45" s="60">
        <v>44300</v>
      </c>
      <c r="BH45" s="67" t="s">
        <v>383</v>
      </c>
      <c r="BI45" s="63" t="s">
        <v>932</v>
      </c>
      <c r="BJ45" s="60">
        <v>44537</v>
      </c>
      <c r="BK45" s="61" t="s">
        <v>372</v>
      </c>
      <c r="BL45" s="66" t="s">
        <v>933</v>
      </c>
      <c r="BM45" s="60" t="s">
        <v>387</v>
      </c>
      <c r="BN45" s="67" t="s">
        <v>388</v>
      </c>
      <c r="BO45" s="63" t="s">
        <v>387</v>
      </c>
      <c r="BP45" s="60" t="s">
        <v>387</v>
      </c>
      <c r="BQ45" s="61" t="s">
        <v>388</v>
      </c>
      <c r="BR45" s="66" t="s">
        <v>387</v>
      </c>
      <c r="BS45" s="60" t="s">
        <v>387</v>
      </c>
      <c r="BT45" s="67" t="s">
        <v>388</v>
      </c>
      <c r="BU45" s="63" t="s">
        <v>387</v>
      </c>
      <c r="BV45" s="60" t="s">
        <v>387</v>
      </c>
      <c r="BW45" s="61" t="s">
        <v>388</v>
      </c>
      <c r="BX45" s="66" t="s">
        <v>387</v>
      </c>
      <c r="BY45" s="60" t="s">
        <v>387</v>
      </c>
      <c r="BZ45" s="67" t="s">
        <v>388</v>
      </c>
      <c r="CA45" s="69" t="s">
        <v>387</v>
      </c>
      <c r="CB45" s="115" t="str">
        <f>VLOOKUP(A45,Datos!$C$2:$AJ$25,34,0)</f>
        <v>Dirección Distrital de Desarrollo Institucional</v>
      </c>
    </row>
    <row r="46" spans="1:80" ht="399.95" customHeight="1" x14ac:dyDescent="0.2">
      <c r="A46" s="183" t="s">
        <v>176</v>
      </c>
      <c r="B46" s="73" t="s">
        <v>913</v>
      </c>
      <c r="C46" s="51" t="s">
        <v>914</v>
      </c>
      <c r="D46" s="73" t="s">
        <v>179</v>
      </c>
      <c r="E46" s="168" t="s">
        <v>38</v>
      </c>
      <c r="F46" s="51" t="s">
        <v>934</v>
      </c>
      <c r="G46" s="153" t="s">
        <v>935</v>
      </c>
      <c r="H46" s="73" t="s">
        <v>35</v>
      </c>
      <c r="I46" s="73" t="s">
        <v>421</v>
      </c>
      <c r="J46" s="73" t="s">
        <v>52</v>
      </c>
      <c r="K46" s="51" t="s">
        <v>936</v>
      </c>
      <c r="L46" s="51" t="s">
        <v>416</v>
      </c>
      <c r="M46" s="51" t="s">
        <v>937</v>
      </c>
      <c r="N46" s="51" t="s">
        <v>425</v>
      </c>
      <c r="O46" s="51" t="s">
        <v>361</v>
      </c>
      <c r="P46" s="51" t="s">
        <v>920</v>
      </c>
      <c r="Q46" s="51" t="s">
        <v>921</v>
      </c>
      <c r="R46" s="75" t="s">
        <v>338</v>
      </c>
      <c r="S46" s="154">
        <v>0.2</v>
      </c>
      <c r="T46" s="75" t="s">
        <v>121</v>
      </c>
      <c r="U46" s="154">
        <v>0.4</v>
      </c>
      <c r="V46" s="73" t="s">
        <v>275</v>
      </c>
      <c r="W46" s="51" t="s">
        <v>938</v>
      </c>
      <c r="X46" s="75" t="s">
        <v>338</v>
      </c>
      <c r="Y46" s="155">
        <v>7.1999999999999995E-2</v>
      </c>
      <c r="Z46" s="75" t="s">
        <v>121</v>
      </c>
      <c r="AA46" s="155">
        <v>0.30000000000000004</v>
      </c>
      <c r="AB46" s="73" t="s">
        <v>275</v>
      </c>
      <c r="AC46" s="51" t="s">
        <v>939</v>
      </c>
      <c r="AD46" s="73" t="s">
        <v>366</v>
      </c>
      <c r="AE46" s="51" t="s">
        <v>367</v>
      </c>
      <c r="AF46" s="51" t="s">
        <v>367</v>
      </c>
      <c r="AG46" s="51" t="s">
        <v>367</v>
      </c>
      <c r="AH46" s="51" t="s">
        <v>367</v>
      </c>
      <c r="AI46" s="51" t="s">
        <v>367</v>
      </c>
      <c r="AJ46" s="51" t="s">
        <v>368</v>
      </c>
      <c r="AK46" s="51" t="s">
        <v>368</v>
      </c>
      <c r="AL46" s="51" t="s">
        <v>368</v>
      </c>
      <c r="AM46" s="51" t="s">
        <v>368</v>
      </c>
      <c r="AN46" s="51" t="s">
        <v>368</v>
      </c>
      <c r="AO46" s="51" t="s">
        <v>940</v>
      </c>
      <c r="AP46" s="51" t="s">
        <v>941</v>
      </c>
      <c r="AQ46" s="51" t="s">
        <v>942</v>
      </c>
      <c r="AR46" s="157">
        <v>43350</v>
      </c>
      <c r="AS46" s="61" t="s">
        <v>372</v>
      </c>
      <c r="AT46" s="66" t="s">
        <v>373</v>
      </c>
      <c r="AU46" s="60">
        <v>43593</v>
      </c>
      <c r="AV46" s="67" t="s">
        <v>374</v>
      </c>
      <c r="AW46" s="63" t="s">
        <v>943</v>
      </c>
      <c r="AX46" s="60">
        <v>43929</v>
      </c>
      <c r="AY46" s="61" t="s">
        <v>383</v>
      </c>
      <c r="AZ46" s="66" t="s">
        <v>944</v>
      </c>
      <c r="BA46" s="60">
        <v>44245</v>
      </c>
      <c r="BB46" s="67" t="s">
        <v>383</v>
      </c>
      <c r="BC46" s="63" t="s">
        <v>931</v>
      </c>
      <c r="BD46" s="60">
        <v>44300</v>
      </c>
      <c r="BE46" s="61" t="s">
        <v>378</v>
      </c>
      <c r="BF46" s="66" t="s">
        <v>945</v>
      </c>
      <c r="BG46" s="60">
        <v>44537</v>
      </c>
      <c r="BH46" s="67" t="s">
        <v>372</v>
      </c>
      <c r="BI46" s="63" t="s">
        <v>933</v>
      </c>
      <c r="BJ46" s="60" t="s">
        <v>387</v>
      </c>
      <c r="BK46" s="61" t="s">
        <v>388</v>
      </c>
      <c r="BL46" s="66" t="s">
        <v>387</v>
      </c>
      <c r="BM46" s="60" t="s">
        <v>387</v>
      </c>
      <c r="BN46" s="67" t="s">
        <v>388</v>
      </c>
      <c r="BO46" s="63" t="s">
        <v>387</v>
      </c>
      <c r="BP46" s="60" t="s">
        <v>387</v>
      </c>
      <c r="BQ46" s="61" t="s">
        <v>388</v>
      </c>
      <c r="BR46" s="66" t="s">
        <v>387</v>
      </c>
      <c r="BS46" s="60" t="s">
        <v>387</v>
      </c>
      <c r="BT46" s="67" t="s">
        <v>388</v>
      </c>
      <c r="BU46" s="63" t="s">
        <v>387</v>
      </c>
      <c r="BV46" s="60" t="s">
        <v>387</v>
      </c>
      <c r="BW46" s="61" t="s">
        <v>388</v>
      </c>
      <c r="BX46" s="66" t="s">
        <v>387</v>
      </c>
      <c r="BY46" s="60" t="s">
        <v>387</v>
      </c>
      <c r="BZ46" s="67" t="s">
        <v>388</v>
      </c>
      <c r="CA46" s="69" t="s">
        <v>387</v>
      </c>
      <c r="CB46" s="115" t="str">
        <f>VLOOKUP(A46,Datos!$C$2:$AJ$25,34,0)</f>
        <v>Dirección Distrital de Desarrollo Institucional</v>
      </c>
    </row>
    <row r="47" spans="1:80" ht="399.95" customHeight="1" x14ac:dyDescent="0.2">
      <c r="A47" s="183" t="s">
        <v>191</v>
      </c>
      <c r="B47" s="73" t="s">
        <v>946</v>
      </c>
      <c r="C47" s="51" t="s">
        <v>947</v>
      </c>
      <c r="D47" s="73" t="s">
        <v>194</v>
      </c>
      <c r="E47" s="168" t="s">
        <v>111</v>
      </c>
      <c r="F47" s="51" t="s">
        <v>948</v>
      </c>
      <c r="G47" s="153" t="s">
        <v>949</v>
      </c>
      <c r="H47" s="73" t="s">
        <v>35</v>
      </c>
      <c r="I47" s="73" t="s">
        <v>421</v>
      </c>
      <c r="J47" s="73" t="s">
        <v>78</v>
      </c>
      <c r="K47" s="51" t="s">
        <v>950</v>
      </c>
      <c r="L47" s="51" t="s">
        <v>951</v>
      </c>
      <c r="M47" s="51" t="s">
        <v>952</v>
      </c>
      <c r="N47" s="51" t="s">
        <v>425</v>
      </c>
      <c r="O47" s="51" t="s">
        <v>361</v>
      </c>
      <c r="P47" s="51" t="s">
        <v>953</v>
      </c>
      <c r="Q47" s="51" t="s">
        <v>405</v>
      </c>
      <c r="R47" s="75" t="s">
        <v>336</v>
      </c>
      <c r="S47" s="154">
        <v>0.4</v>
      </c>
      <c r="T47" s="75" t="s">
        <v>77</v>
      </c>
      <c r="U47" s="154">
        <v>0.8</v>
      </c>
      <c r="V47" s="73" t="s">
        <v>276</v>
      </c>
      <c r="W47" s="51" t="s">
        <v>954</v>
      </c>
      <c r="X47" s="75" t="s">
        <v>338</v>
      </c>
      <c r="Y47" s="155">
        <v>0.16799999999999998</v>
      </c>
      <c r="Z47" s="75" t="s">
        <v>121</v>
      </c>
      <c r="AA47" s="155">
        <v>0.33750000000000002</v>
      </c>
      <c r="AB47" s="73" t="s">
        <v>275</v>
      </c>
      <c r="AC47" s="51" t="s">
        <v>428</v>
      </c>
      <c r="AD47" s="73" t="s">
        <v>366</v>
      </c>
      <c r="AE47" s="51" t="s">
        <v>367</v>
      </c>
      <c r="AF47" s="51" t="s">
        <v>367</v>
      </c>
      <c r="AG47" s="51" t="s">
        <v>367</v>
      </c>
      <c r="AH47" s="51" t="s">
        <v>367</v>
      </c>
      <c r="AI47" s="51" t="s">
        <v>367</v>
      </c>
      <c r="AJ47" s="51" t="s">
        <v>368</v>
      </c>
      <c r="AK47" s="51" t="s">
        <v>368</v>
      </c>
      <c r="AL47" s="51" t="s">
        <v>368</v>
      </c>
      <c r="AM47" s="51" t="s">
        <v>368</v>
      </c>
      <c r="AN47" s="51" t="s">
        <v>368</v>
      </c>
      <c r="AO47" s="51" t="s">
        <v>955</v>
      </c>
      <c r="AP47" s="51" t="s">
        <v>956</v>
      </c>
      <c r="AQ47" s="51" t="s">
        <v>957</v>
      </c>
      <c r="AR47" s="157">
        <v>43349</v>
      </c>
      <c r="AS47" s="61" t="s">
        <v>372</v>
      </c>
      <c r="AT47" s="66" t="s">
        <v>828</v>
      </c>
      <c r="AU47" s="60">
        <v>43592</v>
      </c>
      <c r="AV47" s="67" t="s">
        <v>380</v>
      </c>
      <c r="AW47" s="63" t="s">
        <v>958</v>
      </c>
      <c r="AX47" s="60">
        <v>43776</v>
      </c>
      <c r="AY47" s="61" t="s">
        <v>959</v>
      </c>
      <c r="AZ47" s="66" t="s">
        <v>960</v>
      </c>
      <c r="BA47" s="60">
        <v>43902</v>
      </c>
      <c r="BB47" s="67" t="s">
        <v>961</v>
      </c>
      <c r="BC47" s="63" t="s">
        <v>962</v>
      </c>
      <c r="BD47" s="60">
        <v>44112</v>
      </c>
      <c r="BE47" s="61" t="s">
        <v>829</v>
      </c>
      <c r="BF47" s="66" t="s">
        <v>963</v>
      </c>
      <c r="BG47" s="60">
        <v>44168</v>
      </c>
      <c r="BH47" s="67" t="s">
        <v>380</v>
      </c>
      <c r="BI47" s="63" t="s">
        <v>964</v>
      </c>
      <c r="BJ47" s="60">
        <v>44251</v>
      </c>
      <c r="BK47" s="61" t="s">
        <v>378</v>
      </c>
      <c r="BL47" s="66" t="s">
        <v>965</v>
      </c>
      <c r="BM47" s="60">
        <v>44533</v>
      </c>
      <c r="BN47" s="67" t="s">
        <v>372</v>
      </c>
      <c r="BO47" s="63" t="s">
        <v>966</v>
      </c>
      <c r="BP47" s="60" t="s">
        <v>387</v>
      </c>
      <c r="BQ47" s="61" t="s">
        <v>388</v>
      </c>
      <c r="BR47" s="66" t="s">
        <v>387</v>
      </c>
      <c r="BS47" s="60" t="s">
        <v>387</v>
      </c>
      <c r="BT47" s="67" t="s">
        <v>388</v>
      </c>
      <c r="BU47" s="63" t="s">
        <v>387</v>
      </c>
      <c r="BV47" s="60" t="s">
        <v>387</v>
      </c>
      <c r="BW47" s="61" t="s">
        <v>388</v>
      </c>
      <c r="BX47" s="66" t="s">
        <v>387</v>
      </c>
      <c r="BY47" s="60" t="s">
        <v>387</v>
      </c>
      <c r="BZ47" s="67" t="s">
        <v>388</v>
      </c>
      <c r="CA47" s="69" t="s">
        <v>387</v>
      </c>
      <c r="CB47" s="115" t="str">
        <f>VLOOKUP(A47,Datos!$C$2:$AJ$25,34,0)</f>
        <v>Subdirección de Servicios Administrativos</v>
      </c>
    </row>
    <row r="48" spans="1:80" ht="399.95" customHeight="1" x14ac:dyDescent="0.2">
      <c r="A48" s="183" t="s">
        <v>191</v>
      </c>
      <c r="B48" s="73" t="s">
        <v>946</v>
      </c>
      <c r="C48" s="51" t="s">
        <v>947</v>
      </c>
      <c r="D48" s="73" t="s">
        <v>194</v>
      </c>
      <c r="E48" s="168" t="s">
        <v>111</v>
      </c>
      <c r="F48" s="51" t="s">
        <v>967</v>
      </c>
      <c r="G48" s="153" t="s">
        <v>968</v>
      </c>
      <c r="H48" s="73" t="s">
        <v>63</v>
      </c>
      <c r="I48" s="73" t="s">
        <v>400</v>
      </c>
      <c r="J48" s="73" t="s">
        <v>78</v>
      </c>
      <c r="K48" s="51" t="s">
        <v>969</v>
      </c>
      <c r="L48" s="51" t="s">
        <v>970</v>
      </c>
      <c r="M48" s="51" t="s">
        <v>971</v>
      </c>
      <c r="N48" s="51" t="s">
        <v>425</v>
      </c>
      <c r="O48" s="51" t="s">
        <v>361</v>
      </c>
      <c r="P48" s="51" t="s">
        <v>953</v>
      </c>
      <c r="Q48" s="51" t="s">
        <v>405</v>
      </c>
      <c r="R48" s="75" t="s">
        <v>338</v>
      </c>
      <c r="S48" s="154">
        <v>0.2</v>
      </c>
      <c r="T48" s="75" t="s">
        <v>77</v>
      </c>
      <c r="U48" s="154">
        <v>0.8</v>
      </c>
      <c r="V48" s="73" t="s">
        <v>276</v>
      </c>
      <c r="W48" s="51" t="s">
        <v>972</v>
      </c>
      <c r="X48" s="75" t="s">
        <v>338</v>
      </c>
      <c r="Y48" s="155">
        <v>1.48176E-2</v>
      </c>
      <c r="Z48" s="75" t="s">
        <v>77</v>
      </c>
      <c r="AA48" s="155">
        <v>0.33750000000000002</v>
      </c>
      <c r="AB48" s="73" t="s">
        <v>276</v>
      </c>
      <c r="AC48" s="51" t="s">
        <v>678</v>
      </c>
      <c r="AD48" s="73" t="s">
        <v>408</v>
      </c>
      <c r="AE48" s="51" t="s">
        <v>367</v>
      </c>
      <c r="AF48" s="51" t="s">
        <v>367</v>
      </c>
      <c r="AG48" s="51" t="s">
        <v>367</v>
      </c>
      <c r="AH48" s="51" t="s">
        <v>367</v>
      </c>
      <c r="AI48" s="51" t="s">
        <v>367</v>
      </c>
      <c r="AJ48" s="51" t="s">
        <v>973</v>
      </c>
      <c r="AK48" s="51" t="s">
        <v>974</v>
      </c>
      <c r="AL48" s="51" t="s">
        <v>975</v>
      </c>
      <c r="AM48" s="51" t="s">
        <v>596</v>
      </c>
      <c r="AN48" s="51" t="s">
        <v>976</v>
      </c>
      <c r="AO48" s="51" t="s">
        <v>977</v>
      </c>
      <c r="AP48" s="51" t="s">
        <v>956</v>
      </c>
      <c r="AQ48" s="51" t="s">
        <v>978</v>
      </c>
      <c r="AR48" s="157">
        <v>43349</v>
      </c>
      <c r="AS48" s="61" t="s">
        <v>372</v>
      </c>
      <c r="AT48" s="66" t="s">
        <v>828</v>
      </c>
      <c r="AU48" s="60">
        <v>43592</v>
      </c>
      <c r="AV48" s="67" t="s">
        <v>829</v>
      </c>
      <c r="AW48" s="63" t="s">
        <v>979</v>
      </c>
      <c r="AX48" s="60">
        <v>43776</v>
      </c>
      <c r="AY48" s="61" t="s">
        <v>980</v>
      </c>
      <c r="AZ48" s="66" t="s">
        <v>981</v>
      </c>
      <c r="BA48" s="60">
        <v>43902</v>
      </c>
      <c r="BB48" s="67" t="s">
        <v>378</v>
      </c>
      <c r="BC48" s="63" t="s">
        <v>982</v>
      </c>
      <c r="BD48" s="60">
        <v>43923</v>
      </c>
      <c r="BE48" s="61" t="s">
        <v>961</v>
      </c>
      <c r="BF48" s="66" t="s">
        <v>983</v>
      </c>
      <c r="BG48" s="60">
        <v>44112</v>
      </c>
      <c r="BH48" s="67" t="s">
        <v>372</v>
      </c>
      <c r="BI48" s="63" t="s">
        <v>984</v>
      </c>
      <c r="BJ48" s="60">
        <v>44168</v>
      </c>
      <c r="BK48" s="61" t="s">
        <v>380</v>
      </c>
      <c r="BL48" s="66" t="s">
        <v>964</v>
      </c>
      <c r="BM48" s="60">
        <v>44251</v>
      </c>
      <c r="BN48" s="67" t="s">
        <v>465</v>
      </c>
      <c r="BO48" s="63" t="s">
        <v>985</v>
      </c>
      <c r="BP48" s="60">
        <v>44452</v>
      </c>
      <c r="BQ48" s="61" t="s">
        <v>579</v>
      </c>
      <c r="BR48" s="66" t="s">
        <v>986</v>
      </c>
      <c r="BS48" s="60">
        <v>44533</v>
      </c>
      <c r="BT48" s="67" t="s">
        <v>372</v>
      </c>
      <c r="BU48" s="63" t="s">
        <v>987</v>
      </c>
      <c r="BV48" s="60" t="s">
        <v>387</v>
      </c>
      <c r="BW48" s="61" t="s">
        <v>388</v>
      </c>
      <c r="BX48" s="66" t="s">
        <v>387</v>
      </c>
      <c r="BY48" s="60" t="s">
        <v>387</v>
      </c>
      <c r="BZ48" s="67" t="s">
        <v>388</v>
      </c>
      <c r="CA48" s="69" t="s">
        <v>387</v>
      </c>
      <c r="CB48" s="115" t="str">
        <f>VLOOKUP(A48,Datos!$C$2:$AJ$25,34,0)</f>
        <v>Subdirección de Servicios Administrativos</v>
      </c>
    </row>
    <row r="49" spans="1:80" ht="399.95" customHeight="1" x14ac:dyDescent="0.2">
      <c r="A49" s="183" t="s">
        <v>191</v>
      </c>
      <c r="B49" s="73" t="s">
        <v>946</v>
      </c>
      <c r="C49" s="51" t="s">
        <v>947</v>
      </c>
      <c r="D49" s="73" t="s">
        <v>194</v>
      </c>
      <c r="E49" s="168" t="s">
        <v>111</v>
      </c>
      <c r="F49" s="51" t="s">
        <v>988</v>
      </c>
      <c r="G49" s="153" t="s">
        <v>989</v>
      </c>
      <c r="H49" s="73" t="s">
        <v>63</v>
      </c>
      <c r="I49" s="73" t="s">
        <v>400</v>
      </c>
      <c r="J49" s="73" t="s">
        <v>78</v>
      </c>
      <c r="K49" s="51" t="s">
        <v>969</v>
      </c>
      <c r="L49" s="51" t="s">
        <v>970</v>
      </c>
      <c r="M49" s="51" t="s">
        <v>990</v>
      </c>
      <c r="N49" s="51" t="s">
        <v>425</v>
      </c>
      <c r="O49" s="51" t="s">
        <v>361</v>
      </c>
      <c r="P49" s="51" t="s">
        <v>953</v>
      </c>
      <c r="Q49" s="51" t="s">
        <v>405</v>
      </c>
      <c r="R49" s="75" t="s">
        <v>338</v>
      </c>
      <c r="S49" s="154">
        <v>0.2</v>
      </c>
      <c r="T49" s="75" t="s">
        <v>77</v>
      </c>
      <c r="U49" s="154">
        <v>0.8</v>
      </c>
      <c r="V49" s="73" t="s">
        <v>276</v>
      </c>
      <c r="W49" s="51" t="s">
        <v>972</v>
      </c>
      <c r="X49" s="75" t="s">
        <v>338</v>
      </c>
      <c r="Y49" s="155">
        <v>2.1167999999999999E-2</v>
      </c>
      <c r="Z49" s="75" t="s">
        <v>77</v>
      </c>
      <c r="AA49" s="155">
        <v>0.45000000000000007</v>
      </c>
      <c r="AB49" s="73" t="s">
        <v>276</v>
      </c>
      <c r="AC49" s="51" t="s">
        <v>678</v>
      </c>
      <c r="AD49" s="73" t="s">
        <v>408</v>
      </c>
      <c r="AE49" s="51" t="s">
        <v>367</v>
      </c>
      <c r="AF49" s="51" t="s">
        <v>367</v>
      </c>
      <c r="AG49" s="51" t="s">
        <v>367</v>
      </c>
      <c r="AH49" s="51" t="s">
        <v>367</v>
      </c>
      <c r="AI49" s="51" t="s">
        <v>367</v>
      </c>
      <c r="AJ49" s="51" t="s">
        <v>991</v>
      </c>
      <c r="AK49" s="51" t="s">
        <v>992</v>
      </c>
      <c r="AL49" s="51" t="s">
        <v>993</v>
      </c>
      <c r="AM49" s="51" t="s">
        <v>994</v>
      </c>
      <c r="AN49" s="51" t="s">
        <v>995</v>
      </c>
      <c r="AO49" s="51" t="s">
        <v>996</v>
      </c>
      <c r="AP49" s="51" t="s">
        <v>997</v>
      </c>
      <c r="AQ49" s="51" t="s">
        <v>998</v>
      </c>
      <c r="AR49" s="157">
        <v>43349</v>
      </c>
      <c r="AS49" s="61" t="s">
        <v>372</v>
      </c>
      <c r="AT49" s="66" t="s">
        <v>828</v>
      </c>
      <c r="AU49" s="60">
        <v>43592</v>
      </c>
      <c r="AV49" s="67" t="s">
        <v>579</v>
      </c>
      <c r="AW49" s="63" t="s">
        <v>999</v>
      </c>
      <c r="AX49" s="60">
        <v>43776</v>
      </c>
      <c r="AY49" s="61" t="s">
        <v>961</v>
      </c>
      <c r="AZ49" s="66" t="s">
        <v>1000</v>
      </c>
      <c r="BA49" s="60">
        <v>43902</v>
      </c>
      <c r="BB49" s="67" t="s">
        <v>961</v>
      </c>
      <c r="BC49" s="63" t="s">
        <v>962</v>
      </c>
      <c r="BD49" s="60">
        <v>44112</v>
      </c>
      <c r="BE49" s="61" t="s">
        <v>829</v>
      </c>
      <c r="BF49" s="66" t="s">
        <v>1001</v>
      </c>
      <c r="BG49" s="60">
        <v>44168</v>
      </c>
      <c r="BH49" s="67" t="s">
        <v>380</v>
      </c>
      <c r="BI49" s="63" t="s">
        <v>964</v>
      </c>
      <c r="BJ49" s="60">
        <v>44251</v>
      </c>
      <c r="BK49" s="61" t="s">
        <v>378</v>
      </c>
      <c r="BL49" s="66" t="s">
        <v>965</v>
      </c>
      <c r="BM49" s="60">
        <v>44533</v>
      </c>
      <c r="BN49" s="67" t="s">
        <v>372</v>
      </c>
      <c r="BO49" s="63" t="s">
        <v>1002</v>
      </c>
      <c r="BP49" s="60" t="s">
        <v>387</v>
      </c>
      <c r="BQ49" s="61" t="s">
        <v>388</v>
      </c>
      <c r="BR49" s="66" t="s">
        <v>387</v>
      </c>
      <c r="BS49" s="60" t="s">
        <v>387</v>
      </c>
      <c r="BT49" s="67" t="s">
        <v>388</v>
      </c>
      <c r="BU49" s="63" t="s">
        <v>387</v>
      </c>
      <c r="BV49" s="60" t="s">
        <v>387</v>
      </c>
      <c r="BW49" s="61" t="s">
        <v>388</v>
      </c>
      <c r="BX49" s="66" t="s">
        <v>387</v>
      </c>
      <c r="BY49" s="60" t="s">
        <v>387</v>
      </c>
      <c r="BZ49" s="67" t="s">
        <v>388</v>
      </c>
      <c r="CA49" s="69" t="s">
        <v>387</v>
      </c>
      <c r="CB49" s="115" t="str">
        <f>VLOOKUP(A49,Datos!$C$2:$AJ$25,34,0)</f>
        <v>Subdirección de Servicios Administrativos</v>
      </c>
    </row>
    <row r="50" spans="1:80" ht="399.95" customHeight="1" x14ac:dyDescent="0.2">
      <c r="A50" s="183" t="s">
        <v>203</v>
      </c>
      <c r="B50" s="73" t="s">
        <v>1003</v>
      </c>
      <c r="C50" s="51" t="s">
        <v>1004</v>
      </c>
      <c r="D50" s="73" t="s">
        <v>206</v>
      </c>
      <c r="E50" s="168" t="s">
        <v>38</v>
      </c>
      <c r="F50" s="51" t="s">
        <v>1005</v>
      </c>
      <c r="G50" s="153" t="s">
        <v>1006</v>
      </c>
      <c r="H50" s="73" t="s">
        <v>35</v>
      </c>
      <c r="I50" s="73" t="s">
        <v>421</v>
      </c>
      <c r="J50" s="73" t="s">
        <v>78</v>
      </c>
      <c r="K50" s="51" t="s">
        <v>1007</v>
      </c>
      <c r="L50" s="51" t="s">
        <v>1008</v>
      </c>
      <c r="M50" s="51" t="s">
        <v>1009</v>
      </c>
      <c r="N50" s="51" t="s">
        <v>1010</v>
      </c>
      <c r="O50" s="51" t="s">
        <v>361</v>
      </c>
      <c r="P50" s="51" t="s">
        <v>404</v>
      </c>
      <c r="Q50" s="51" t="s">
        <v>1011</v>
      </c>
      <c r="R50" s="75" t="s">
        <v>338</v>
      </c>
      <c r="S50" s="154">
        <v>0.2</v>
      </c>
      <c r="T50" s="75" t="s">
        <v>121</v>
      </c>
      <c r="U50" s="154">
        <v>0.4</v>
      </c>
      <c r="V50" s="73" t="s">
        <v>275</v>
      </c>
      <c r="W50" s="51" t="s">
        <v>1012</v>
      </c>
      <c r="X50" s="75" t="s">
        <v>338</v>
      </c>
      <c r="Y50" s="155">
        <v>8.3999999999999991E-2</v>
      </c>
      <c r="Z50" s="75" t="s">
        <v>337</v>
      </c>
      <c r="AA50" s="155">
        <v>0.16875000000000001</v>
      </c>
      <c r="AB50" s="73" t="s">
        <v>275</v>
      </c>
      <c r="AC50" s="51" t="s">
        <v>1013</v>
      </c>
      <c r="AD50" s="73" t="s">
        <v>366</v>
      </c>
      <c r="AE50" s="51" t="s">
        <v>367</v>
      </c>
      <c r="AF50" s="51" t="s">
        <v>367</v>
      </c>
      <c r="AG50" s="51" t="s">
        <v>367</v>
      </c>
      <c r="AH50" s="51" t="s">
        <v>367</v>
      </c>
      <c r="AI50" s="51" t="s">
        <v>367</v>
      </c>
      <c r="AJ50" s="51" t="s">
        <v>368</v>
      </c>
      <c r="AK50" s="51" t="s">
        <v>368</v>
      </c>
      <c r="AL50" s="51" t="s">
        <v>368</v>
      </c>
      <c r="AM50" s="51" t="s">
        <v>368</v>
      </c>
      <c r="AN50" s="51" t="s">
        <v>368</v>
      </c>
      <c r="AO50" s="51" t="s">
        <v>1014</v>
      </c>
      <c r="AP50" s="51" t="s">
        <v>1015</v>
      </c>
      <c r="AQ50" s="51" t="s">
        <v>1016</v>
      </c>
      <c r="AR50" s="157">
        <v>43356</v>
      </c>
      <c r="AS50" s="61" t="s">
        <v>372</v>
      </c>
      <c r="AT50" s="66" t="s">
        <v>1017</v>
      </c>
      <c r="AU50" s="60">
        <v>43593</v>
      </c>
      <c r="AV50" s="67" t="s">
        <v>372</v>
      </c>
      <c r="AW50" s="63" t="s">
        <v>1018</v>
      </c>
      <c r="AX50" s="60">
        <v>43909</v>
      </c>
      <c r="AY50" s="61" t="s">
        <v>378</v>
      </c>
      <c r="AZ50" s="66" t="s">
        <v>1019</v>
      </c>
      <c r="BA50" s="60">
        <v>44074</v>
      </c>
      <c r="BB50" s="67" t="s">
        <v>847</v>
      </c>
      <c r="BC50" s="63" t="s">
        <v>1020</v>
      </c>
      <c r="BD50" s="60">
        <v>44540</v>
      </c>
      <c r="BE50" s="61" t="s">
        <v>372</v>
      </c>
      <c r="BF50" s="66" t="s">
        <v>1021</v>
      </c>
      <c r="BG50" s="60" t="s">
        <v>387</v>
      </c>
      <c r="BH50" s="67" t="s">
        <v>388</v>
      </c>
      <c r="BI50" s="63" t="s">
        <v>1022</v>
      </c>
      <c r="BJ50" s="60" t="s">
        <v>387</v>
      </c>
      <c r="BK50" s="61" t="s">
        <v>388</v>
      </c>
      <c r="BL50" s="66" t="s">
        <v>387</v>
      </c>
      <c r="BM50" s="60" t="s">
        <v>387</v>
      </c>
      <c r="BN50" s="67" t="s">
        <v>388</v>
      </c>
      <c r="BO50" s="63" t="s">
        <v>387</v>
      </c>
      <c r="BP50" s="60" t="s">
        <v>387</v>
      </c>
      <c r="BQ50" s="61" t="s">
        <v>388</v>
      </c>
      <c r="BR50" s="66" t="s">
        <v>387</v>
      </c>
      <c r="BS50" s="60" t="s">
        <v>387</v>
      </c>
      <c r="BT50" s="67" t="s">
        <v>388</v>
      </c>
      <c r="BU50" s="63" t="s">
        <v>387</v>
      </c>
      <c r="BV50" s="60" t="s">
        <v>387</v>
      </c>
      <c r="BW50" s="61" t="s">
        <v>388</v>
      </c>
      <c r="BX50" s="66" t="s">
        <v>387</v>
      </c>
      <c r="BY50" s="60" t="s">
        <v>387</v>
      </c>
      <c r="BZ50" s="67" t="s">
        <v>388</v>
      </c>
      <c r="CA50" s="69" t="s">
        <v>387</v>
      </c>
      <c r="CB50" s="115" t="str">
        <f>VLOOKUP(A50,Datos!$C$2:$AJ$25,34,0)</f>
        <v>Subsecretaría de Servicio a la Ciudadanía</v>
      </c>
    </row>
    <row r="51" spans="1:80" ht="399.95" customHeight="1" x14ac:dyDescent="0.2">
      <c r="A51" s="183" t="s">
        <v>203</v>
      </c>
      <c r="B51" s="73" t="s">
        <v>1003</v>
      </c>
      <c r="C51" s="51" t="s">
        <v>1004</v>
      </c>
      <c r="D51" s="73" t="s">
        <v>206</v>
      </c>
      <c r="E51" s="168" t="s">
        <v>38</v>
      </c>
      <c r="F51" s="51" t="s">
        <v>1023</v>
      </c>
      <c r="G51" s="153" t="s">
        <v>1024</v>
      </c>
      <c r="H51" s="73" t="s">
        <v>35</v>
      </c>
      <c r="I51" s="73" t="s">
        <v>421</v>
      </c>
      <c r="J51" s="73" t="s">
        <v>78</v>
      </c>
      <c r="K51" s="51" t="s">
        <v>1025</v>
      </c>
      <c r="L51" s="51" t="s">
        <v>1026</v>
      </c>
      <c r="M51" s="51" t="s">
        <v>1027</v>
      </c>
      <c r="N51" s="51" t="s">
        <v>1010</v>
      </c>
      <c r="O51" s="51" t="s">
        <v>361</v>
      </c>
      <c r="P51" s="51" t="s">
        <v>404</v>
      </c>
      <c r="Q51" s="51" t="s">
        <v>405</v>
      </c>
      <c r="R51" s="75" t="s">
        <v>338</v>
      </c>
      <c r="S51" s="154">
        <v>0.2</v>
      </c>
      <c r="T51" s="75" t="s">
        <v>121</v>
      </c>
      <c r="U51" s="154">
        <v>0.4</v>
      </c>
      <c r="V51" s="73" t="s">
        <v>275</v>
      </c>
      <c r="W51" s="51" t="s">
        <v>1028</v>
      </c>
      <c r="X51" s="75" t="s">
        <v>338</v>
      </c>
      <c r="Y51" s="155">
        <v>8.3999999999999991E-2</v>
      </c>
      <c r="Z51" s="75" t="s">
        <v>121</v>
      </c>
      <c r="AA51" s="155">
        <v>0.30000000000000004</v>
      </c>
      <c r="AB51" s="73" t="s">
        <v>275</v>
      </c>
      <c r="AC51" s="51" t="s">
        <v>1029</v>
      </c>
      <c r="AD51" s="73" t="s">
        <v>366</v>
      </c>
      <c r="AE51" s="51" t="s">
        <v>367</v>
      </c>
      <c r="AF51" s="51" t="s">
        <v>367</v>
      </c>
      <c r="AG51" s="51" t="s">
        <v>367</v>
      </c>
      <c r="AH51" s="51" t="s">
        <v>367</v>
      </c>
      <c r="AI51" s="51" t="s">
        <v>367</v>
      </c>
      <c r="AJ51" s="51" t="s">
        <v>368</v>
      </c>
      <c r="AK51" s="51" t="s">
        <v>368</v>
      </c>
      <c r="AL51" s="51" t="s">
        <v>368</v>
      </c>
      <c r="AM51" s="51" t="s">
        <v>368</v>
      </c>
      <c r="AN51" s="51" t="s">
        <v>368</v>
      </c>
      <c r="AO51" s="51" t="s">
        <v>1030</v>
      </c>
      <c r="AP51" s="51" t="s">
        <v>1031</v>
      </c>
      <c r="AQ51" s="51" t="s">
        <v>1032</v>
      </c>
      <c r="AR51" s="157">
        <v>43356</v>
      </c>
      <c r="AS51" s="61" t="s">
        <v>372</v>
      </c>
      <c r="AT51" s="66" t="s">
        <v>1017</v>
      </c>
      <c r="AU51" s="60">
        <v>43593</v>
      </c>
      <c r="AV51" s="67" t="s">
        <v>372</v>
      </c>
      <c r="AW51" s="63" t="s">
        <v>1033</v>
      </c>
      <c r="AX51" s="60">
        <v>43759</v>
      </c>
      <c r="AY51" s="61" t="s">
        <v>383</v>
      </c>
      <c r="AZ51" s="66" t="s">
        <v>1034</v>
      </c>
      <c r="BA51" s="60">
        <v>43909</v>
      </c>
      <c r="BB51" s="67" t="s">
        <v>378</v>
      </c>
      <c r="BC51" s="63" t="s">
        <v>1019</v>
      </c>
      <c r="BD51" s="60">
        <v>44074</v>
      </c>
      <c r="BE51" s="61" t="s">
        <v>383</v>
      </c>
      <c r="BF51" s="66" t="s">
        <v>1035</v>
      </c>
      <c r="BG51" s="60">
        <v>44249</v>
      </c>
      <c r="BH51" s="67" t="s">
        <v>378</v>
      </c>
      <c r="BI51" s="63" t="s">
        <v>1036</v>
      </c>
      <c r="BJ51" s="60">
        <v>44455</v>
      </c>
      <c r="BK51" s="61" t="s">
        <v>380</v>
      </c>
      <c r="BL51" s="66" t="s">
        <v>1037</v>
      </c>
      <c r="BM51" s="60">
        <v>44540</v>
      </c>
      <c r="BN51" s="67" t="s">
        <v>372</v>
      </c>
      <c r="BO51" s="63" t="s">
        <v>1021</v>
      </c>
      <c r="BP51" s="60" t="s">
        <v>387</v>
      </c>
      <c r="BQ51" s="61" t="s">
        <v>388</v>
      </c>
      <c r="BR51" s="66" t="s">
        <v>387</v>
      </c>
      <c r="BS51" s="60" t="s">
        <v>387</v>
      </c>
      <c r="BT51" s="67" t="s">
        <v>388</v>
      </c>
      <c r="BU51" s="63" t="s">
        <v>387</v>
      </c>
      <c r="BV51" s="60" t="s">
        <v>387</v>
      </c>
      <c r="BW51" s="61" t="s">
        <v>388</v>
      </c>
      <c r="BX51" s="66" t="s">
        <v>387</v>
      </c>
      <c r="BY51" s="60" t="s">
        <v>387</v>
      </c>
      <c r="BZ51" s="67" t="s">
        <v>388</v>
      </c>
      <c r="CA51" s="69" t="s">
        <v>387</v>
      </c>
      <c r="CB51" s="115" t="str">
        <f>VLOOKUP(A51,Datos!$C$2:$AJ$25,34,0)</f>
        <v>Subsecretaría de Servicio a la Ciudadanía</v>
      </c>
    </row>
    <row r="52" spans="1:80" ht="399.95" customHeight="1" x14ac:dyDescent="0.2">
      <c r="A52" s="183" t="s">
        <v>203</v>
      </c>
      <c r="B52" s="73" t="s">
        <v>1003</v>
      </c>
      <c r="C52" s="51" t="s">
        <v>1004</v>
      </c>
      <c r="D52" s="73" t="s">
        <v>206</v>
      </c>
      <c r="E52" s="168" t="s">
        <v>38</v>
      </c>
      <c r="F52" s="51" t="s">
        <v>1038</v>
      </c>
      <c r="G52" s="153" t="s">
        <v>1039</v>
      </c>
      <c r="H52" s="73" t="s">
        <v>35</v>
      </c>
      <c r="I52" s="73" t="s">
        <v>1040</v>
      </c>
      <c r="J52" s="73" t="s">
        <v>52</v>
      </c>
      <c r="K52" s="51" t="s">
        <v>1041</v>
      </c>
      <c r="L52" s="51" t="s">
        <v>1042</v>
      </c>
      <c r="M52" s="51" t="s">
        <v>1043</v>
      </c>
      <c r="N52" s="51" t="s">
        <v>1010</v>
      </c>
      <c r="O52" s="51" t="s">
        <v>361</v>
      </c>
      <c r="P52" s="51" t="s">
        <v>404</v>
      </c>
      <c r="Q52" s="51" t="s">
        <v>1011</v>
      </c>
      <c r="R52" s="75" t="s">
        <v>339</v>
      </c>
      <c r="S52" s="154">
        <v>0.6</v>
      </c>
      <c r="T52" s="75" t="s">
        <v>121</v>
      </c>
      <c r="U52" s="154">
        <v>0.4</v>
      </c>
      <c r="V52" s="73" t="s">
        <v>84</v>
      </c>
      <c r="W52" s="51" t="s">
        <v>1044</v>
      </c>
      <c r="X52" s="75" t="s">
        <v>338</v>
      </c>
      <c r="Y52" s="155">
        <v>6.3504000000000005E-2</v>
      </c>
      <c r="Z52" s="75" t="s">
        <v>121</v>
      </c>
      <c r="AA52" s="155">
        <v>0.22500000000000003</v>
      </c>
      <c r="AB52" s="73" t="s">
        <v>275</v>
      </c>
      <c r="AC52" s="51" t="s">
        <v>1045</v>
      </c>
      <c r="AD52" s="73" t="s">
        <v>366</v>
      </c>
      <c r="AE52" s="51" t="s">
        <v>367</v>
      </c>
      <c r="AF52" s="51" t="s">
        <v>367</v>
      </c>
      <c r="AG52" s="51" t="s">
        <v>367</v>
      </c>
      <c r="AH52" s="51" t="s">
        <v>367</v>
      </c>
      <c r="AI52" s="51" t="s">
        <v>367</v>
      </c>
      <c r="AJ52" s="51" t="s">
        <v>368</v>
      </c>
      <c r="AK52" s="51" t="s">
        <v>368</v>
      </c>
      <c r="AL52" s="51" t="s">
        <v>368</v>
      </c>
      <c r="AM52" s="51" t="s">
        <v>368</v>
      </c>
      <c r="AN52" s="51" t="s">
        <v>368</v>
      </c>
      <c r="AO52" s="51" t="s">
        <v>1046</v>
      </c>
      <c r="AP52" s="51" t="s">
        <v>1047</v>
      </c>
      <c r="AQ52" s="51" t="s">
        <v>1048</v>
      </c>
      <c r="AR52" s="157">
        <v>43356</v>
      </c>
      <c r="AS52" s="61" t="s">
        <v>372</v>
      </c>
      <c r="AT52" s="66" t="s">
        <v>1017</v>
      </c>
      <c r="AU52" s="60">
        <v>43593</v>
      </c>
      <c r="AV52" s="67" t="s">
        <v>372</v>
      </c>
      <c r="AW52" s="63" t="s">
        <v>1049</v>
      </c>
      <c r="AX52" s="60">
        <v>43759</v>
      </c>
      <c r="AY52" s="61" t="s">
        <v>1050</v>
      </c>
      <c r="AZ52" s="66" t="s">
        <v>1051</v>
      </c>
      <c r="BA52" s="60">
        <v>43909</v>
      </c>
      <c r="BB52" s="67" t="s">
        <v>372</v>
      </c>
      <c r="BC52" s="63" t="s">
        <v>1052</v>
      </c>
      <c r="BD52" s="60">
        <v>44074</v>
      </c>
      <c r="BE52" s="61" t="s">
        <v>383</v>
      </c>
      <c r="BF52" s="66" t="s">
        <v>1053</v>
      </c>
      <c r="BG52" s="60">
        <v>44168</v>
      </c>
      <c r="BH52" s="67" t="s">
        <v>378</v>
      </c>
      <c r="BI52" s="63" t="s">
        <v>1054</v>
      </c>
      <c r="BJ52" s="60">
        <v>44249</v>
      </c>
      <c r="BK52" s="61" t="s">
        <v>380</v>
      </c>
      <c r="BL52" s="66" t="s">
        <v>1055</v>
      </c>
      <c r="BM52" s="60">
        <v>44404</v>
      </c>
      <c r="BN52" s="67" t="s">
        <v>380</v>
      </c>
      <c r="BO52" s="63" t="s">
        <v>1056</v>
      </c>
      <c r="BP52" s="60">
        <v>44455</v>
      </c>
      <c r="BQ52" s="61" t="s">
        <v>380</v>
      </c>
      <c r="BR52" s="66" t="s">
        <v>1057</v>
      </c>
      <c r="BS52" s="60">
        <v>44540</v>
      </c>
      <c r="BT52" s="67" t="s">
        <v>372</v>
      </c>
      <c r="BU52" s="63" t="s">
        <v>1058</v>
      </c>
      <c r="BV52" s="60" t="s">
        <v>387</v>
      </c>
      <c r="BW52" s="61" t="s">
        <v>388</v>
      </c>
      <c r="BX52" s="66" t="s">
        <v>387</v>
      </c>
      <c r="BY52" s="60" t="s">
        <v>387</v>
      </c>
      <c r="BZ52" s="67" t="s">
        <v>388</v>
      </c>
      <c r="CA52" s="69" t="s">
        <v>387</v>
      </c>
      <c r="CB52" s="115" t="str">
        <f>VLOOKUP(A52,Datos!$C$2:$AJ$25,34,0)</f>
        <v>Subsecretaría de Servicio a la Ciudadanía</v>
      </c>
    </row>
    <row r="53" spans="1:80" ht="399.95" customHeight="1" x14ac:dyDescent="0.2">
      <c r="A53" s="183" t="s">
        <v>203</v>
      </c>
      <c r="B53" s="73" t="s">
        <v>1003</v>
      </c>
      <c r="C53" s="51" t="s">
        <v>1004</v>
      </c>
      <c r="D53" s="73" t="s">
        <v>206</v>
      </c>
      <c r="E53" s="168" t="s">
        <v>38</v>
      </c>
      <c r="F53" s="51" t="s">
        <v>1059</v>
      </c>
      <c r="G53" s="153" t="s">
        <v>1060</v>
      </c>
      <c r="H53" s="73" t="s">
        <v>35</v>
      </c>
      <c r="I53" s="73" t="s">
        <v>421</v>
      </c>
      <c r="J53" s="73" t="s">
        <v>78</v>
      </c>
      <c r="K53" s="51" t="s">
        <v>1061</v>
      </c>
      <c r="L53" s="51" t="s">
        <v>1062</v>
      </c>
      <c r="M53" s="51" t="s">
        <v>1063</v>
      </c>
      <c r="N53" s="51" t="s">
        <v>1010</v>
      </c>
      <c r="O53" s="51" t="s">
        <v>361</v>
      </c>
      <c r="P53" s="51" t="s">
        <v>953</v>
      </c>
      <c r="Q53" s="51" t="s">
        <v>1011</v>
      </c>
      <c r="R53" s="75" t="s">
        <v>336</v>
      </c>
      <c r="S53" s="154">
        <v>0.4</v>
      </c>
      <c r="T53" s="75" t="s">
        <v>121</v>
      </c>
      <c r="U53" s="154">
        <v>0.4</v>
      </c>
      <c r="V53" s="73" t="s">
        <v>84</v>
      </c>
      <c r="W53" s="51" t="s">
        <v>1064</v>
      </c>
      <c r="X53" s="75" t="s">
        <v>338</v>
      </c>
      <c r="Y53" s="155">
        <v>0.16799999999999998</v>
      </c>
      <c r="Z53" s="75" t="s">
        <v>121</v>
      </c>
      <c r="AA53" s="155">
        <v>0.30000000000000004</v>
      </c>
      <c r="AB53" s="73" t="s">
        <v>275</v>
      </c>
      <c r="AC53" s="51" t="s">
        <v>1045</v>
      </c>
      <c r="AD53" s="73" t="s">
        <v>366</v>
      </c>
      <c r="AE53" s="51" t="s">
        <v>367</v>
      </c>
      <c r="AF53" s="51" t="s">
        <v>367</v>
      </c>
      <c r="AG53" s="51" t="s">
        <v>367</v>
      </c>
      <c r="AH53" s="51" t="s">
        <v>367</v>
      </c>
      <c r="AI53" s="51" t="s">
        <v>367</v>
      </c>
      <c r="AJ53" s="51" t="s">
        <v>368</v>
      </c>
      <c r="AK53" s="51" t="s">
        <v>368</v>
      </c>
      <c r="AL53" s="51" t="s">
        <v>368</v>
      </c>
      <c r="AM53" s="51" t="s">
        <v>368</v>
      </c>
      <c r="AN53" s="51" t="s">
        <v>368</v>
      </c>
      <c r="AO53" s="51" t="s">
        <v>1065</v>
      </c>
      <c r="AP53" s="51" t="s">
        <v>1066</v>
      </c>
      <c r="AQ53" s="51" t="s">
        <v>1067</v>
      </c>
      <c r="AR53" s="157">
        <v>43356</v>
      </c>
      <c r="AS53" s="61" t="s">
        <v>372</v>
      </c>
      <c r="AT53" s="66" t="s">
        <v>1017</v>
      </c>
      <c r="AU53" s="60">
        <v>43593</v>
      </c>
      <c r="AV53" s="67" t="s">
        <v>372</v>
      </c>
      <c r="AW53" s="63" t="s">
        <v>1068</v>
      </c>
      <c r="AX53" s="60">
        <v>43759</v>
      </c>
      <c r="AY53" s="61" t="s">
        <v>372</v>
      </c>
      <c r="AZ53" s="66" t="s">
        <v>1069</v>
      </c>
      <c r="BA53" s="60">
        <v>43909</v>
      </c>
      <c r="BB53" s="67" t="s">
        <v>465</v>
      </c>
      <c r="BC53" s="63" t="s">
        <v>1070</v>
      </c>
      <c r="BD53" s="60">
        <v>44074</v>
      </c>
      <c r="BE53" s="61" t="s">
        <v>383</v>
      </c>
      <c r="BF53" s="66" t="s">
        <v>1071</v>
      </c>
      <c r="BG53" s="60">
        <v>44249</v>
      </c>
      <c r="BH53" s="67" t="s">
        <v>383</v>
      </c>
      <c r="BI53" s="63" t="s">
        <v>1072</v>
      </c>
      <c r="BJ53" s="60">
        <v>44404</v>
      </c>
      <c r="BK53" s="61" t="s">
        <v>380</v>
      </c>
      <c r="BL53" s="66" t="s">
        <v>1056</v>
      </c>
      <c r="BM53" s="60">
        <v>44455</v>
      </c>
      <c r="BN53" s="67" t="s">
        <v>380</v>
      </c>
      <c r="BO53" s="63" t="s">
        <v>1073</v>
      </c>
      <c r="BP53" s="60">
        <v>44540</v>
      </c>
      <c r="BQ53" s="61" t="s">
        <v>372</v>
      </c>
      <c r="BR53" s="66" t="s">
        <v>1074</v>
      </c>
      <c r="BS53" s="60" t="s">
        <v>387</v>
      </c>
      <c r="BT53" s="67" t="s">
        <v>388</v>
      </c>
      <c r="BU53" s="63" t="s">
        <v>387</v>
      </c>
      <c r="BV53" s="60" t="s">
        <v>387</v>
      </c>
      <c r="BW53" s="61" t="s">
        <v>388</v>
      </c>
      <c r="BX53" s="66" t="s">
        <v>387</v>
      </c>
      <c r="BY53" s="60" t="s">
        <v>387</v>
      </c>
      <c r="BZ53" s="67" t="s">
        <v>388</v>
      </c>
      <c r="CA53" s="69" t="s">
        <v>387</v>
      </c>
      <c r="CB53" s="115" t="str">
        <f>VLOOKUP(A53,Datos!$C$2:$AJ$25,34,0)</f>
        <v>Subsecretaría de Servicio a la Ciudadanía</v>
      </c>
    </row>
    <row r="54" spans="1:80" ht="399.95" customHeight="1" x14ac:dyDescent="0.2">
      <c r="A54" s="183" t="s">
        <v>203</v>
      </c>
      <c r="B54" s="73" t="s">
        <v>1003</v>
      </c>
      <c r="C54" s="51" t="s">
        <v>1004</v>
      </c>
      <c r="D54" s="73" t="s">
        <v>206</v>
      </c>
      <c r="E54" s="168" t="s">
        <v>38</v>
      </c>
      <c r="F54" s="51" t="s">
        <v>1075</v>
      </c>
      <c r="G54" s="153" t="s">
        <v>1076</v>
      </c>
      <c r="H54" s="73" t="s">
        <v>35</v>
      </c>
      <c r="I54" s="73" t="s">
        <v>356</v>
      </c>
      <c r="J54" s="73" t="s">
        <v>52</v>
      </c>
      <c r="K54" s="51" t="s">
        <v>1077</v>
      </c>
      <c r="L54" s="51" t="s">
        <v>1078</v>
      </c>
      <c r="M54" s="51" t="s">
        <v>1079</v>
      </c>
      <c r="N54" s="51" t="s">
        <v>1010</v>
      </c>
      <c r="O54" s="51" t="s">
        <v>361</v>
      </c>
      <c r="P54" s="51" t="s">
        <v>426</v>
      </c>
      <c r="Q54" s="51" t="s">
        <v>405</v>
      </c>
      <c r="R54" s="75" t="s">
        <v>339</v>
      </c>
      <c r="S54" s="154">
        <v>0.6</v>
      </c>
      <c r="T54" s="75" t="s">
        <v>121</v>
      </c>
      <c r="U54" s="154">
        <v>0.4</v>
      </c>
      <c r="V54" s="73" t="s">
        <v>84</v>
      </c>
      <c r="W54" s="51" t="s">
        <v>1080</v>
      </c>
      <c r="X54" s="75" t="s">
        <v>338</v>
      </c>
      <c r="Y54" s="155">
        <v>7.4088000000000001E-2</v>
      </c>
      <c r="Z54" s="75" t="s">
        <v>121</v>
      </c>
      <c r="AA54" s="155">
        <v>0.30000000000000004</v>
      </c>
      <c r="AB54" s="73" t="s">
        <v>275</v>
      </c>
      <c r="AC54" s="51" t="s">
        <v>1029</v>
      </c>
      <c r="AD54" s="73" t="s">
        <v>366</v>
      </c>
      <c r="AE54" s="51" t="s">
        <v>367</v>
      </c>
      <c r="AF54" s="51" t="s">
        <v>367</v>
      </c>
      <c r="AG54" s="51" t="s">
        <v>367</v>
      </c>
      <c r="AH54" s="51" t="s">
        <v>367</v>
      </c>
      <c r="AI54" s="51" t="s">
        <v>367</v>
      </c>
      <c r="AJ54" s="51" t="s">
        <v>368</v>
      </c>
      <c r="AK54" s="51" t="s">
        <v>368</v>
      </c>
      <c r="AL54" s="51" t="s">
        <v>368</v>
      </c>
      <c r="AM54" s="51" t="s">
        <v>368</v>
      </c>
      <c r="AN54" s="51" t="s">
        <v>368</v>
      </c>
      <c r="AO54" s="51" t="s">
        <v>1081</v>
      </c>
      <c r="AP54" s="51" t="s">
        <v>1082</v>
      </c>
      <c r="AQ54" s="51" t="s">
        <v>1083</v>
      </c>
      <c r="AR54" s="157">
        <v>43356</v>
      </c>
      <c r="AS54" s="61" t="s">
        <v>372</v>
      </c>
      <c r="AT54" s="66" t="s">
        <v>1017</v>
      </c>
      <c r="AU54" s="60">
        <v>43593</v>
      </c>
      <c r="AV54" s="67" t="s">
        <v>372</v>
      </c>
      <c r="AW54" s="63" t="s">
        <v>1084</v>
      </c>
      <c r="AX54" s="60">
        <v>43759</v>
      </c>
      <c r="AY54" s="61" t="s">
        <v>372</v>
      </c>
      <c r="AZ54" s="66" t="s">
        <v>1085</v>
      </c>
      <c r="BA54" s="60">
        <v>43909</v>
      </c>
      <c r="BB54" s="67" t="s">
        <v>1086</v>
      </c>
      <c r="BC54" s="63" t="s">
        <v>1087</v>
      </c>
      <c r="BD54" s="60">
        <v>44074</v>
      </c>
      <c r="BE54" s="61" t="s">
        <v>383</v>
      </c>
      <c r="BF54" s="66" t="s">
        <v>1088</v>
      </c>
      <c r="BG54" s="60">
        <v>44249</v>
      </c>
      <c r="BH54" s="67" t="s">
        <v>378</v>
      </c>
      <c r="BI54" s="63" t="s">
        <v>1036</v>
      </c>
      <c r="BJ54" s="60">
        <v>44540</v>
      </c>
      <c r="BK54" s="61" t="s">
        <v>372</v>
      </c>
      <c r="BL54" s="66" t="s">
        <v>1089</v>
      </c>
      <c r="BM54" s="60" t="s">
        <v>387</v>
      </c>
      <c r="BN54" s="67" t="s">
        <v>388</v>
      </c>
      <c r="BO54" s="63" t="s">
        <v>387</v>
      </c>
      <c r="BP54" s="60" t="s">
        <v>387</v>
      </c>
      <c r="BQ54" s="61" t="s">
        <v>388</v>
      </c>
      <c r="BR54" s="66" t="s">
        <v>387</v>
      </c>
      <c r="BS54" s="60" t="s">
        <v>387</v>
      </c>
      <c r="BT54" s="67" t="s">
        <v>388</v>
      </c>
      <c r="BU54" s="63" t="s">
        <v>387</v>
      </c>
      <c r="BV54" s="60" t="s">
        <v>387</v>
      </c>
      <c r="BW54" s="61" t="s">
        <v>388</v>
      </c>
      <c r="BX54" s="66" t="s">
        <v>387</v>
      </c>
      <c r="BY54" s="60" t="s">
        <v>387</v>
      </c>
      <c r="BZ54" s="67" t="s">
        <v>388</v>
      </c>
      <c r="CA54" s="69" t="s">
        <v>387</v>
      </c>
      <c r="CB54" s="115" t="str">
        <f>VLOOKUP(A54,Datos!$C$2:$AJ$25,34,0)</f>
        <v>Subsecretaría de Servicio a la Ciudadanía</v>
      </c>
    </row>
    <row r="55" spans="1:80" ht="399.95" customHeight="1" x14ac:dyDescent="0.2">
      <c r="A55" s="183" t="s">
        <v>203</v>
      </c>
      <c r="B55" s="73" t="s">
        <v>1003</v>
      </c>
      <c r="C55" s="51" t="s">
        <v>1004</v>
      </c>
      <c r="D55" s="73" t="s">
        <v>206</v>
      </c>
      <c r="E55" s="168" t="s">
        <v>38</v>
      </c>
      <c r="F55" s="51" t="s">
        <v>1090</v>
      </c>
      <c r="G55" s="153" t="s">
        <v>1091</v>
      </c>
      <c r="H55" s="73" t="s">
        <v>35</v>
      </c>
      <c r="I55" s="73" t="s">
        <v>356</v>
      </c>
      <c r="J55" s="73" t="s">
        <v>52</v>
      </c>
      <c r="K55" s="51" t="s">
        <v>1025</v>
      </c>
      <c r="L55" s="51" t="s">
        <v>1062</v>
      </c>
      <c r="M55" s="51" t="s">
        <v>1092</v>
      </c>
      <c r="N55" s="51" t="s">
        <v>1010</v>
      </c>
      <c r="O55" s="51" t="s">
        <v>361</v>
      </c>
      <c r="P55" s="51" t="s">
        <v>920</v>
      </c>
      <c r="Q55" s="51" t="s">
        <v>405</v>
      </c>
      <c r="R55" s="75" t="s">
        <v>336</v>
      </c>
      <c r="S55" s="154">
        <v>0.4</v>
      </c>
      <c r="T55" s="75" t="s">
        <v>121</v>
      </c>
      <c r="U55" s="154">
        <v>0.4</v>
      </c>
      <c r="V55" s="73" t="s">
        <v>84</v>
      </c>
      <c r="W55" s="51" t="s">
        <v>1093</v>
      </c>
      <c r="X55" s="75" t="s">
        <v>338</v>
      </c>
      <c r="Y55" s="155">
        <v>6.0479999999999992E-2</v>
      </c>
      <c r="Z55" s="75" t="s">
        <v>121</v>
      </c>
      <c r="AA55" s="155">
        <v>0.30000000000000004</v>
      </c>
      <c r="AB55" s="73" t="s">
        <v>275</v>
      </c>
      <c r="AC55" s="51" t="s">
        <v>1094</v>
      </c>
      <c r="AD55" s="73" t="s">
        <v>366</v>
      </c>
      <c r="AE55" s="51" t="s">
        <v>367</v>
      </c>
      <c r="AF55" s="51" t="s">
        <v>367</v>
      </c>
      <c r="AG55" s="51" t="s">
        <v>367</v>
      </c>
      <c r="AH55" s="51" t="s">
        <v>367</v>
      </c>
      <c r="AI55" s="51" t="s">
        <v>367</v>
      </c>
      <c r="AJ55" s="51" t="s">
        <v>368</v>
      </c>
      <c r="AK55" s="51" t="s">
        <v>368</v>
      </c>
      <c r="AL55" s="51" t="s">
        <v>368</v>
      </c>
      <c r="AM55" s="51" t="s">
        <v>368</v>
      </c>
      <c r="AN55" s="51" t="s">
        <v>368</v>
      </c>
      <c r="AO55" s="51" t="s">
        <v>1095</v>
      </c>
      <c r="AP55" s="51" t="s">
        <v>1096</v>
      </c>
      <c r="AQ55" s="51" t="s">
        <v>1097</v>
      </c>
      <c r="AR55" s="157">
        <v>43356</v>
      </c>
      <c r="AS55" s="61" t="s">
        <v>372</v>
      </c>
      <c r="AT55" s="66" t="s">
        <v>1017</v>
      </c>
      <c r="AU55" s="60">
        <v>43593</v>
      </c>
      <c r="AV55" s="67" t="s">
        <v>372</v>
      </c>
      <c r="AW55" s="63" t="s">
        <v>1098</v>
      </c>
      <c r="AX55" s="60">
        <v>43759</v>
      </c>
      <c r="AY55" s="61" t="s">
        <v>380</v>
      </c>
      <c r="AZ55" s="66" t="s">
        <v>1099</v>
      </c>
      <c r="BA55" s="60">
        <v>43909</v>
      </c>
      <c r="BB55" s="67" t="s">
        <v>378</v>
      </c>
      <c r="BC55" s="63" t="s">
        <v>1019</v>
      </c>
      <c r="BD55" s="60">
        <v>44074</v>
      </c>
      <c r="BE55" s="61" t="s">
        <v>383</v>
      </c>
      <c r="BF55" s="66" t="s">
        <v>1100</v>
      </c>
      <c r="BG55" s="60">
        <v>44249</v>
      </c>
      <c r="BH55" s="67" t="s">
        <v>378</v>
      </c>
      <c r="BI55" s="63" t="s">
        <v>1036</v>
      </c>
      <c r="BJ55" s="60">
        <v>44540</v>
      </c>
      <c r="BK55" s="61" t="s">
        <v>372</v>
      </c>
      <c r="BL55" s="66" t="s">
        <v>1089</v>
      </c>
      <c r="BM55" s="60" t="s">
        <v>387</v>
      </c>
      <c r="BN55" s="67" t="s">
        <v>388</v>
      </c>
      <c r="BO55" s="63" t="s">
        <v>387</v>
      </c>
      <c r="BP55" s="60" t="s">
        <v>387</v>
      </c>
      <c r="BQ55" s="61" t="s">
        <v>388</v>
      </c>
      <c r="BR55" s="66" t="s">
        <v>387</v>
      </c>
      <c r="BS55" s="60" t="s">
        <v>387</v>
      </c>
      <c r="BT55" s="67" t="s">
        <v>388</v>
      </c>
      <c r="BU55" s="63" t="s">
        <v>387</v>
      </c>
      <c r="BV55" s="60" t="s">
        <v>387</v>
      </c>
      <c r="BW55" s="61" t="s">
        <v>388</v>
      </c>
      <c r="BX55" s="66" t="s">
        <v>387</v>
      </c>
      <c r="BY55" s="60" t="s">
        <v>387</v>
      </c>
      <c r="BZ55" s="67" t="s">
        <v>388</v>
      </c>
      <c r="CA55" s="69" t="s">
        <v>387</v>
      </c>
      <c r="CB55" s="115" t="str">
        <f>VLOOKUP(A55,Datos!$C$2:$AJ$25,34,0)</f>
        <v>Subsecretaría de Servicio a la Ciudadanía</v>
      </c>
    </row>
    <row r="56" spans="1:80" ht="399.95" customHeight="1" x14ac:dyDescent="0.2">
      <c r="A56" s="183" t="s">
        <v>203</v>
      </c>
      <c r="B56" s="73" t="s">
        <v>1003</v>
      </c>
      <c r="C56" s="51" t="s">
        <v>1004</v>
      </c>
      <c r="D56" s="73" t="s">
        <v>206</v>
      </c>
      <c r="E56" s="168" t="s">
        <v>38</v>
      </c>
      <c r="F56" s="51" t="s">
        <v>1101</v>
      </c>
      <c r="G56" s="153" t="s">
        <v>1102</v>
      </c>
      <c r="H56" s="73" t="s">
        <v>35</v>
      </c>
      <c r="I56" s="73" t="s">
        <v>356</v>
      </c>
      <c r="J56" s="73" t="s">
        <v>52</v>
      </c>
      <c r="K56" s="51" t="s">
        <v>1025</v>
      </c>
      <c r="L56" s="51" t="s">
        <v>1062</v>
      </c>
      <c r="M56" s="51" t="s">
        <v>1103</v>
      </c>
      <c r="N56" s="51" t="s">
        <v>1010</v>
      </c>
      <c r="O56" s="51" t="s">
        <v>361</v>
      </c>
      <c r="P56" s="51" t="s">
        <v>426</v>
      </c>
      <c r="Q56" s="51" t="s">
        <v>405</v>
      </c>
      <c r="R56" s="75" t="s">
        <v>336</v>
      </c>
      <c r="S56" s="154">
        <v>0.4</v>
      </c>
      <c r="T56" s="75" t="s">
        <v>121</v>
      </c>
      <c r="U56" s="154">
        <v>0.4</v>
      </c>
      <c r="V56" s="73" t="s">
        <v>84</v>
      </c>
      <c r="W56" s="51" t="s">
        <v>1093</v>
      </c>
      <c r="X56" s="75" t="s">
        <v>338</v>
      </c>
      <c r="Y56" s="155">
        <v>7.0559999999999998E-2</v>
      </c>
      <c r="Z56" s="75" t="s">
        <v>121</v>
      </c>
      <c r="AA56" s="155">
        <v>0.30000000000000004</v>
      </c>
      <c r="AB56" s="73" t="s">
        <v>275</v>
      </c>
      <c r="AC56" s="51" t="s">
        <v>1029</v>
      </c>
      <c r="AD56" s="73" t="s">
        <v>366</v>
      </c>
      <c r="AE56" s="51" t="s">
        <v>367</v>
      </c>
      <c r="AF56" s="51" t="s">
        <v>367</v>
      </c>
      <c r="AG56" s="51" t="s">
        <v>367</v>
      </c>
      <c r="AH56" s="51" t="s">
        <v>367</v>
      </c>
      <c r="AI56" s="51" t="s">
        <v>367</v>
      </c>
      <c r="AJ56" s="51" t="s">
        <v>368</v>
      </c>
      <c r="AK56" s="51" t="s">
        <v>368</v>
      </c>
      <c r="AL56" s="51" t="s">
        <v>368</v>
      </c>
      <c r="AM56" s="51" t="s">
        <v>368</v>
      </c>
      <c r="AN56" s="51" t="s">
        <v>368</v>
      </c>
      <c r="AO56" s="51" t="s">
        <v>1104</v>
      </c>
      <c r="AP56" s="51" t="s">
        <v>1105</v>
      </c>
      <c r="AQ56" s="51" t="s">
        <v>1106</v>
      </c>
      <c r="AR56" s="157">
        <v>43356</v>
      </c>
      <c r="AS56" s="61" t="s">
        <v>372</v>
      </c>
      <c r="AT56" s="66" t="s">
        <v>1017</v>
      </c>
      <c r="AU56" s="60">
        <v>43593</v>
      </c>
      <c r="AV56" s="67" t="s">
        <v>372</v>
      </c>
      <c r="AW56" s="63" t="s">
        <v>1107</v>
      </c>
      <c r="AX56" s="60">
        <v>43759</v>
      </c>
      <c r="AY56" s="61" t="s">
        <v>452</v>
      </c>
      <c r="AZ56" s="66" t="s">
        <v>1108</v>
      </c>
      <c r="BA56" s="60">
        <v>43909</v>
      </c>
      <c r="BB56" s="67" t="s">
        <v>465</v>
      </c>
      <c r="BC56" s="63" t="s">
        <v>1109</v>
      </c>
      <c r="BD56" s="60">
        <v>44074</v>
      </c>
      <c r="BE56" s="61" t="s">
        <v>383</v>
      </c>
      <c r="BF56" s="66" t="s">
        <v>1110</v>
      </c>
      <c r="BG56" s="60">
        <v>44249</v>
      </c>
      <c r="BH56" s="67" t="s">
        <v>378</v>
      </c>
      <c r="BI56" s="63" t="s">
        <v>1036</v>
      </c>
      <c r="BJ56" s="60">
        <v>44540</v>
      </c>
      <c r="BK56" s="61" t="s">
        <v>372</v>
      </c>
      <c r="BL56" s="66" t="s">
        <v>1089</v>
      </c>
      <c r="BM56" s="60" t="s">
        <v>387</v>
      </c>
      <c r="BN56" s="67" t="s">
        <v>388</v>
      </c>
      <c r="BO56" s="63" t="s">
        <v>387</v>
      </c>
      <c r="BP56" s="60" t="s">
        <v>387</v>
      </c>
      <c r="BQ56" s="61" t="s">
        <v>388</v>
      </c>
      <c r="BR56" s="66" t="s">
        <v>387</v>
      </c>
      <c r="BS56" s="60" t="s">
        <v>387</v>
      </c>
      <c r="BT56" s="67" t="s">
        <v>388</v>
      </c>
      <c r="BU56" s="63" t="s">
        <v>387</v>
      </c>
      <c r="BV56" s="60" t="s">
        <v>387</v>
      </c>
      <c r="BW56" s="61" t="s">
        <v>388</v>
      </c>
      <c r="BX56" s="66" t="s">
        <v>387</v>
      </c>
      <c r="BY56" s="60" t="s">
        <v>387</v>
      </c>
      <c r="BZ56" s="67" t="s">
        <v>388</v>
      </c>
      <c r="CA56" s="69" t="s">
        <v>387</v>
      </c>
      <c r="CB56" s="115" t="str">
        <f>VLOOKUP(A56,Datos!$C$2:$AJ$25,34,0)</f>
        <v>Subsecretaría de Servicio a la Ciudadanía</v>
      </c>
    </row>
    <row r="57" spans="1:80" ht="399.95" customHeight="1" x14ac:dyDescent="0.2">
      <c r="A57" s="183" t="s">
        <v>203</v>
      </c>
      <c r="B57" s="73" t="s">
        <v>1003</v>
      </c>
      <c r="C57" s="51" t="s">
        <v>1004</v>
      </c>
      <c r="D57" s="73" t="s">
        <v>206</v>
      </c>
      <c r="E57" s="168" t="s">
        <v>38</v>
      </c>
      <c r="F57" s="51" t="s">
        <v>1075</v>
      </c>
      <c r="G57" s="153" t="s">
        <v>1111</v>
      </c>
      <c r="H57" s="73" t="s">
        <v>35</v>
      </c>
      <c r="I57" s="73" t="s">
        <v>356</v>
      </c>
      <c r="J57" s="73" t="s">
        <v>52</v>
      </c>
      <c r="K57" s="51" t="s">
        <v>1025</v>
      </c>
      <c r="L57" s="51" t="s">
        <v>1062</v>
      </c>
      <c r="M57" s="51" t="s">
        <v>1112</v>
      </c>
      <c r="N57" s="51" t="s">
        <v>1010</v>
      </c>
      <c r="O57" s="51" t="s">
        <v>361</v>
      </c>
      <c r="P57" s="51" t="s">
        <v>426</v>
      </c>
      <c r="Q57" s="51" t="s">
        <v>405</v>
      </c>
      <c r="R57" s="75" t="s">
        <v>339</v>
      </c>
      <c r="S57" s="154">
        <v>0.6</v>
      </c>
      <c r="T57" s="75" t="s">
        <v>121</v>
      </c>
      <c r="U57" s="154">
        <v>0.4</v>
      </c>
      <c r="V57" s="73" t="s">
        <v>84</v>
      </c>
      <c r="W57" s="51" t="s">
        <v>1113</v>
      </c>
      <c r="X57" s="75" t="s">
        <v>336</v>
      </c>
      <c r="Y57" s="155">
        <v>0.216</v>
      </c>
      <c r="Z57" s="75" t="s">
        <v>121</v>
      </c>
      <c r="AA57" s="155">
        <v>0.30000000000000004</v>
      </c>
      <c r="AB57" s="73" t="s">
        <v>84</v>
      </c>
      <c r="AC57" s="51" t="s">
        <v>1029</v>
      </c>
      <c r="AD57" s="73" t="s">
        <v>366</v>
      </c>
      <c r="AE57" s="51" t="s">
        <v>367</v>
      </c>
      <c r="AF57" s="51" t="s">
        <v>367</v>
      </c>
      <c r="AG57" s="51" t="s">
        <v>367</v>
      </c>
      <c r="AH57" s="51" t="s">
        <v>367</v>
      </c>
      <c r="AI57" s="51" t="s">
        <v>367</v>
      </c>
      <c r="AJ57" s="51" t="s">
        <v>368</v>
      </c>
      <c r="AK57" s="51" t="s">
        <v>368</v>
      </c>
      <c r="AL57" s="51" t="s">
        <v>368</v>
      </c>
      <c r="AM57" s="51" t="s">
        <v>368</v>
      </c>
      <c r="AN57" s="51" t="s">
        <v>368</v>
      </c>
      <c r="AO57" s="51" t="s">
        <v>1114</v>
      </c>
      <c r="AP57" s="51" t="s">
        <v>1115</v>
      </c>
      <c r="AQ57" s="51" t="s">
        <v>1116</v>
      </c>
      <c r="AR57" s="157">
        <v>43356</v>
      </c>
      <c r="AS57" s="61" t="s">
        <v>372</v>
      </c>
      <c r="AT57" s="66" t="s">
        <v>1017</v>
      </c>
      <c r="AU57" s="60">
        <v>43593</v>
      </c>
      <c r="AV57" s="67" t="s">
        <v>372</v>
      </c>
      <c r="AW57" s="63" t="s">
        <v>1117</v>
      </c>
      <c r="AX57" s="60">
        <v>43759</v>
      </c>
      <c r="AY57" s="61" t="s">
        <v>452</v>
      </c>
      <c r="AZ57" s="66" t="s">
        <v>1118</v>
      </c>
      <c r="BA57" s="60">
        <v>43909</v>
      </c>
      <c r="BB57" s="67" t="s">
        <v>372</v>
      </c>
      <c r="BC57" s="63" t="s">
        <v>1119</v>
      </c>
      <c r="BD57" s="60">
        <v>44074</v>
      </c>
      <c r="BE57" s="61" t="s">
        <v>383</v>
      </c>
      <c r="BF57" s="66" t="s">
        <v>1120</v>
      </c>
      <c r="BG57" s="60">
        <v>44168</v>
      </c>
      <c r="BH57" s="67" t="s">
        <v>579</v>
      </c>
      <c r="BI57" s="63" t="s">
        <v>1121</v>
      </c>
      <c r="BJ57" s="60">
        <v>44249</v>
      </c>
      <c r="BK57" s="61" t="s">
        <v>465</v>
      </c>
      <c r="BL57" s="66" t="s">
        <v>1122</v>
      </c>
      <c r="BM57" s="60">
        <v>44540</v>
      </c>
      <c r="BN57" s="67" t="s">
        <v>372</v>
      </c>
      <c r="BO57" s="63" t="s">
        <v>1123</v>
      </c>
      <c r="BP57" s="60">
        <v>44596</v>
      </c>
      <c r="BQ57" s="61" t="s">
        <v>380</v>
      </c>
      <c r="BR57" s="66" t="s">
        <v>1124</v>
      </c>
      <c r="BS57" s="60">
        <v>44804</v>
      </c>
      <c r="BT57" s="67" t="s">
        <v>380</v>
      </c>
      <c r="BU57" s="63" t="s">
        <v>2065</v>
      </c>
      <c r="BV57" s="60" t="s">
        <v>387</v>
      </c>
      <c r="BW57" s="61" t="s">
        <v>388</v>
      </c>
      <c r="BX57" s="66" t="s">
        <v>387</v>
      </c>
      <c r="BY57" s="60" t="s">
        <v>387</v>
      </c>
      <c r="BZ57" s="67" t="s">
        <v>388</v>
      </c>
      <c r="CA57" s="69" t="s">
        <v>387</v>
      </c>
      <c r="CB57" s="115" t="str">
        <f>VLOOKUP(A57,Datos!$C$2:$AJ$25,34,0)</f>
        <v>Subsecretaría de Servicio a la Ciudadanía</v>
      </c>
    </row>
    <row r="58" spans="1:80" ht="399.95" customHeight="1" x14ac:dyDescent="0.2">
      <c r="A58" s="183" t="s">
        <v>203</v>
      </c>
      <c r="B58" s="73" t="s">
        <v>1003</v>
      </c>
      <c r="C58" s="51" t="s">
        <v>1004</v>
      </c>
      <c r="D58" s="73" t="s">
        <v>206</v>
      </c>
      <c r="E58" s="168" t="s">
        <v>38</v>
      </c>
      <c r="F58" s="51" t="s">
        <v>1125</v>
      </c>
      <c r="G58" s="153" t="s">
        <v>1126</v>
      </c>
      <c r="H58" s="73" t="s">
        <v>63</v>
      </c>
      <c r="I58" s="73" t="s">
        <v>400</v>
      </c>
      <c r="J58" s="73" t="s">
        <v>52</v>
      </c>
      <c r="K58" s="51" t="s">
        <v>1127</v>
      </c>
      <c r="L58" s="51" t="s">
        <v>1078</v>
      </c>
      <c r="M58" s="51" t="s">
        <v>1128</v>
      </c>
      <c r="N58" s="51" t="s">
        <v>1010</v>
      </c>
      <c r="O58" s="51" t="s">
        <v>361</v>
      </c>
      <c r="P58" s="51" t="s">
        <v>1129</v>
      </c>
      <c r="Q58" s="51" t="s">
        <v>405</v>
      </c>
      <c r="R58" s="75" t="s">
        <v>336</v>
      </c>
      <c r="S58" s="154">
        <v>0.4</v>
      </c>
      <c r="T58" s="75" t="s">
        <v>77</v>
      </c>
      <c r="U58" s="154">
        <v>0.8</v>
      </c>
      <c r="V58" s="73" t="s">
        <v>276</v>
      </c>
      <c r="W58" s="51" t="s">
        <v>1130</v>
      </c>
      <c r="X58" s="75" t="s">
        <v>338</v>
      </c>
      <c r="Y58" s="155">
        <v>0.11759999999999998</v>
      </c>
      <c r="Z58" s="75" t="s">
        <v>77</v>
      </c>
      <c r="AA58" s="155">
        <v>0.60000000000000009</v>
      </c>
      <c r="AB58" s="73" t="s">
        <v>276</v>
      </c>
      <c r="AC58" s="51" t="s">
        <v>1131</v>
      </c>
      <c r="AD58" s="73" t="s">
        <v>408</v>
      </c>
      <c r="AE58" s="51" t="s">
        <v>367</v>
      </c>
      <c r="AF58" s="51" t="s">
        <v>367</v>
      </c>
      <c r="AG58" s="51" t="s">
        <v>367</v>
      </c>
      <c r="AH58" s="51" t="s">
        <v>367</v>
      </c>
      <c r="AI58" s="51" t="s">
        <v>367</v>
      </c>
      <c r="AJ58" s="51" t="s">
        <v>1132</v>
      </c>
      <c r="AK58" s="51" t="s">
        <v>1133</v>
      </c>
      <c r="AL58" s="51" t="s">
        <v>1134</v>
      </c>
      <c r="AM58" s="51" t="s">
        <v>510</v>
      </c>
      <c r="AN58" s="51" t="s">
        <v>613</v>
      </c>
      <c r="AO58" s="51" t="s">
        <v>1135</v>
      </c>
      <c r="AP58" s="51" t="s">
        <v>1136</v>
      </c>
      <c r="AQ58" s="51" t="s">
        <v>1137</v>
      </c>
      <c r="AR58" s="157">
        <v>43496</v>
      </c>
      <c r="AS58" s="61" t="s">
        <v>372</v>
      </c>
      <c r="AT58" s="66" t="s">
        <v>1138</v>
      </c>
      <c r="AU58" s="60">
        <v>43759</v>
      </c>
      <c r="AV58" s="67" t="s">
        <v>804</v>
      </c>
      <c r="AW58" s="63" t="s">
        <v>1139</v>
      </c>
      <c r="AX58" s="60">
        <v>43909</v>
      </c>
      <c r="AY58" s="61" t="s">
        <v>688</v>
      </c>
      <c r="AZ58" s="66" t="s">
        <v>1140</v>
      </c>
      <c r="BA58" s="60">
        <v>44074</v>
      </c>
      <c r="BB58" s="67" t="s">
        <v>383</v>
      </c>
      <c r="BC58" s="63" t="s">
        <v>1141</v>
      </c>
      <c r="BD58" s="60">
        <v>44168</v>
      </c>
      <c r="BE58" s="61" t="s">
        <v>579</v>
      </c>
      <c r="BF58" s="66" t="s">
        <v>1142</v>
      </c>
      <c r="BG58" s="60">
        <v>44249</v>
      </c>
      <c r="BH58" s="67" t="s">
        <v>452</v>
      </c>
      <c r="BI58" s="63" t="s">
        <v>1143</v>
      </c>
      <c r="BJ58" s="60">
        <v>44404</v>
      </c>
      <c r="BK58" s="61" t="s">
        <v>450</v>
      </c>
      <c r="BL58" s="66" t="s">
        <v>1144</v>
      </c>
      <c r="BM58" s="60">
        <v>44455</v>
      </c>
      <c r="BN58" s="67" t="s">
        <v>380</v>
      </c>
      <c r="BO58" s="63" t="s">
        <v>1073</v>
      </c>
      <c r="BP58" s="60">
        <v>44540</v>
      </c>
      <c r="BQ58" s="61" t="s">
        <v>372</v>
      </c>
      <c r="BR58" s="66" t="s">
        <v>1145</v>
      </c>
      <c r="BS58" s="60" t="s">
        <v>387</v>
      </c>
      <c r="BT58" s="67" t="s">
        <v>388</v>
      </c>
      <c r="BU58" s="63" t="s">
        <v>387</v>
      </c>
      <c r="BV58" s="60" t="s">
        <v>387</v>
      </c>
      <c r="BW58" s="61" t="s">
        <v>388</v>
      </c>
      <c r="BX58" s="66" t="s">
        <v>387</v>
      </c>
      <c r="BY58" s="60" t="s">
        <v>387</v>
      </c>
      <c r="BZ58" s="67" t="s">
        <v>388</v>
      </c>
      <c r="CA58" s="69" t="s">
        <v>387</v>
      </c>
      <c r="CB58" s="115" t="str">
        <f>VLOOKUP(A58,Datos!$C$2:$AJ$25,34,0)</f>
        <v>Subsecretaría de Servicio a la Ciudadanía</v>
      </c>
    </row>
    <row r="59" spans="1:80" ht="399.95" customHeight="1" x14ac:dyDescent="0.2">
      <c r="A59" s="183" t="s">
        <v>203</v>
      </c>
      <c r="B59" s="73" t="s">
        <v>1003</v>
      </c>
      <c r="C59" s="51" t="s">
        <v>1004</v>
      </c>
      <c r="D59" s="73" t="s">
        <v>206</v>
      </c>
      <c r="E59" s="168" t="s">
        <v>38</v>
      </c>
      <c r="F59" s="51" t="s">
        <v>1146</v>
      </c>
      <c r="G59" s="153" t="s">
        <v>1147</v>
      </c>
      <c r="H59" s="73" t="s">
        <v>63</v>
      </c>
      <c r="I59" s="73" t="s">
        <v>356</v>
      </c>
      <c r="J59" s="73" t="s">
        <v>52</v>
      </c>
      <c r="K59" s="51" t="s">
        <v>1025</v>
      </c>
      <c r="L59" s="51" t="s">
        <v>1078</v>
      </c>
      <c r="M59" s="51" t="s">
        <v>1148</v>
      </c>
      <c r="N59" s="51" t="s">
        <v>1010</v>
      </c>
      <c r="O59" s="51" t="s">
        <v>361</v>
      </c>
      <c r="P59" s="51" t="s">
        <v>920</v>
      </c>
      <c r="Q59" s="51" t="s">
        <v>405</v>
      </c>
      <c r="R59" s="75" t="s">
        <v>338</v>
      </c>
      <c r="S59" s="154">
        <v>0.2</v>
      </c>
      <c r="T59" s="75" t="s">
        <v>101</v>
      </c>
      <c r="U59" s="154">
        <v>0.6</v>
      </c>
      <c r="V59" s="73" t="s">
        <v>84</v>
      </c>
      <c r="W59" s="51" t="s">
        <v>1149</v>
      </c>
      <c r="X59" s="75" t="s">
        <v>338</v>
      </c>
      <c r="Y59" s="155">
        <v>8.3999999999999991E-2</v>
      </c>
      <c r="Z59" s="75" t="s">
        <v>101</v>
      </c>
      <c r="AA59" s="155">
        <v>0.33749999999999997</v>
      </c>
      <c r="AB59" s="73" t="s">
        <v>84</v>
      </c>
      <c r="AC59" s="51" t="s">
        <v>1150</v>
      </c>
      <c r="AD59" s="73" t="s">
        <v>408</v>
      </c>
      <c r="AE59" s="51" t="s">
        <v>367</v>
      </c>
      <c r="AF59" s="51" t="s">
        <v>367</v>
      </c>
      <c r="AG59" s="51" t="s">
        <v>367</v>
      </c>
      <c r="AH59" s="51" t="s">
        <v>367</v>
      </c>
      <c r="AI59" s="51" t="s">
        <v>367</v>
      </c>
      <c r="AJ59" s="51" t="s">
        <v>1151</v>
      </c>
      <c r="AK59" s="51" t="s">
        <v>1152</v>
      </c>
      <c r="AL59" s="51" t="s">
        <v>1153</v>
      </c>
      <c r="AM59" s="51" t="s">
        <v>510</v>
      </c>
      <c r="AN59" s="51" t="s">
        <v>1154</v>
      </c>
      <c r="AO59" s="51" t="s">
        <v>1155</v>
      </c>
      <c r="AP59" s="51" t="s">
        <v>1156</v>
      </c>
      <c r="AQ59" s="51" t="s">
        <v>1157</v>
      </c>
      <c r="AR59" s="157">
        <v>43496</v>
      </c>
      <c r="AS59" s="61" t="s">
        <v>372</v>
      </c>
      <c r="AT59" s="66" t="s">
        <v>1017</v>
      </c>
      <c r="AU59" s="60">
        <v>43593</v>
      </c>
      <c r="AV59" s="67" t="s">
        <v>372</v>
      </c>
      <c r="AW59" s="63" t="s">
        <v>1158</v>
      </c>
      <c r="AX59" s="60">
        <v>43759</v>
      </c>
      <c r="AY59" s="61" t="s">
        <v>450</v>
      </c>
      <c r="AZ59" s="66" t="s">
        <v>1159</v>
      </c>
      <c r="BA59" s="60">
        <v>43909</v>
      </c>
      <c r="BB59" s="67" t="s">
        <v>1160</v>
      </c>
      <c r="BC59" s="63" t="s">
        <v>1161</v>
      </c>
      <c r="BD59" s="60">
        <v>44074</v>
      </c>
      <c r="BE59" s="61" t="s">
        <v>383</v>
      </c>
      <c r="BF59" s="66" t="s">
        <v>1162</v>
      </c>
      <c r="BG59" s="60">
        <v>44168</v>
      </c>
      <c r="BH59" s="67" t="s">
        <v>450</v>
      </c>
      <c r="BI59" s="63" t="s">
        <v>1163</v>
      </c>
      <c r="BJ59" s="60">
        <v>44249</v>
      </c>
      <c r="BK59" s="61" t="s">
        <v>465</v>
      </c>
      <c r="BL59" s="66" t="s">
        <v>1122</v>
      </c>
      <c r="BM59" s="60">
        <v>44540</v>
      </c>
      <c r="BN59" s="67" t="s">
        <v>372</v>
      </c>
      <c r="BO59" s="63" t="s">
        <v>1164</v>
      </c>
      <c r="BP59" s="60" t="s">
        <v>387</v>
      </c>
      <c r="BQ59" s="61" t="s">
        <v>388</v>
      </c>
      <c r="BR59" s="66" t="s">
        <v>387</v>
      </c>
      <c r="BS59" s="60" t="s">
        <v>387</v>
      </c>
      <c r="BT59" s="67" t="s">
        <v>388</v>
      </c>
      <c r="BU59" s="63" t="s">
        <v>387</v>
      </c>
      <c r="BV59" s="60" t="s">
        <v>387</v>
      </c>
      <c r="BW59" s="61" t="s">
        <v>388</v>
      </c>
      <c r="BX59" s="66" t="s">
        <v>387</v>
      </c>
      <c r="BY59" s="60" t="s">
        <v>387</v>
      </c>
      <c r="BZ59" s="67" t="s">
        <v>388</v>
      </c>
      <c r="CA59" s="69" t="s">
        <v>387</v>
      </c>
      <c r="CB59" s="115" t="str">
        <f>VLOOKUP(A59,Datos!$C$2:$AJ$25,34,0)</f>
        <v>Subsecretaría de Servicio a la Ciudadanía</v>
      </c>
    </row>
    <row r="60" spans="1:80" ht="399.95" customHeight="1" x14ac:dyDescent="0.2">
      <c r="A60" s="183" t="s">
        <v>203</v>
      </c>
      <c r="B60" s="73" t="s">
        <v>1003</v>
      </c>
      <c r="C60" s="51" t="s">
        <v>1004</v>
      </c>
      <c r="D60" s="73" t="s">
        <v>206</v>
      </c>
      <c r="E60" s="168" t="s">
        <v>38</v>
      </c>
      <c r="F60" s="51" t="s">
        <v>1165</v>
      </c>
      <c r="G60" s="153" t="s">
        <v>1166</v>
      </c>
      <c r="H60" s="73" t="s">
        <v>35</v>
      </c>
      <c r="I60" s="73" t="s">
        <v>421</v>
      </c>
      <c r="J60" s="73" t="s">
        <v>78</v>
      </c>
      <c r="K60" s="51" t="s">
        <v>1167</v>
      </c>
      <c r="L60" s="51" t="s">
        <v>1168</v>
      </c>
      <c r="M60" s="51" t="s">
        <v>1169</v>
      </c>
      <c r="N60" s="51" t="s">
        <v>1010</v>
      </c>
      <c r="O60" s="51" t="s">
        <v>361</v>
      </c>
      <c r="P60" s="51" t="s">
        <v>404</v>
      </c>
      <c r="Q60" s="169" t="s">
        <v>405</v>
      </c>
      <c r="R60" s="75" t="s">
        <v>336</v>
      </c>
      <c r="S60" s="154">
        <v>0.4</v>
      </c>
      <c r="T60" s="75" t="s">
        <v>121</v>
      </c>
      <c r="U60" s="154">
        <v>0.4</v>
      </c>
      <c r="V60" s="73" t="s">
        <v>84</v>
      </c>
      <c r="W60" s="51" t="s">
        <v>1170</v>
      </c>
      <c r="X60" s="75" t="s">
        <v>338</v>
      </c>
      <c r="Y60" s="155">
        <v>0.16799999999999998</v>
      </c>
      <c r="Z60" s="75" t="s">
        <v>121</v>
      </c>
      <c r="AA60" s="155">
        <v>0.30000000000000004</v>
      </c>
      <c r="AB60" s="73" t="s">
        <v>275</v>
      </c>
      <c r="AC60" s="51" t="s">
        <v>1029</v>
      </c>
      <c r="AD60" s="73" t="s">
        <v>366</v>
      </c>
      <c r="AE60" s="51" t="s">
        <v>367</v>
      </c>
      <c r="AF60" s="51" t="s">
        <v>367</v>
      </c>
      <c r="AG60" s="51" t="s">
        <v>367</v>
      </c>
      <c r="AH60" s="51" t="s">
        <v>367</v>
      </c>
      <c r="AI60" s="51" t="s">
        <v>367</v>
      </c>
      <c r="AJ60" s="51" t="s">
        <v>368</v>
      </c>
      <c r="AK60" s="51" t="s">
        <v>368</v>
      </c>
      <c r="AL60" s="51" t="s">
        <v>368</v>
      </c>
      <c r="AM60" s="51" t="s">
        <v>368</v>
      </c>
      <c r="AN60" s="51" t="s">
        <v>368</v>
      </c>
      <c r="AO60" s="51" t="s">
        <v>1171</v>
      </c>
      <c r="AP60" s="51" t="s">
        <v>1172</v>
      </c>
      <c r="AQ60" s="51" t="s">
        <v>1173</v>
      </c>
      <c r="AR60" s="157">
        <v>43759</v>
      </c>
      <c r="AS60" s="61" t="s">
        <v>372</v>
      </c>
      <c r="AT60" s="66" t="s">
        <v>1174</v>
      </c>
      <c r="AU60" s="60">
        <v>43909</v>
      </c>
      <c r="AV60" s="67" t="s">
        <v>452</v>
      </c>
      <c r="AW60" s="63" t="s">
        <v>1175</v>
      </c>
      <c r="AX60" s="60">
        <v>44074</v>
      </c>
      <c r="AY60" s="61" t="s">
        <v>847</v>
      </c>
      <c r="AZ60" s="66" t="s">
        <v>1176</v>
      </c>
      <c r="BA60" s="60">
        <v>44168</v>
      </c>
      <c r="BB60" s="67" t="s">
        <v>579</v>
      </c>
      <c r="BC60" s="63" t="s">
        <v>1177</v>
      </c>
      <c r="BD60" s="60">
        <v>44249</v>
      </c>
      <c r="BE60" s="61" t="s">
        <v>465</v>
      </c>
      <c r="BF60" s="66" t="s">
        <v>1122</v>
      </c>
      <c r="BG60" s="60">
        <v>44455</v>
      </c>
      <c r="BH60" s="67" t="s">
        <v>380</v>
      </c>
      <c r="BI60" s="63" t="s">
        <v>1178</v>
      </c>
      <c r="BJ60" s="60">
        <v>44540</v>
      </c>
      <c r="BK60" s="61" t="s">
        <v>372</v>
      </c>
      <c r="BL60" s="66" t="s">
        <v>1179</v>
      </c>
      <c r="BM60" s="60" t="s">
        <v>387</v>
      </c>
      <c r="BN60" s="67" t="s">
        <v>388</v>
      </c>
      <c r="BO60" s="63" t="s">
        <v>387</v>
      </c>
      <c r="BP60" s="60" t="s">
        <v>387</v>
      </c>
      <c r="BQ60" s="61" t="s">
        <v>388</v>
      </c>
      <c r="BR60" s="66" t="s">
        <v>387</v>
      </c>
      <c r="BS60" s="60" t="s">
        <v>387</v>
      </c>
      <c r="BT60" s="67" t="s">
        <v>388</v>
      </c>
      <c r="BU60" s="63" t="s">
        <v>387</v>
      </c>
      <c r="BV60" s="60" t="s">
        <v>387</v>
      </c>
      <c r="BW60" s="61" t="s">
        <v>388</v>
      </c>
      <c r="BX60" s="66" t="s">
        <v>387</v>
      </c>
      <c r="BY60" s="60" t="s">
        <v>387</v>
      </c>
      <c r="BZ60" s="67" t="s">
        <v>388</v>
      </c>
      <c r="CA60" s="69" t="s">
        <v>387</v>
      </c>
      <c r="CB60" s="115" t="str">
        <f>VLOOKUP(A60,Datos!$C$2:$AJ$25,34,0)</f>
        <v>Subsecretaría de Servicio a la Ciudadanía</v>
      </c>
    </row>
    <row r="61" spans="1:80" ht="399.95" customHeight="1" x14ac:dyDescent="0.2">
      <c r="A61" s="183" t="s">
        <v>203</v>
      </c>
      <c r="B61" s="73" t="s">
        <v>1003</v>
      </c>
      <c r="C61" s="51" t="s">
        <v>1004</v>
      </c>
      <c r="D61" s="73" t="s">
        <v>206</v>
      </c>
      <c r="E61" s="168" t="s">
        <v>38</v>
      </c>
      <c r="F61" s="51" t="s">
        <v>1180</v>
      </c>
      <c r="G61" s="153" t="s">
        <v>1181</v>
      </c>
      <c r="H61" s="73" t="s">
        <v>35</v>
      </c>
      <c r="I61" s="73" t="s">
        <v>421</v>
      </c>
      <c r="J61" s="73" t="s">
        <v>78</v>
      </c>
      <c r="K61" s="51" t="s">
        <v>1182</v>
      </c>
      <c r="L61" s="51" t="s">
        <v>1062</v>
      </c>
      <c r="M61" s="51" t="s">
        <v>1183</v>
      </c>
      <c r="N61" s="51" t="s">
        <v>1010</v>
      </c>
      <c r="O61" s="51" t="s">
        <v>361</v>
      </c>
      <c r="P61" s="51" t="s">
        <v>953</v>
      </c>
      <c r="Q61" s="51" t="s">
        <v>405</v>
      </c>
      <c r="R61" s="75" t="s">
        <v>336</v>
      </c>
      <c r="S61" s="154">
        <v>0.4</v>
      </c>
      <c r="T61" s="75" t="s">
        <v>121</v>
      </c>
      <c r="U61" s="154">
        <v>0.4</v>
      </c>
      <c r="V61" s="73" t="s">
        <v>84</v>
      </c>
      <c r="W61" s="51" t="s">
        <v>1184</v>
      </c>
      <c r="X61" s="75" t="s">
        <v>338</v>
      </c>
      <c r="Y61" s="155">
        <v>0.16799999999999998</v>
      </c>
      <c r="Z61" s="75" t="s">
        <v>121</v>
      </c>
      <c r="AA61" s="155">
        <v>0.30000000000000004</v>
      </c>
      <c r="AB61" s="73" t="s">
        <v>275</v>
      </c>
      <c r="AC61" s="51" t="s">
        <v>1029</v>
      </c>
      <c r="AD61" s="73" t="s">
        <v>366</v>
      </c>
      <c r="AE61" s="51" t="s">
        <v>367</v>
      </c>
      <c r="AF61" s="51" t="s">
        <v>367</v>
      </c>
      <c r="AG61" s="51" t="s">
        <v>367</v>
      </c>
      <c r="AH61" s="51" t="s">
        <v>367</v>
      </c>
      <c r="AI61" s="51" t="s">
        <v>367</v>
      </c>
      <c r="AJ61" s="51" t="s">
        <v>368</v>
      </c>
      <c r="AK61" s="51" t="s">
        <v>368</v>
      </c>
      <c r="AL61" s="51" t="s">
        <v>368</v>
      </c>
      <c r="AM61" s="51" t="s">
        <v>368</v>
      </c>
      <c r="AN61" s="51" t="s">
        <v>368</v>
      </c>
      <c r="AO61" s="51" t="s">
        <v>1185</v>
      </c>
      <c r="AP61" s="51" t="s">
        <v>1186</v>
      </c>
      <c r="AQ61" s="51" t="s">
        <v>1187</v>
      </c>
      <c r="AR61" s="157">
        <v>44074</v>
      </c>
      <c r="AS61" s="61" t="s">
        <v>372</v>
      </c>
      <c r="AT61" s="66" t="s">
        <v>1188</v>
      </c>
      <c r="AU61" s="60">
        <v>44168</v>
      </c>
      <c r="AV61" s="67" t="s">
        <v>376</v>
      </c>
      <c r="AW61" s="63" t="s">
        <v>1189</v>
      </c>
      <c r="AX61" s="60">
        <v>44249</v>
      </c>
      <c r="AY61" s="61" t="s">
        <v>378</v>
      </c>
      <c r="AZ61" s="66" t="s">
        <v>1036</v>
      </c>
      <c r="BA61" s="60">
        <v>44404</v>
      </c>
      <c r="BB61" s="67" t="s">
        <v>380</v>
      </c>
      <c r="BC61" s="63" t="s">
        <v>1190</v>
      </c>
      <c r="BD61" s="60">
        <v>44455</v>
      </c>
      <c r="BE61" s="61" t="s">
        <v>380</v>
      </c>
      <c r="BF61" s="66" t="s">
        <v>1191</v>
      </c>
      <c r="BG61" s="60">
        <v>44540</v>
      </c>
      <c r="BH61" s="67" t="s">
        <v>372</v>
      </c>
      <c r="BI61" s="63" t="s">
        <v>1192</v>
      </c>
      <c r="BJ61" s="60" t="s">
        <v>387</v>
      </c>
      <c r="BK61" s="61" t="s">
        <v>388</v>
      </c>
      <c r="BL61" s="66" t="s">
        <v>387</v>
      </c>
      <c r="BM61" s="60" t="s">
        <v>387</v>
      </c>
      <c r="BN61" s="67" t="s">
        <v>388</v>
      </c>
      <c r="BO61" s="63" t="s">
        <v>387</v>
      </c>
      <c r="BP61" s="60" t="s">
        <v>387</v>
      </c>
      <c r="BQ61" s="61" t="s">
        <v>388</v>
      </c>
      <c r="BR61" s="66" t="s">
        <v>387</v>
      </c>
      <c r="BS61" s="60" t="s">
        <v>387</v>
      </c>
      <c r="BT61" s="67" t="s">
        <v>388</v>
      </c>
      <c r="BU61" s="63" t="s">
        <v>387</v>
      </c>
      <c r="BV61" s="60" t="s">
        <v>387</v>
      </c>
      <c r="BW61" s="61" t="s">
        <v>388</v>
      </c>
      <c r="BX61" s="66" t="s">
        <v>387</v>
      </c>
      <c r="BY61" s="60" t="s">
        <v>387</v>
      </c>
      <c r="BZ61" s="67" t="s">
        <v>388</v>
      </c>
      <c r="CA61" s="69" t="s">
        <v>387</v>
      </c>
      <c r="CB61" s="115" t="str">
        <f>VLOOKUP(A61,Datos!$C$2:$AJ$25,34,0)</f>
        <v>Subsecretaría de Servicio a la Ciudadanía</v>
      </c>
    </row>
    <row r="62" spans="1:80" ht="399.95" customHeight="1" x14ac:dyDescent="0.2">
      <c r="A62" s="183" t="s">
        <v>183</v>
      </c>
      <c r="B62" s="73" t="s">
        <v>1193</v>
      </c>
      <c r="C62" s="51" t="s">
        <v>1194</v>
      </c>
      <c r="D62" s="73" t="s">
        <v>1195</v>
      </c>
      <c r="E62" s="168" t="s">
        <v>38</v>
      </c>
      <c r="F62" s="51" t="s">
        <v>1196</v>
      </c>
      <c r="G62" s="153" t="s">
        <v>1197</v>
      </c>
      <c r="H62" s="73" t="s">
        <v>35</v>
      </c>
      <c r="I62" s="73" t="s">
        <v>421</v>
      </c>
      <c r="J62" s="73" t="s">
        <v>52</v>
      </c>
      <c r="K62" s="51" t="s">
        <v>1198</v>
      </c>
      <c r="L62" s="51" t="s">
        <v>1199</v>
      </c>
      <c r="M62" s="51" t="s">
        <v>1200</v>
      </c>
      <c r="N62" s="51" t="s">
        <v>425</v>
      </c>
      <c r="O62" s="51" t="s">
        <v>361</v>
      </c>
      <c r="P62" s="51" t="s">
        <v>426</v>
      </c>
      <c r="Q62" s="51" t="s">
        <v>405</v>
      </c>
      <c r="R62" s="75" t="s">
        <v>341</v>
      </c>
      <c r="S62" s="154">
        <v>1</v>
      </c>
      <c r="T62" s="75" t="s">
        <v>101</v>
      </c>
      <c r="U62" s="154">
        <v>0.6</v>
      </c>
      <c r="V62" s="73" t="s">
        <v>276</v>
      </c>
      <c r="W62" s="51" t="s">
        <v>1201</v>
      </c>
      <c r="X62" s="75" t="s">
        <v>338</v>
      </c>
      <c r="Y62" s="155">
        <v>4.4827092576E-3</v>
      </c>
      <c r="Z62" s="75" t="s">
        <v>121</v>
      </c>
      <c r="AA62" s="155">
        <v>0.25312499999999999</v>
      </c>
      <c r="AB62" s="73" t="s">
        <v>275</v>
      </c>
      <c r="AC62" s="51" t="s">
        <v>1202</v>
      </c>
      <c r="AD62" s="73" t="s">
        <v>408</v>
      </c>
      <c r="AE62" s="51" t="s">
        <v>1203</v>
      </c>
      <c r="AF62" s="51" t="s">
        <v>1204</v>
      </c>
      <c r="AG62" s="51" t="s">
        <v>1205</v>
      </c>
      <c r="AH62" s="51" t="s">
        <v>1206</v>
      </c>
      <c r="AI62" s="51" t="s">
        <v>1207</v>
      </c>
      <c r="AJ62" s="51" t="s">
        <v>368</v>
      </c>
      <c r="AK62" s="51" t="s">
        <v>368</v>
      </c>
      <c r="AL62" s="51" t="s">
        <v>368</v>
      </c>
      <c r="AM62" s="51" t="s">
        <v>368</v>
      </c>
      <c r="AN62" s="51" t="s">
        <v>368</v>
      </c>
      <c r="AO62" s="51" t="s">
        <v>1208</v>
      </c>
      <c r="AP62" s="51" t="s">
        <v>1209</v>
      </c>
      <c r="AQ62" s="51" t="s">
        <v>1210</v>
      </c>
      <c r="AR62" s="157">
        <v>43347</v>
      </c>
      <c r="AS62" s="61" t="s">
        <v>372</v>
      </c>
      <c r="AT62" s="66" t="s">
        <v>1211</v>
      </c>
      <c r="AU62" s="60">
        <v>43594</v>
      </c>
      <c r="AV62" s="67" t="s">
        <v>532</v>
      </c>
      <c r="AW62" s="63" t="s">
        <v>1212</v>
      </c>
      <c r="AX62" s="60">
        <v>43787</v>
      </c>
      <c r="AY62" s="61" t="s">
        <v>372</v>
      </c>
      <c r="AZ62" s="66" t="s">
        <v>1213</v>
      </c>
      <c r="BA62" s="60">
        <v>43899</v>
      </c>
      <c r="BB62" s="67" t="s">
        <v>450</v>
      </c>
      <c r="BC62" s="63" t="s">
        <v>1214</v>
      </c>
      <c r="BD62" s="60">
        <v>43916</v>
      </c>
      <c r="BE62" s="61" t="s">
        <v>372</v>
      </c>
      <c r="BF62" s="66" t="s">
        <v>1215</v>
      </c>
      <c r="BG62" s="60">
        <v>44169</v>
      </c>
      <c r="BH62" s="67" t="s">
        <v>579</v>
      </c>
      <c r="BI62" s="63" t="s">
        <v>1216</v>
      </c>
      <c r="BJ62" s="60">
        <v>44249</v>
      </c>
      <c r="BK62" s="61" t="s">
        <v>452</v>
      </c>
      <c r="BL62" s="66" t="s">
        <v>1217</v>
      </c>
      <c r="BM62" s="60">
        <v>44448</v>
      </c>
      <c r="BN62" s="67" t="s">
        <v>376</v>
      </c>
      <c r="BO62" s="63" t="s">
        <v>1218</v>
      </c>
      <c r="BP62" s="60">
        <v>44552</v>
      </c>
      <c r="BQ62" s="61" t="s">
        <v>372</v>
      </c>
      <c r="BR62" s="66" t="s">
        <v>1219</v>
      </c>
      <c r="BS62" s="60">
        <v>44834</v>
      </c>
      <c r="BT62" s="67" t="s">
        <v>380</v>
      </c>
      <c r="BU62" s="63" t="s">
        <v>2070</v>
      </c>
      <c r="BV62" s="60" t="s">
        <v>387</v>
      </c>
      <c r="BW62" s="61" t="s">
        <v>388</v>
      </c>
      <c r="BX62" s="66" t="s">
        <v>387</v>
      </c>
      <c r="BY62" s="60" t="s">
        <v>387</v>
      </c>
      <c r="BZ62" s="67" t="s">
        <v>388</v>
      </c>
      <c r="CA62" s="69" t="s">
        <v>387</v>
      </c>
      <c r="CB62" s="115" t="str">
        <f>VLOOKUP(A62,Datos!$C$2:$AJ$25,34,0)</f>
        <v>Dirección Distrital de Archivo de Bogotá</v>
      </c>
    </row>
    <row r="63" spans="1:80" ht="399.95" customHeight="1" x14ac:dyDescent="0.2">
      <c r="A63" s="183" t="s">
        <v>183</v>
      </c>
      <c r="B63" s="73" t="s">
        <v>1193</v>
      </c>
      <c r="C63" s="51" t="s">
        <v>1194</v>
      </c>
      <c r="D63" s="73" t="s">
        <v>1195</v>
      </c>
      <c r="E63" s="168" t="s">
        <v>38</v>
      </c>
      <c r="F63" s="51" t="s">
        <v>1220</v>
      </c>
      <c r="G63" s="153" t="s">
        <v>1221</v>
      </c>
      <c r="H63" s="73" t="s">
        <v>35</v>
      </c>
      <c r="I63" s="73" t="s">
        <v>421</v>
      </c>
      <c r="J63" s="73" t="s">
        <v>52</v>
      </c>
      <c r="K63" s="51" t="s">
        <v>1222</v>
      </c>
      <c r="L63" s="51" t="s">
        <v>1223</v>
      </c>
      <c r="M63" s="51" t="s">
        <v>1224</v>
      </c>
      <c r="N63" s="51" t="s">
        <v>425</v>
      </c>
      <c r="O63" s="51" t="s">
        <v>1225</v>
      </c>
      <c r="P63" s="51" t="s">
        <v>426</v>
      </c>
      <c r="Q63" s="51" t="s">
        <v>405</v>
      </c>
      <c r="R63" s="75" t="s">
        <v>336</v>
      </c>
      <c r="S63" s="154">
        <v>0.4</v>
      </c>
      <c r="T63" s="75" t="s">
        <v>77</v>
      </c>
      <c r="U63" s="154">
        <v>0.8</v>
      </c>
      <c r="V63" s="73" t="s">
        <v>276</v>
      </c>
      <c r="W63" s="51" t="s">
        <v>1226</v>
      </c>
      <c r="X63" s="75" t="s">
        <v>338</v>
      </c>
      <c r="Y63" s="155">
        <v>0.1008</v>
      </c>
      <c r="Z63" s="75" t="s">
        <v>101</v>
      </c>
      <c r="AA63" s="155">
        <v>0.45000000000000007</v>
      </c>
      <c r="AB63" s="73" t="s">
        <v>84</v>
      </c>
      <c r="AC63" s="51" t="s">
        <v>1227</v>
      </c>
      <c r="AD63" s="73" t="s">
        <v>408</v>
      </c>
      <c r="AE63" s="51" t="s">
        <v>367</v>
      </c>
      <c r="AF63" s="51" t="s">
        <v>367</v>
      </c>
      <c r="AG63" s="51" t="s">
        <v>367</v>
      </c>
      <c r="AH63" s="51" t="s">
        <v>367</v>
      </c>
      <c r="AI63" s="51" t="s">
        <v>367</v>
      </c>
      <c r="AJ63" s="51" t="s">
        <v>1228</v>
      </c>
      <c r="AK63" s="51" t="s">
        <v>1229</v>
      </c>
      <c r="AL63" s="51" t="s">
        <v>1230</v>
      </c>
      <c r="AM63" s="51" t="s">
        <v>1231</v>
      </c>
      <c r="AN63" s="51" t="s">
        <v>1232</v>
      </c>
      <c r="AO63" s="51" t="s">
        <v>1233</v>
      </c>
      <c r="AP63" s="51" t="s">
        <v>1234</v>
      </c>
      <c r="AQ63" s="51" t="s">
        <v>1235</v>
      </c>
      <c r="AR63" s="157">
        <v>44917</v>
      </c>
      <c r="AS63" s="61" t="s">
        <v>372</v>
      </c>
      <c r="AT63" s="66" t="s">
        <v>1211</v>
      </c>
      <c r="AU63" s="60">
        <v>44834</v>
      </c>
      <c r="AV63" s="67" t="s">
        <v>380</v>
      </c>
      <c r="AW63" s="63" t="s">
        <v>2071</v>
      </c>
      <c r="AX63" s="60" t="s">
        <v>387</v>
      </c>
      <c r="AY63" s="61" t="s">
        <v>388</v>
      </c>
      <c r="AZ63" s="66" t="s">
        <v>387</v>
      </c>
      <c r="BA63" s="60" t="s">
        <v>387</v>
      </c>
      <c r="BB63" s="67" t="s">
        <v>388</v>
      </c>
      <c r="BC63" s="63" t="s">
        <v>387</v>
      </c>
      <c r="BD63" s="60" t="s">
        <v>387</v>
      </c>
      <c r="BE63" s="61" t="s">
        <v>388</v>
      </c>
      <c r="BF63" s="66" t="s">
        <v>387</v>
      </c>
      <c r="BG63" s="60" t="s">
        <v>387</v>
      </c>
      <c r="BH63" s="67" t="s">
        <v>388</v>
      </c>
      <c r="BI63" s="63" t="s">
        <v>387</v>
      </c>
      <c r="BJ63" s="60" t="s">
        <v>387</v>
      </c>
      <c r="BK63" s="61" t="s">
        <v>388</v>
      </c>
      <c r="BL63" s="66" t="s">
        <v>387</v>
      </c>
      <c r="BM63" s="60" t="s">
        <v>387</v>
      </c>
      <c r="BN63" s="67" t="s">
        <v>388</v>
      </c>
      <c r="BO63" s="63" t="s">
        <v>387</v>
      </c>
      <c r="BP63" s="60" t="s">
        <v>387</v>
      </c>
      <c r="BQ63" s="61" t="s">
        <v>388</v>
      </c>
      <c r="BR63" s="66" t="s">
        <v>387</v>
      </c>
      <c r="BS63" s="60" t="s">
        <v>387</v>
      </c>
      <c r="BT63" s="67" t="s">
        <v>388</v>
      </c>
      <c r="BU63" s="63" t="s">
        <v>387</v>
      </c>
      <c r="BV63" s="60" t="s">
        <v>387</v>
      </c>
      <c r="BW63" s="61" t="s">
        <v>388</v>
      </c>
      <c r="BX63" s="66" t="s">
        <v>387</v>
      </c>
      <c r="BY63" s="60" t="s">
        <v>387</v>
      </c>
      <c r="BZ63" s="67" t="s">
        <v>388</v>
      </c>
      <c r="CA63" s="69" t="s">
        <v>387</v>
      </c>
      <c r="CB63" s="115" t="str">
        <f>VLOOKUP(A63,Datos!$C$2:$AJ$25,34,0)</f>
        <v>Dirección Distrital de Archivo de Bogotá</v>
      </c>
    </row>
    <row r="64" spans="1:80" ht="399.95" customHeight="1" x14ac:dyDescent="0.2">
      <c r="A64" s="183" t="s">
        <v>183</v>
      </c>
      <c r="B64" s="73" t="s">
        <v>1193</v>
      </c>
      <c r="C64" s="51" t="s">
        <v>1194</v>
      </c>
      <c r="D64" s="73" t="s">
        <v>1195</v>
      </c>
      <c r="E64" s="168" t="s">
        <v>38</v>
      </c>
      <c r="F64" s="51" t="s">
        <v>1236</v>
      </c>
      <c r="G64" s="153" t="s">
        <v>1237</v>
      </c>
      <c r="H64" s="73" t="s">
        <v>63</v>
      </c>
      <c r="I64" s="73" t="s">
        <v>400</v>
      </c>
      <c r="J64" s="73" t="s">
        <v>52</v>
      </c>
      <c r="K64" s="51" t="s">
        <v>1238</v>
      </c>
      <c r="L64" s="51" t="s">
        <v>1239</v>
      </c>
      <c r="M64" s="51" t="s">
        <v>1240</v>
      </c>
      <c r="N64" s="51" t="s">
        <v>425</v>
      </c>
      <c r="O64" s="51" t="s">
        <v>361</v>
      </c>
      <c r="P64" s="51" t="s">
        <v>404</v>
      </c>
      <c r="Q64" s="51" t="s">
        <v>405</v>
      </c>
      <c r="R64" s="75" t="s">
        <v>338</v>
      </c>
      <c r="S64" s="154">
        <v>0.2</v>
      </c>
      <c r="T64" s="75" t="s">
        <v>51</v>
      </c>
      <c r="U64" s="154">
        <v>1</v>
      </c>
      <c r="V64" s="73" t="s">
        <v>277</v>
      </c>
      <c r="W64" s="51" t="s">
        <v>1241</v>
      </c>
      <c r="X64" s="75" t="s">
        <v>338</v>
      </c>
      <c r="Y64" s="155">
        <v>1.2700799999999998E-2</v>
      </c>
      <c r="Z64" s="75" t="s">
        <v>51</v>
      </c>
      <c r="AA64" s="155">
        <v>0.5625</v>
      </c>
      <c r="AB64" s="73" t="s">
        <v>277</v>
      </c>
      <c r="AC64" s="51" t="s">
        <v>1242</v>
      </c>
      <c r="AD64" s="73" t="s">
        <v>408</v>
      </c>
      <c r="AE64" s="51" t="s">
        <v>367</v>
      </c>
      <c r="AF64" s="51" t="s">
        <v>367</v>
      </c>
      <c r="AG64" s="51" t="s">
        <v>367</v>
      </c>
      <c r="AH64" s="51" t="s">
        <v>367</v>
      </c>
      <c r="AI64" s="51" t="s">
        <v>367</v>
      </c>
      <c r="AJ64" s="51" t="s">
        <v>1243</v>
      </c>
      <c r="AK64" s="51" t="s">
        <v>1244</v>
      </c>
      <c r="AL64" s="51" t="s">
        <v>1245</v>
      </c>
      <c r="AM64" s="51" t="s">
        <v>1246</v>
      </c>
      <c r="AN64" s="51" t="s">
        <v>1247</v>
      </c>
      <c r="AO64" s="51" t="s">
        <v>1248</v>
      </c>
      <c r="AP64" s="51" t="s">
        <v>1249</v>
      </c>
      <c r="AQ64" s="51" t="s">
        <v>1250</v>
      </c>
      <c r="AR64" s="157">
        <v>43496</v>
      </c>
      <c r="AS64" s="61" t="s">
        <v>715</v>
      </c>
      <c r="AT64" s="66" t="s">
        <v>1211</v>
      </c>
      <c r="AU64" s="60">
        <v>43594</v>
      </c>
      <c r="AV64" s="67" t="s">
        <v>532</v>
      </c>
      <c r="AW64" s="63" t="s">
        <v>1251</v>
      </c>
      <c r="AX64" s="60">
        <v>43787</v>
      </c>
      <c r="AY64" s="61" t="s">
        <v>372</v>
      </c>
      <c r="AZ64" s="66" t="s">
        <v>1213</v>
      </c>
      <c r="BA64" s="60">
        <v>43916</v>
      </c>
      <c r="BB64" s="67" t="s">
        <v>372</v>
      </c>
      <c r="BC64" s="63" t="s">
        <v>1252</v>
      </c>
      <c r="BD64" s="60">
        <v>44169</v>
      </c>
      <c r="BE64" s="61" t="s">
        <v>579</v>
      </c>
      <c r="BF64" s="66" t="s">
        <v>1253</v>
      </c>
      <c r="BG64" s="60">
        <v>44249</v>
      </c>
      <c r="BH64" s="67" t="s">
        <v>452</v>
      </c>
      <c r="BI64" s="63" t="s">
        <v>1254</v>
      </c>
      <c r="BJ64" s="60">
        <v>44448</v>
      </c>
      <c r="BK64" s="61" t="s">
        <v>579</v>
      </c>
      <c r="BL64" s="66" t="s">
        <v>1255</v>
      </c>
      <c r="BM64" s="60">
        <v>44546</v>
      </c>
      <c r="BN64" s="67" t="s">
        <v>372</v>
      </c>
      <c r="BO64" s="63" t="s">
        <v>1256</v>
      </c>
      <c r="BP64" s="60">
        <v>44834</v>
      </c>
      <c r="BQ64" s="61" t="s">
        <v>380</v>
      </c>
      <c r="BR64" s="66" t="s">
        <v>2072</v>
      </c>
      <c r="BS64" s="60" t="s">
        <v>387</v>
      </c>
      <c r="BT64" s="67" t="s">
        <v>388</v>
      </c>
      <c r="BU64" s="63" t="s">
        <v>387</v>
      </c>
      <c r="BV64" s="60" t="s">
        <v>387</v>
      </c>
      <c r="BW64" s="61" t="s">
        <v>388</v>
      </c>
      <c r="BX64" s="66" t="s">
        <v>387</v>
      </c>
      <c r="BY64" s="60" t="s">
        <v>387</v>
      </c>
      <c r="BZ64" s="67" t="s">
        <v>388</v>
      </c>
      <c r="CA64" s="69" t="s">
        <v>387</v>
      </c>
      <c r="CB64" s="115" t="str">
        <f>VLOOKUP(A64,Datos!$C$2:$AJ$25,34,0)</f>
        <v>Dirección Distrital de Archivo de Bogotá</v>
      </c>
    </row>
    <row r="65" spans="1:80" ht="399.95" customHeight="1" x14ac:dyDescent="0.2">
      <c r="A65" s="183" t="s">
        <v>183</v>
      </c>
      <c r="B65" s="73" t="s">
        <v>1193</v>
      </c>
      <c r="C65" s="51" t="s">
        <v>1194</v>
      </c>
      <c r="D65" s="73" t="s">
        <v>1195</v>
      </c>
      <c r="E65" s="168" t="s">
        <v>38</v>
      </c>
      <c r="F65" s="51" t="s">
        <v>1257</v>
      </c>
      <c r="G65" s="153" t="s">
        <v>1258</v>
      </c>
      <c r="H65" s="73" t="s">
        <v>35</v>
      </c>
      <c r="I65" s="73" t="s">
        <v>421</v>
      </c>
      <c r="J65" s="73" t="s">
        <v>52</v>
      </c>
      <c r="K65" s="51" t="s">
        <v>1259</v>
      </c>
      <c r="L65" s="51" t="s">
        <v>1260</v>
      </c>
      <c r="M65" s="51" t="s">
        <v>1261</v>
      </c>
      <c r="N65" s="51" t="s">
        <v>425</v>
      </c>
      <c r="O65" s="51" t="s">
        <v>361</v>
      </c>
      <c r="P65" s="51" t="s">
        <v>920</v>
      </c>
      <c r="Q65" s="51" t="s">
        <v>405</v>
      </c>
      <c r="R65" s="75" t="s">
        <v>340</v>
      </c>
      <c r="S65" s="154">
        <v>0.8</v>
      </c>
      <c r="T65" s="75" t="s">
        <v>121</v>
      </c>
      <c r="U65" s="154">
        <v>0.4</v>
      </c>
      <c r="V65" s="73" t="s">
        <v>84</v>
      </c>
      <c r="W65" s="51" t="s">
        <v>1262</v>
      </c>
      <c r="X65" s="75" t="s">
        <v>338</v>
      </c>
      <c r="Y65" s="155">
        <v>6.6395327975423963E-4</v>
      </c>
      <c r="Z65" s="75" t="s">
        <v>121</v>
      </c>
      <c r="AA65" s="155">
        <v>0.22500000000000003</v>
      </c>
      <c r="AB65" s="73" t="s">
        <v>275</v>
      </c>
      <c r="AC65" s="51" t="s">
        <v>1263</v>
      </c>
      <c r="AD65" s="73" t="s">
        <v>408</v>
      </c>
      <c r="AE65" s="51" t="s">
        <v>2073</v>
      </c>
      <c r="AF65" s="51" t="s">
        <v>2074</v>
      </c>
      <c r="AG65" s="51" t="s">
        <v>2075</v>
      </c>
      <c r="AH65" s="51" t="s">
        <v>1731</v>
      </c>
      <c r="AI65" s="51" t="s">
        <v>2076</v>
      </c>
      <c r="AJ65" s="51" t="s">
        <v>368</v>
      </c>
      <c r="AK65" s="51" t="s">
        <v>368</v>
      </c>
      <c r="AL65" s="51" t="s">
        <v>368</v>
      </c>
      <c r="AM65" s="51" t="s">
        <v>368</v>
      </c>
      <c r="AN65" s="51" t="s">
        <v>368</v>
      </c>
      <c r="AO65" s="51" t="s">
        <v>1266</v>
      </c>
      <c r="AP65" s="51" t="s">
        <v>1267</v>
      </c>
      <c r="AQ65" s="51" t="s">
        <v>1268</v>
      </c>
      <c r="AR65" s="157">
        <v>43347</v>
      </c>
      <c r="AS65" s="61" t="s">
        <v>372</v>
      </c>
      <c r="AT65" s="66" t="s">
        <v>477</v>
      </c>
      <c r="AU65" s="60">
        <v>43594</v>
      </c>
      <c r="AV65" s="67" t="s">
        <v>532</v>
      </c>
      <c r="AW65" s="63" t="s">
        <v>1269</v>
      </c>
      <c r="AX65" s="60">
        <v>43787</v>
      </c>
      <c r="AY65" s="61" t="s">
        <v>372</v>
      </c>
      <c r="AZ65" s="66" t="s">
        <v>1270</v>
      </c>
      <c r="BA65" s="60">
        <v>43916</v>
      </c>
      <c r="BB65" s="67" t="s">
        <v>372</v>
      </c>
      <c r="BC65" s="63" t="s">
        <v>1271</v>
      </c>
      <c r="BD65" s="60">
        <v>44169</v>
      </c>
      <c r="BE65" s="61" t="s">
        <v>579</v>
      </c>
      <c r="BF65" s="66" t="s">
        <v>1272</v>
      </c>
      <c r="BG65" s="60">
        <v>44249</v>
      </c>
      <c r="BH65" s="67" t="s">
        <v>452</v>
      </c>
      <c r="BI65" s="63" t="s">
        <v>1273</v>
      </c>
      <c r="BJ65" s="60">
        <v>44552</v>
      </c>
      <c r="BK65" s="61" t="s">
        <v>372</v>
      </c>
      <c r="BL65" s="66" t="s">
        <v>1274</v>
      </c>
      <c r="BM65" s="60">
        <v>44740</v>
      </c>
      <c r="BN65" s="67" t="s">
        <v>579</v>
      </c>
      <c r="BO65" s="63" t="s">
        <v>2048</v>
      </c>
      <c r="BP65" s="60">
        <v>44834</v>
      </c>
      <c r="BQ65" s="61" t="s">
        <v>450</v>
      </c>
      <c r="BR65" s="66" t="s">
        <v>2077</v>
      </c>
      <c r="BS65" s="60" t="s">
        <v>387</v>
      </c>
      <c r="BT65" s="67" t="s">
        <v>388</v>
      </c>
      <c r="BU65" s="63" t="s">
        <v>387</v>
      </c>
      <c r="BV65" s="60" t="s">
        <v>387</v>
      </c>
      <c r="BW65" s="61" t="s">
        <v>388</v>
      </c>
      <c r="BX65" s="66" t="s">
        <v>387</v>
      </c>
      <c r="BY65" s="60" t="s">
        <v>387</v>
      </c>
      <c r="BZ65" s="67" t="s">
        <v>388</v>
      </c>
      <c r="CA65" s="69" t="s">
        <v>387</v>
      </c>
      <c r="CB65" s="115" t="str">
        <f>VLOOKUP(A65,Datos!$C$2:$AJ$25,34,0)</f>
        <v>Dirección Distrital de Archivo de Bogotá</v>
      </c>
    </row>
    <row r="66" spans="1:80" ht="399.95" customHeight="1" x14ac:dyDescent="0.2">
      <c r="A66" s="183" t="s">
        <v>183</v>
      </c>
      <c r="B66" s="73" t="s">
        <v>1193</v>
      </c>
      <c r="C66" s="51" t="s">
        <v>1194</v>
      </c>
      <c r="D66" s="73" t="s">
        <v>1195</v>
      </c>
      <c r="E66" s="168" t="s">
        <v>38</v>
      </c>
      <c r="F66" s="51" t="s">
        <v>1257</v>
      </c>
      <c r="G66" s="153" t="s">
        <v>1275</v>
      </c>
      <c r="H66" s="73" t="s">
        <v>63</v>
      </c>
      <c r="I66" s="73" t="s">
        <v>400</v>
      </c>
      <c r="J66" s="73" t="s">
        <v>52</v>
      </c>
      <c r="K66" s="51" t="s">
        <v>1276</v>
      </c>
      <c r="L66" s="51" t="s">
        <v>1277</v>
      </c>
      <c r="M66" s="51" t="s">
        <v>1278</v>
      </c>
      <c r="N66" s="51" t="s">
        <v>425</v>
      </c>
      <c r="O66" s="51" t="s">
        <v>361</v>
      </c>
      <c r="P66" s="51" t="s">
        <v>404</v>
      </c>
      <c r="Q66" s="51" t="s">
        <v>405</v>
      </c>
      <c r="R66" s="75" t="s">
        <v>338</v>
      </c>
      <c r="S66" s="154">
        <v>0.2</v>
      </c>
      <c r="T66" s="75" t="s">
        <v>77</v>
      </c>
      <c r="U66" s="154">
        <v>0.8</v>
      </c>
      <c r="V66" s="73" t="s">
        <v>276</v>
      </c>
      <c r="W66" s="51" t="s">
        <v>677</v>
      </c>
      <c r="X66" s="75" t="s">
        <v>338</v>
      </c>
      <c r="Y66" s="155">
        <v>3.5279999999999992E-2</v>
      </c>
      <c r="Z66" s="75" t="s">
        <v>77</v>
      </c>
      <c r="AA66" s="155">
        <v>0.14238281250000001</v>
      </c>
      <c r="AB66" s="73" t="s">
        <v>276</v>
      </c>
      <c r="AC66" s="51" t="s">
        <v>1279</v>
      </c>
      <c r="AD66" s="73" t="s">
        <v>408</v>
      </c>
      <c r="AE66" s="51" t="s">
        <v>367</v>
      </c>
      <c r="AF66" s="51" t="s">
        <v>367</v>
      </c>
      <c r="AG66" s="51" t="s">
        <v>367</v>
      </c>
      <c r="AH66" s="51" t="s">
        <v>367</v>
      </c>
      <c r="AI66" s="51" t="s">
        <v>367</v>
      </c>
      <c r="AJ66" s="51" t="s">
        <v>2049</v>
      </c>
      <c r="AK66" s="51" t="s">
        <v>1280</v>
      </c>
      <c r="AL66" s="51" t="s">
        <v>2050</v>
      </c>
      <c r="AM66" s="51" t="s">
        <v>1281</v>
      </c>
      <c r="AN66" s="51" t="s">
        <v>1282</v>
      </c>
      <c r="AO66" s="51" t="s">
        <v>1283</v>
      </c>
      <c r="AP66" s="51" t="s">
        <v>1284</v>
      </c>
      <c r="AQ66" s="51" t="s">
        <v>1285</v>
      </c>
      <c r="AR66" s="157">
        <v>43496</v>
      </c>
      <c r="AS66" s="61" t="s">
        <v>372</v>
      </c>
      <c r="AT66" s="66" t="s">
        <v>477</v>
      </c>
      <c r="AU66" s="60">
        <v>43594</v>
      </c>
      <c r="AV66" s="67" t="s">
        <v>532</v>
      </c>
      <c r="AW66" s="63" t="s">
        <v>1286</v>
      </c>
      <c r="AX66" s="60">
        <v>43916</v>
      </c>
      <c r="AY66" s="61" t="s">
        <v>465</v>
      </c>
      <c r="AZ66" s="66" t="s">
        <v>1270</v>
      </c>
      <c r="BA66" s="60">
        <v>44169</v>
      </c>
      <c r="BB66" s="67" t="s">
        <v>579</v>
      </c>
      <c r="BC66" s="63" t="s">
        <v>1287</v>
      </c>
      <c r="BD66" s="60">
        <v>44249</v>
      </c>
      <c r="BE66" s="61" t="s">
        <v>452</v>
      </c>
      <c r="BF66" s="66" t="s">
        <v>1288</v>
      </c>
      <c r="BG66" s="60">
        <v>44448</v>
      </c>
      <c r="BH66" s="67" t="s">
        <v>579</v>
      </c>
      <c r="BI66" s="63" t="s">
        <v>1289</v>
      </c>
      <c r="BJ66" s="60">
        <v>44546</v>
      </c>
      <c r="BK66" s="61" t="s">
        <v>372</v>
      </c>
      <c r="BL66" s="66" t="s">
        <v>1290</v>
      </c>
      <c r="BM66" s="60">
        <v>44599</v>
      </c>
      <c r="BN66" s="67" t="s">
        <v>579</v>
      </c>
      <c r="BO66" s="63" t="s">
        <v>2051</v>
      </c>
      <c r="BP66" s="60">
        <v>44721</v>
      </c>
      <c r="BQ66" s="61" t="s">
        <v>579</v>
      </c>
      <c r="BR66" s="66" t="s">
        <v>2052</v>
      </c>
      <c r="BS66" s="60" t="s">
        <v>387</v>
      </c>
      <c r="BT66" s="67" t="s">
        <v>388</v>
      </c>
      <c r="BU66" s="63" t="s">
        <v>387</v>
      </c>
      <c r="BV66" s="60" t="s">
        <v>387</v>
      </c>
      <c r="BW66" s="61" t="s">
        <v>388</v>
      </c>
      <c r="BX66" s="66" t="s">
        <v>387</v>
      </c>
      <c r="BY66" s="60" t="s">
        <v>387</v>
      </c>
      <c r="BZ66" s="67" t="s">
        <v>388</v>
      </c>
      <c r="CA66" s="69" t="s">
        <v>387</v>
      </c>
      <c r="CB66" s="115" t="str">
        <f>VLOOKUP(A66,Datos!$C$2:$AJ$25,34,0)</f>
        <v>Dirección Distrital de Archivo de Bogotá</v>
      </c>
    </row>
    <row r="67" spans="1:80" ht="399.95" customHeight="1" x14ac:dyDescent="0.2">
      <c r="A67" s="183" t="s">
        <v>287</v>
      </c>
      <c r="B67" s="73" t="s">
        <v>1291</v>
      </c>
      <c r="C67" s="51" t="s">
        <v>1292</v>
      </c>
      <c r="D67" s="73" t="s">
        <v>218</v>
      </c>
      <c r="E67" s="168" t="s">
        <v>111</v>
      </c>
      <c r="F67" s="51" t="s">
        <v>1293</v>
      </c>
      <c r="G67" s="153" t="s">
        <v>1294</v>
      </c>
      <c r="H67" s="73" t="s">
        <v>35</v>
      </c>
      <c r="I67" s="73" t="s">
        <v>421</v>
      </c>
      <c r="J67" s="73" t="s">
        <v>78</v>
      </c>
      <c r="K67" s="51" t="s">
        <v>1295</v>
      </c>
      <c r="L67" s="51" t="s">
        <v>1296</v>
      </c>
      <c r="M67" s="51" t="s">
        <v>1297</v>
      </c>
      <c r="N67" s="51" t="s">
        <v>425</v>
      </c>
      <c r="O67" s="51" t="s">
        <v>361</v>
      </c>
      <c r="P67" s="51" t="s">
        <v>426</v>
      </c>
      <c r="Q67" s="51" t="s">
        <v>405</v>
      </c>
      <c r="R67" s="75" t="s">
        <v>336</v>
      </c>
      <c r="S67" s="154">
        <v>0.4</v>
      </c>
      <c r="T67" s="75" t="s">
        <v>337</v>
      </c>
      <c r="U67" s="154">
        <v>0.2</v>
      </c>
      <c r="V67" s="73" t="s">
        <v>275</v>
      </c>
      <c r="W67" s="51" t="s">
        <v>1298</v>
      </c>
      <c r="X67" s="75" t="s">
        <v>338</v>
      </c>
      <c r="Y67" s="155">
        <v>8.6399999999999991E-2</v>
      </c>
      <c r="Z67" s="75" t="s">
        <v>337</v>
      </c>
      <c r="AA67" s="155">
        <v>8.4375000000000006E-2</v>
      </c>
      <c r="AB67" s="73" t="s">
        <v>275</v>
      </c>
      <c r="AC67" s="51" t="s">
        <v>1299</v>
      </c>
      <c r="AD67" s="73" t="s">
        <v>366</v>
      </c>
      <c r="AE67" s="51" t="s">
        <v>367</v>
      </c>
      <c r="AF67" s="51" t="s">
        <v>367</v>
      </c>
      <c r="AG67" s="51" t="s">
        <v>367</v>
      </c>
      <c r="AH67" s="51" t="s">
        <v>367</v>
      </c>
      <c r="AI67" s="51" t="s">
        <v>367</v>
      </c>
      <c r="AJ67" s="51" t="s">
        <v>368</v>
      </c>
      <c r="AK67" s="51" t="s">
        <v>368</v>
      </c>
      <c r="AL67" s="51" t="s">
        <v>368</v>
      </c>
      <c r="AM67" s="51" t="s">
        <v>368</v>
      </c>
      <c r="AN67" s="51" t="s">
        <v>368</v>
      </c>
      <c r="AO67" s="51" t="s">
        <v>1300</v>
      </c>
      <c r="AP67" s="51" t="s">
        <v>1301</v>
      </c>
      <c r="AQ67" s="51" t="s">
        <v>1302</v>
      </c>
      <c r="AR67" s="157">
        <v>43715</v>
      </c>
      <c r="AS67" s="61" t="s">
        <v>372</v>
      </c>
      <c r="AT67" s="66" t="s">
        <v>1303</v>
      </c>
      <c r="AU67" s="60">
        <v>43599</v>
      </c>
      <c r="AV67" s="67" t="s">
        <v>372</v>
      </c>
      <c r="AW67" s="63" t="s">
        <v>1304</v>
      </c>
      <c r="AX67" s="60">
        <v>43767</v>
      </c>
      <c r="AY67" s="61" t="s">
        <v>1050</v>
      </c>
      <c r="AZ67" s="66" t="s">
        <v>1305</v>
      </c>
      <c r="BA67" s="60">
        <v>43901</v>
      </c>
      <c r="BB67" s="67" t="s">
        <v>378</v>
      </c>
      <c r="BC67" s="63" t="s">
        <v>1306</v>
      </c>
      <c r="BD67" s="60">
        <v>44074</v>
      </c>
      <c r="BE67" s="61" t="s">
        <v>380</v>
      </c>
      <c r="BF67" s="66" t="s">
        <v>1307</v>
      </c>
      <c r="BG67" s="60">
        <v>44249</v>
      </c>
      <c r="BH67" s="67" t="s">
        <v>579</v>
      </c>
      <c r="BI67" s="63" t="s">
        <v>1308</v>
      </c>
      <c r="BJ67" s="60">
        <v>44419</v>
      </c>
      <c r="BK67" s="61" t="s">
        <v>380</v>
      </c>
      <c r="BL67" s="66" t="s">
        <v>1309</v>
      </c>
      <c r="BM67" s="60">
        <v>44544</v>
      </c>
      <c r="BN67" s="67" t="s">
        <v>372</v>
      </c>
      <c r="BO67" s="63" t="s">
        <v>1310</v>
      </c>
      <c r="BP67" s="60">
        <v>44645</v>
      </c>
      <c r="BQ67" s="61" t="s">
        <v>378</v>
      </c>
      <c r="BR67" s="66" t="s">
        <v>1311</v>
      </c>
      <c r="BS67" s="60" t="s">
        <v>387</v>
      </c>
      <c r="BT67" s="67" t="s">
        <v>388</v>
      </c>
      <c r="BU67" s="63" t="s">
        <v>387</v>
      </c>
      <c r="BV67" s="60" t="s">
        <v>387</v>
      </c>
      <c r="BW67" s="61" t="s">
        <v>388</v>
      </c>
      <c r="BX67" s="66" t="s">
        <v>387</v>
      </c>
      <c r="BY67" s="60" t="s">
        <v>387</v>
      </c>
      <c r="BZ67" s="67" t="s">
        <v>388</v>
      </c>
      <c r="CA67" s="69" t="s">
        <v>387</v>
      </c>
      <c r="CB67" s="115" t="str">
        <f>VLOOKUP(A67,Datos!$C$2:$AJ$25,34,0)</f>
        <v>Oficina Jurídica</v>
      </c>
    </row>
    <row r="68" spans="1:80" ht="399.95" customHeight="1" x14ac:dyDescent="0.2">
      <c r="A68" s="183" t="s">
        <v>287</v>
      </c>
      <c r="B68" s="73" t="s">
        <v>1291</v>
      </c>
      <c r="C68" s="51" t="s">
        <v>1292</v>
      </c>
      <c r="D68" s="73" t="s">
        <v>218</v>
      </c>
      <c r="E68" s="168" t="s">
        <v>111</v>
      </c>
      <c r="F68" s="51" t="s">
        <v>1312</v>
      </c>
      <c r="G68" s="153" t="s">
        <v>1313</v>
      </c>
      <c r="H68" s="73" t="s">
        <v>35</v>
      </c>
      <c r="I68" s="73" t="s">
        <v>421</v>
      </c>
      <c r="J68" s="73" t="s">
        <v>78</v>
      </c>
      <c r="K68" s="51" t="s">
        <v>1314</v>
      </c>
      <c r="L68" s="51" t="s">
        <v>1296</v>
      </c>
      <c r="M68" s="51" t="s">
        <v>1315</v>
      </c>
      <c r="N68" s="51" t="s">
        <v>425</v>
      </c>
      <c r="O68" s="51" t="s">
        <v>361</v>
      </c>
      <c r="P68" s="51" t="s">
        <v>426</v>
      </c>
      <c r="Q68" s="51" t="s">
        <v>405</v>
      </c>
      <c r="R68" s="75" t="s">
        <v>338</v>
      </c>
      <c r="S68" s="154">
        <v>0.2</v>
      </c>
      <c r="T68" s="75" t="s">
        <v>337</v>
      </c>
      <c r="U68" s="154">
        <v>0.2</v>
      </c>
      <c r="V68" s="73" t="s">
        <v>275</v>
      </c>
      <c r="W68" s="51" t="s">
        <v>1316</v>
      </c>
      <c r="X68" s="75" t="s">
        <v>338</v>
      </c>
      <c r="Y68" s="155">
        <v>0.12</v>
      </c>
      <c r="Z68" s="75" t="s">
        <v>337</v>
      </c>
      <c r="AA68" s="155">
        <v>0.15000000000000002</v>
      </c>
      <c r="AB68" s="73" t="s">
        <v>275</v>
      </c>
      <c r="AC68" s="51" t="s">
        <v>1316</v>
      </c>
      <c r="AD68" s="73" t="s">
        <v>366</v>
      </c>
      <c r="AE68" s="51" t="s">
        <v>367</v>
      </c>
      <c r="AF68" s="51" t="s">
        <v>367</v>
      </c>
      <c r="AG68" s="51" t="s">
        <v>367</v>
      </c>
      <c r="AH68" s="51" t="s">
        <v>367</v>
      </c>
      <c r="AI68" s="51" t="s">
        <v>367</v>
      </c>
      <c r="AJ68" s="51" t="s">
        <v>368</v>
      </c>
      <c r="AK68" s="51" t="s">
        <v>368</v>
      </c>
      <c r="AL68" s="51" t="s">
        <v>368</v>
      </c>
      <c r="AM68" s="51" t="s">
        <v>368</v>
      </c>
      <c r="AN68" s="51" t="s">
        <v>368</v>
      </c>
      <c r="AO68" s="51" t="s">
        <v>1317</v>
      </c>
      <c r="AP68" s="51" t="s">
        <v>1318</v>
      </c>
      <c r="AQ68" s="51" t="s">
        <v>1319</v>
      </c>
      <c r="AR68" s="157">
        <v>43715</v>
      </c>
      <c r="AS68" s="61" t="s">
        <v>372</v>
      </c>
      <c r="AT68" s="66" t="s">
        <v>1303</v>
      </c>
      <c r="AU68" s="60">
        <v>43599</v>
      </c>
      <c r="AV68" s="67" t="s">
        <v>372</v>
      </c>
      <c r="AW68" s="63" t="s">
        <v>1304</v>
      </c>
      <c r="AX68" s="60">
        <v>43767</v>
      </c>
      <c r="AY68" s="61" t="s">
        <v>1320</v>
      </c>
      <c r="AZ68" s="66" t="s">
        <v>1321</v>
      </c>
      <c r="BA68" s="60">
        <v>43901</v>
      </c>
      <c r="BB68" s="67" t="s">
        <v>1322</v>
      </c>
      <c r="BC68" s="63" t="s">
        <v>1323</v>
      </c>
      <c r="BD68" s="60">
        <v>44074</v>
      </c>
      <c r="BE68" s="61" t="s">
        <v>380</v>
      </c>
      <c r="BF68" s="66" t="s">
        <v>1307</v>
      </c>
      <c r="BG68" s="60">
        <v>44249</v>
      </c>
      <c r="BH68" s="67" t="s">
        <v>378</v>
      </c>
      <c r="BI68" s="63" t="s">
        <v>1308</v>
      </c>
      <c r="BJ68" s="60">
        <v>44544</v>
      </c>
      <c r="BK68" s="61" t="s">
        <v>372</v>
      </c>
      <c r="BL68" s="66" t="s">
        <v>1310</v>
      </c>
      <c r="BM68" s="60">
        <v>44645</v>
      </c>
      <c r="BN68" s="67" t="s">
        <v>378</v>
      </c>
      <c r="BO68" s="63" t="s">
        <v>1311</v>
      </c>
      <c r="BP68" s="60" t="s">
        <v>387</v>
      </c>
      <c r="BQ68" s="61" t="s">
        <v>388</v>
      </c>
      <c r="BR68" s="66" t="s">
        <v>387</v>
      </c>
      <c r="BS68" s="60" t="s">
        <v>387</v>
      </c>
      <c r="BT68" s="67" t="s">
        <v>388</v>
      </c>
      <c r="BU68" s="63" t="s">
        <v>387</v>
      </c>
      <c r="BV68" s="60" t="s">
        <v>387</v>
      </c>
      <c r="BW68" s="61" t="s">
        <v>388</v>
      </c>
      <c r="BX68" s="66" t="s">
        <v>387</v>
      </c>
      <c r="BY68" s="60" t="s">
        <v>387</v>
      </c>
      <c r="BZ68" s="67" t="s">
        <v>388</v>
      </c>
      <c r="CA68" s="69" t="s">
        <v>387</v>
      </c>
      <c r="CB68" s="115" t="str">
        <f>VLOOKUP(A68,Datos!$C$2:$AJ$25,34,0)</f>
        <v>Oficina Jurídica</v>
      </c>
    </row>
    <row r="69" spans="1:80" ht="399.95" customHeight="1" x14ac:dyDescent="0.2">
      <c r="A69" s="183" t="s">
        <v>287</v>
      </c>
      <c r="B69" s="73" t="s">
        <v>1291</v>
      </c>
      <c r="C69" s="51" t="s">
        <v>1292</v>
      </c>
      <c r="D69" s="73" t="s">
        <v>218</v>
      </c>
      <c r="E69" s="168" t="s">
        <v>111</v>
      </c>
      <c r="F69" s="51" t="s">
        <v>1324</v>
      </c>
      <c r="G69" s="153" t="s">
        <v>1325</v>
      </c>
      <c r="H69" s="73" t="s">
        <v>35</v>
      </c>
      <c r="I69" s="73" t="s">
        <v>421</v>
      </c>
      <c r="J69" s="73" t="s">
        <v>78</v>
      </c>
      <c r="K69" s="51" t="s">
        <v>1326</v>
      </c>
      <c r="L69" s="51" t="s">
        <v>1296</v>
      </c>
      <c r="M69" s="51" t="s">
        <v>1327</v>
      </c>
      <c r="N69" s="51" t="s">
        <v>425</v>
      </c>
      <c r="O69" s="51" t="s">
        <v>361</v>
      </c>
      <c r="P69" s="51" t="s">
        <v>426</v>
      </c>
      <c r="Q69" s="51" t="s">
        <v>405</v>
      </c>
      <c r="R69" s="75" t="s">
        <v>336</v>
      </c>
      <c r="S69" s="154">
        <v>0.4</v>
      </c>
      <c r="T69" s="75" t="s">
        <v>337</v>
      </c>
      <c r="U69" s="154">
        <v>0.2</v>
      </c>
      <c r="V69" s="73" t="s">
        <v>275</v>
      </c>
      <c r="W69" s="51" t="s">
        <v>1328</v>
      </c>
      <c r="X69" s="75" t="s">
        <v>336</v>
      </c>
      <c r="Y69" s="155">
        <v>0.24</v>
      </c>
      <c r="Z69" s="75" t="s">
        <v>337</v>
      </c>
      <c r="AA69" s="155">
        <v>0.15000000000000002</v>
      </c>
      <c r="AB69" s="73" t="s">
        <v>275</v>
      </c>
      <c r="AC69" s="51" t="s">
        <v>1328</v>
      </c>
      <c r="AD69" s="73" t="s">
        <v>366</v>
      </c>
      <c r="AE69" s="51" t="s">
        <v>367</v>
      </c>
      <c r="AF69" s="51" t="s">
        <v>367</v>
      </c>
      <c r="AG69" s="51" t="s">
        <v>367</v>
      </c>
      <c r="AH69" s="51" t="s">
        <v>367</v>
      </c>
      <c r="AI69" s="51" t="s">
        <v>367</v>
      </c>
      <c r="AJ69" s="51" t="s">
        <v>368</v>
      </c>
      <c r="AK69" s="51" t="s">
        <v>368</v>
      </c>
      <c r="AL69" s="51" t="s">
        <v>368</v>
      </c>
      <c r="AM69" s="51" t="s">
        <v>368</v>
      </c>
      <c r="AN69" s="51" t="s">
        <v>368</v>
      </c>
      <c r="AO69" s="51" t="s">
        <v>1329</v>
      </c>
      <c r="AP69" s="51" t="s">
        <v>1330</v>
      </c>
      <c r="AQ69" s="51" t="s">
        <v>1331</v>
      </c>
      <c r="AR69" s="157">
        <v>43715</v>
      </c>
      <c r="AS69" s="61" t="s">
        <v>372</v>
      </c>
      <c r="AT69" s="66" t="s">
        <v>1303</v>
      </c>
      <c r="AU69" s="60">
        <v>43599</v>
      </c>
      <c r="AV69" s="67" t="s">
        <v>372</v>
      </c>
      <c r="AW69" s="63" t="s">
        <v>1332</v>
      </c>
      <c r="AX69" s="60">
        <v>43767</v>
      </c>
      <c r="AY69" s="61" t="s">
        <v>1320</v>
      </c>
      <c r="AZ69" s="66" t="s">
        <v>1333</v>
      </c>
      <c r="BA69" s="60">
        <v>43901</v>
      </c>
      <c r="BB69" s="67" t="s">
        <v>1322</v>
      </c>
      <c r="BC69" s="63" t="s">
        <v>1323</v>
      </c>
      <c r="BD69" s="60">
        <v>44074</v>
      </c>
      <c r="BE69" s="61" t="s">
        <v>380</v>
      </c>
      <c r="BF69" s="66" t="s">
        <v>1307</v>
      </c>
      <c r="BG69" s="60">
        <v>44249</v>
      </c>
      <c r="BH69" s="67" t="s">
        <v>378</v>
      </c>
      <c r="BI69" s="63" t="s">
        <v>1308</v>
      </c>
      <c r="BJ69" s="60">
        <v>44544</v>
      </c>
      <c r="BK69" s="61" t="s">
        <v>372</v>
      </c>
      <c r="BL69" s="66" t="s">
        <v>1310</v>
      </c>
      <c r="BM69" s="60">
        <v>44645</v>
      </c>
      <c r="BN69" s="67" t="s">
        <v>378</v>
      </c>
      <c r="BO69" s="63" t="s">
        <v>1311</v>
      </c>
      <c r="BP69" s="60" t="s">
        <v>387</v>
      </c>
      <c r="BQ69" s="61" t="s">
        <v>388</v>
      </c>
      <c r="BR69" s="66" t="s">
        <v>387</v>
      </c>
      <c r="BS69" s="60" t="s">
        <v>387</v>
      </c>
      <c r="BT69" s="67" t="s">
        <v>388</v>
      </c>
      <c r="BU69" s="63" t="s">
        <v>387</v>
      </c>
      <c r="BV69" s="60" t="s">
        <v>387</v>
      </c>
      <c r="BW69" s="61" t="s">
        <v>388</v>
      </c>
      <c r="BX69" s="66" t="s">
        <v>387</v>
      </c>
      <c r="BY69" s="60" t="s">
        <v>387</v>
      </c>
      <c r="BZ69" s="67" t="s">
        <v>388</v>
      </c>
      <c r="CA69" s="69" t="s">
        <v>387</v>
      </c>
      <c r="CB69" s="115" t="str">
        <f>VLOOKUP(A69,Datos!$C$2:$AJ$25,34,0)</f>
        <v>Oficina Jurídica</v>
      </c>
    </row>
    <row r="70" spans="1:80" ht="399.95" customHeight="1" x14ac:dyDescent="0.2">
      <c r="A70" s="183" t="s">
        <v>287</v>
      </c>
      <c r="B70" s="73" t="s">
        <v>1291</v>
      </c>
      <c r="C70" s="51" t="s">
        <v>1292</v>
      </c>
      <c r="D70" s="73" t="s">
        <v>218</v>
      </c>
      <c r="E70" s="168" t="s">
        <v>111</v>
      </c>
      <c r="F70" s="51" t="s">
        <v>1293</v>
      </c>
      <c r="G70" s="153" t="s">
        <v>1334</v>
      </c>
      <c r="H70" s="73" t="s">
        <v>63</v>
      </c>
      <c r="I70" s="73" t="s">
        <v>421</v>
      </c>
      <c r="J70" s="73" t="s">
        <v>78</v>
      </c>
      <c r="K70" s="51" t="s">
        <v>1335</v>
      </c>
      <c r="L70" s="51" t="s">
        <v>1296</v>
      </c>
      <c r="M70" s="51" t="s">
        <v>1336</v>
      </c>
      <c r="N70" s="51" t="s">
        <v>425</v>
      </c>
      <c r="O70" s="51" t="s">
        <v>361</v>
      </c>
      <c r="P70" s="51" t="s">
        <v>426</v>
      </c>
      <c r="Q70" s="51" t="s">
        <v>405</v>
      </c>
      <c r="R70" s="75" t="s">
        <v>338</v>
      </c>
      <c r="S70" s="154">
        <v>0.2</v>
      </c>
      <c r="T70" s="75" t="s">
        <v>101</v>
      </c>
      <c r="U70" s="154">
        <v>0.6</v>
      </c>
      <c r="V70" s="73" t="s">
        <v>84</v>
      </c>
      <c r="W70" s="51" t="s">
        <v>1337</v>
      </c>
      <c r="X70" s="75" t="s">
        <v>338</v>
      </c>
      <c r="Y70" s="155">
        <v>4.3199999999999995E-2</v>
      </c>
      <c r="Z70" s="75" t="s">
        <v>101</v>
      </c>
      <c r="AA70" s="155">
        <v>0.25312499999999999</v>
      </c>
      <c r="AB70" s="73" t="s">
        <v>84</v>
      </c>
      <c r="AC70" s="51" t="s">
        <v>1337</v>
      </c>
      <c r="AD70" s="73" t="s">
        <v>408</v>
      </c>
      <c r="AE70" s="51" t="s">
        <v>367</v>
      </c>
      <c r="AF70" s="51" t="s">
        <v>367</v>
      </c>
      <c r="AG70" s="51" t="s">
        <v>367</v>
      </c>
      <c r="AH70" s="51" t="s">
        <v>367</v>
      </c>
      <c r="AI70" s="51" t="s">
        <v>367</v>
      </c>
      <c r="AJ70" s="51" t="s">
        <v>1338</v>
      </c>
      <c r="AK70" s="51" t="s">
        <v>1339</v>
      </c>
      <c r="AL70" s="51" t="s">
        <v>1340</v>
      </c>
      <c r="AM70" s="51" t="s">
        <v>1341</v>
      </c>
      <c r="AN70" s="51" t="s">
        <v>1342</v>
      </c>
      <c r="AO70" s="51" t="s">
        <v>1343</v>
      </c>
      <c r="AP70" s="51" t="s">
        <v>1301</v>
      </c>
      <c r="AQ70" s="51" t="s">
        <v>1344</v>
      </c>
      <c r="AR70" s="157">
        <v>43599</v>
      </c>
      <c r="AS70" s="61" t="s">
        <v>372</v>
      </c>
      <c r="AT70" s="66" t="s">
        <v>1303</v>
      </c>
      <c r="AU70" s="60">
        <v>43767</v>
      </c>
      <c r="AV70" s="67" t="s">
        <v>583</v>
      </c>
      <c r="AW70" s="63" t="s">
        <v>1345</v>
      </c>
      <c r="AX70" s="60">
        <v>43901</v>
      </c>
      <c r="AY70" s="61" t="s">
        <v>465</v>
      </c>
      <c r="AZ70" s="66" t="s">
        <v>1346</v>
      </c>
      <c r="BA70" s="60">
        <v>44074</v>
      </c>
      <c r="BB70" s="67" t="s">
        <v>380</v>
      </c>
      <c r="BC70" s="63" t="s">
        <v>1307</v>
      </c>
      <c r="BD70" s="60">
        <v>44169</v>
      </c>
      <c r="BE70" s="61" t="s">
        <v>579</v>
      </c>
      <c r="BF70" s="66" t="s">
        <v>1347</v>
      </c>
      <c r="BG70" s="60">
        <v>44244</v>
      </c>
      <c r="BH70" s="67" t="s">
        <v>579</v>
      </c>
      <c r="BI70" s="63" t="s">
        <v>1348</v>
      </c>
      <c r="BJ70" s="60">
        <v>44249</v>
      </c>
      <c r="BK70" s="61" t="s">
        <v>378</v>
      </c>
      <c r="BL70" s="66" t="s">
        <v>1308</v>
      </c>
      <c r="BM70" s="60">
        <v>44419</v>
      </c>
      <c r="BN70" s="67" t="s">
        <v>380</v>
      </c>
      <c r="BO70" s="63" t="s">
        <v>1309</v>
      </c>
      <c r="BP70" s="60">
        <v>44544</v>
      </c>
      <c r="BQ70" s="61" t="s">
        <v>372</v>
      </c>
      <c r="BR70" s="66" t="s">
        <v>1310</v>
      </c>
      <c r="BS70" s="60">
        <v>44645</v>
      </c>
      <c r="BT70" s="67" t="s">
        <v>378</v>
      </c>
      <c r="BU70" s="63" t="s">
        <v>1311</v>
      </c>
      <c r="BV70" s="60" t="s">
        <v>387</v>
      </c>
      <c r="BW70" s="61" t="s">
        <v>388</v>
      </c>
      <c r="BX70" s="66" t="s">
        <v>387</v>
      </c>
      <c r="BY70" s="60" t="s">
        <v>387</v>
      </c>
      <c r="BZ70" s="67" t="s">
        <v>388</v>
      </c>
      <c r="CA70" s="69" t="s">
        <v>387</v>
      </c>
      <c r="CB70" s="115" t="str">
        <f>VLOOKUP(A70,Datos!$C$2:$AJ$25,34,0)</f>
        <v>Oficina Jurídica</v>
      </c>
    </row>
    <row r="71" spans="1:80" ht="399.95" customHeight="1" x14ac:dyDescent="0.2">
      <c r="A71" s="183" t="s">
        <v>180</v>
      </c>
      <c r="B71" s="73" t="s">
        <v>1349</v>
      </c>
      <c r="C71" s="51" t="s">
        <v>1350</v>
      </c>
      <c r="D71" s="73" t="s">
        <v>169</v>
      </c>
      <c r="E71" s="168" t="s">
        <v>111</v>
      </c>
      <c r="F71" s="51" t="s">
        <v>1351</v>
      </c>
      <c r="G71" s="153" t="s">
        <v>1352</v>
      </c>
      <c r="H71" s="73" t="s">
        <v>35</v>
      </c>
      <c r="I71" s="73" t="s">
        <v>814</v>
      </c>
      <c r="J71" s="73" t="s">
        <v>78</v>
      </c>
      <c r="K71" s="51" t="s">
        <v>1353</v>
      </c>
      <c r="L71" s="51" t="s">
        <v>1354</v>
      </c>
      <c r="M71" s="51" t="s">
        <v>1355</v>
      </c>
      <c r="N71" s="51" t="s">
        <v>1356</v>
      </c>
      <c r="O71" s="51" t="s">
        <v>361</v>
      </c>
      <c r="P71" s="51" t="s">
        <v>426</v>
      </c>
      <c r="Q71" s="51" t="s">
        <v>363</v>
      </c>
      <c r="R71" s="75" t="s">
        <v>339</v>
      </c>
      <c r="S71" s="154">
        <v>0.6</v>
      </c>
      <c r="T71" s="75" t="s">
        <v>101</v>
      </c>
      <c r="U71" s="154">
        <v>0.6</v>
      </c>
      <c r="V71" s="73" t="s">
        <v>84</v>
      </c>
      <c r="W71" s="51" t="s">
        <v>1357</v>
      </c>
      <c r="X71" s="75" t="s">
        <v>336</v>
      </c>
      <c r="Y71" s="155">
        <v>0.252</v>
      </c>
      <c r="Z71" s="75" t="s">
        <v>101</v>
      </c>
      <c r="AA71" s="155">
        <v>0.44999999999999996</v>
      </c>
      <c r="AB71" s="73" t="s">
        <v>84</v>
      </c>
      <c r="AC71" s="51" t="s">
        <v>1358</v>
      </c>
      <c r="AD71" s="73" t="s">
        <v>408</v>
      </c>
      <c r="AE71" s="51" t="s">
        <v>367</v>
      </c>
      <c r="AF71" s="51" t="s">
        <v>367</v>
      </c>
      <c r="AG71" s="51" t="s">
        <v>367</v>
      </c>
      <c r="AH71" s="51" t="s">
        <v>367</v>
      </c>
      <c r="AI71" s="51" t="s">
        <v>367</v>
      </c>
      <c r="AJ71" s="51" t="s">
        <v>1359</v>
      </c>
      <c r="AK71" s="51" t="s">
        <v>821</v>
      </c>
      <c r="AL71" s="51" t="s">
        <v>1360</v>
      </c>
      <c r="AM71" s="51" t="s">
        <v>1361</v>
      </c>
      <c r="AN71" s="51" t="s">
        <v>1362</v>
      </c>
      <c r="AO71" s="51" t="s">
        <v>1363</v>
      </c>
      <c r="AP71" s="51" t="s">
        <v>1364</v>
      </c>
      <c r="AQ71" s="51" t="s">
        <v>1365</v>
      </c>
      <c r="AR71" s="157">
        <v>44536</v>
      </c>
      <c r="AS71" s="61" t="s">
        <v>372</v>
      </c>
      <c r="AT71" s="66" t="s">
        <v>828</v>
      </c>
      <c r="AU71" s="60" t="s">
        <v>387</v>
      </c>
      <c r="AV71" s="67" t="s">
        <v>388</v>
      </c>
      <c r="AW71" s="63" t="s">
        <v>387</v>
      </c>
      <c r="AX71" s="60" t="s">
        <v>387</v>
      </c>
      <c r="AY71" s="61" t="s">
        <v>388</v>
      </c>
      <c r="AZ71" s="66" t="s">
        <v>387</v>
      </c>
      <c r="BA71" s="60" t="s">
        <v>387</v>
      </c>
      <c r="BB71" s="67" t="s">
        <v>388</v>
      </c>
      <c r="BC71" s="63" t="s">
        <v>387</v>
      </c>
      <c r="BD71" s="60" t="s">
        <v>387</v>
      </c>
      <c r="BE71" s="61" t="s">
        <v>388</v>
      </c>
      <c r="BF71" s="66" t="s">
        <v>387</v>
      </c>
      <c r="BG71" s="60" t="s">
        <v>387</v>
      </c>
      <c r="BH71" s="67" t="s">
        <v>388</v>
      </c>
      <c r="BI71" s="63" t="s">
        <v>387</v>
      </c>
      <c r="BJ71" s="60" t="s">
        <v>387</v>
      </c>
      <c r="BK71" s="61" t="s">
        <v>388</v>
      </c>
      <c r="BL71" s="66" t="s">
        <v>387</v>
      </c>
      <c r="BM71" s="60" t="s">
        <v>387</v>
      </c>
      <c r="BN71" s="67" t="s">
        <v>388</v>
      </c>
      <c r="BO71" s="63" t="s">
        <v>387</v>
      </c>
      <c r="BP71" s="60" t="s">
        <v>387</v>
      </c>
      <c r="BQ71" s="61" t="s">
        <v>388</v>
      </c>
      <c r="BR71" s="66" t="s">
        <v>387</v>
      </c>
      <c r="BS71" s="60" t="s">
        <v>387</v>
      </c>
      <c r="BT71" s="67" t="s">
        <v>388</v>
      </c>
      <c r="BU71" s="63" t="s">
        <v>387</v>
      </c>
      <c r="BV71" s="60" t="s">
        <v>387</v>
      </c>
      <c r="BW71" s="61" t="s">
        <v>388</v>
      </c>
      <c r="BX71" s="66" t="s">
        <v>387</v>
      </c>
      <c r="BY71" s="60" t="s">
        <v>387</v>
      </c>
      <c r="BZ71" s="67" t="s">
        <v>388</v>
      </c>
      <c r="CA71" s="69" t="s">
        <v>387</v>
      </c>
      <c r="CB71" s="115" t="str">
        <f>VLOOKUP(A71,Datos!$C$2:$AJ$25,34,0)</f>
        <v>Oficina de Tecnologías de la Información y las Comunicaciones</v>
      </c>
    </row>
    <row r="72" spans="1:80" ht="399.95" customHeight="1" x14ac:dyDescent="0.2">
      <c r="A72" s="183" t="s">
        <v>180</v>
      </c>
      <c r="B72" s="73" t="s">
        <v>1349</v>
      </c>
      <c r="C72" s="51" t="s">
        <v>1350</v>
      </c>
      <c r="D72" s="73" t="s">
        <v>169</v>
      </c>
      <c r="E72" s="168" t="s">
        <v>111</v>
      </c>
      <c r="F72" s="51" t="s">
        <v>1366</v>
      </c>
      <c r="G72" s="153" t="s">
        <v>1367</v>
      </c>
      <c r="H72" s="73" t="s">
        <v>35</v>
      </c>
      <c r="I72" s="73" t="s">
        <v>814</v>
      </c>
      <c r="J72" s="73" t="s">
        <v>78</v>
      </c>
      <c r="K72" s="51" t="s">
        <v>1368</v>
      </c>
      <c r="L72" s="51" t="s">
        <v>816</v>
      </c>
      <c r="M72" s="51" t="s">
        <v>1369</v>
      </c>
      <c r="N72" s="51" t="s">
        <v>1356</v>
      </c>
      <c r="O72" s="51" t="s">
        <v>361</v>
      </c>
      <c r="P72" s="51" t="s">
        <v>426</v>
      </c>
      <c r="Q72" s="51" t="s">
        <v>1370</v>
      </c>
      <c r="R72" s="75" t="s">
        <v>339</v>
      </c>
      <c r="S72" s="154">
        <v>0.6</v>
      </c>
      <c r="T72" s="75" t="s">
        <v>101</v>
      </c>
      <c r="U72" s="154">
        <v>0.6</v>
      </c>
      <c r="V72" s="73" t="s">
        <v>84</v>
      </c>
      <c r="W72" s="51" t="s">
        <v>1371</v>
      </c>
      <c r="X72" s="75" t="s">
        <v>338</v>
      </c>
      <c r="Y72" s="155">
        <v>2.6671679999999996E-2</v>
      </c>
      <c r="Z72" s="75" t="s">
        <v>101</v>
      </c>
      <c r="AA72" s="155">
        <v>0.44999999999999996</v>
      </c>
      <c r="AB72" s="73" t="s">
        <v>84</v>
      </c>
      <c r="AC72" s="51" t="s">
        <v>1372</v>
      </c>
      <c r="AD72" s="73" t="s">
        <v>408</v>
      </c>
      <c r="AE72" s="51" t="s">
        <v>367</v>
      </c>
      <c r="AF72" s="51" t="s">
        <v>367</v>
      </c>
      <c r="AG72" s="51" t="s">
        <v>367</v>
      </c>
      <c r="AH72" s="51" t="s">
        <v>367</v>
      </c>
      <c r="AI72" s="51" t="s">
        <v>367</v>
      </c>
      <c r="AJ72" s="51" t="s">
        <v>1373</v>
      </c>
      <c r="AK72" s="51" t="s">
        <v>821</v>
      </c>
      <c r="AL72" s="51" t="s">
        <v>1374</v>
      </c>
      <c r="AM72" s="51" t="s">
        <v>1375</v>
      </c>
      <c r="AN72" s="51" t="s">
        <v>1376</v>
      </c>
      <c r="AO72" s="51" t="s">
        <v>1377</v>
      </c>
      <c r="AP72" s="51" t="s">
        <v>1378</v>
      </c>
      <c r="AQ72" s="51" t="s">
        <v>1379</v>
      </c>
      <c r="AR72" s="157">
        <v>43350</v>
      </c>
      <c r="AS72" s="61" t="s">
        <v>372</v>
      </c>
      <c r="AT72" s="66" t="s">
        <v>828</v>
      </c>
      <c r="AU72" s="60">
        <v>43593</v>
      </c>
      <c r="AV72" s="67" t="s">
        <v>829</v>
      </c>
      <c r="AW72" s="63" t="s">
        <v>830</v>
      </c>
      <c r="AX72" s="60">
        <v>43784</v>
      </c>
      <c r="AY72" s="61" t="s">
        <v>636</v>
      </c>
      <c r="AZ72" s="66" t="s">
        <v>831</v>
      </c>
      <c r="BA72" s="60">
        <v>43895</v>
      </c>
      <c r="BB72" s="67" t="s">
        <v>452</v>
      </c>
      <c r="BC72" s="63" t="s">
        <v>832</v>
      </c>
      <c r="BD72" s="60">
        <v>44062</v>
      </c>
      <c r="BE72" s="61" t="s">
        <v>807</v>
      </c>
      <c r="BF72" s="66" t="s">
        <v>833</v>
      </c>
      <c r="BG72" s="60">
        <v>44102</v>
      </c>
      <c r="BH72" s="67" t="s">
        <v>579</v>
      </c>
      <c r="BI72" s="63" t="s">
        <v>834</v>
      </c>
      <c r="BJ72" s="60">
        <v>44169</v>
      </c>
      <c r="BK72" s="61" t="s">
        <v>532</v>
      </c>
      <c r="BL72" s="66" t="s">
        <v>835</v>
      </c>
      <c r="BM72" s="60">
        <v>44246</v>
      </c>
      <c r="BN72" s="67" t="s">
        <v>452</v>
      </c>
      <c r="BO72" s="63" t="s">
        <v>836</v>
      </c>
      <c r="BP72" s="60">
        <v>44316</v>
      </c>
      <c r="BQ72" s="61" t="s">
        <v>383</v>
      </c>
      <c r="BR72" s="66" t="s">
        <v>837</v>
      </c>
      <c r="BS72" s="60">
        <v>44447</v>
      </c>
      <c r="BT72" s="67" t="s">
        <v>452</v>
      </c>
      <c r="BU72" s="63" t="s">
        <v>838</v>
      </c>
      <c r="BV72" s="60">
        <v>44536</v>
      </c>
      <c r="BW72" s="61" t="s">
        <v>532</v>
      </c>
      <c r="BX72" s="66" t="s">
        <v>386</v>
      </c>
      <c r="BY72" s="60" t="s">
        <v>387</v>
      </c>
      <c r="BZ72" s="67" t="s">
        <v>388</v>
      </c>
      <c r="CA72" s="69" t="s">
        <v>387</v>
      </c>
      <c r="CB72" s="115" t="str">
        <f>VLOOKUP(A72,Datos!$C$2:$AJ$25,34,0)</f>
        <v>Oficina de Tecnologías de la Información y las Comunicaciones</v>
      </c>
    </row>
    <row r="73" spans="1:80" ht="399.95" customHeight="1" x14ac:dyDescent="0.2">
      <c r="A73" s="183" t="s">
        <v>180</v>
      </c>
      <c r="B73" s="73" t="s">
        <v>1349</v>
      </c>
      <c r="C73" s="51" t="s">
        <v>1350</v>
      </c>
      <c r="D73" s="73" t="s">
        <v>169</v>
      </c>
      <c r="E73" s="168" t="s">
        <v>111</v>
      </c>
      <c r="F73" s="51" t="s">
        <v>1380</v>
      </c>
      <c r="G73" s="153" t="s">
        <v>1381</v>
      </c>
      <c r="H73" s="73" t="s">
        <v>63</v>
      </c>
      <c r="I73" s="73" t="s">
        <v>814</v>
      </c>
      <c r="J73" s="73" t="s">
        <v>78</v>
      </c>
      <c r="K73" s="51" t="s">
        <v>1382</v>
      </c>
      <c r="L73" s="51" t="s">
        <v>1383</v>
      </c>
      <c r="M73" s="51" t="s">
        <v>1384</v>
      </c>
      <c r="N73" s="51" t="s">
        <v>1356</v>
      </c>
      <c r="O73" s="51" t="s">
        <v>361</v>
      </c>
      <c r="P73" s="51" t="s">
        <v>953</v>
      </c>
      <c r="Q73" s="51" t="s">
        <v>405</v>
      </c>
      <c r="R73" s="75" t="s">
        <v>338</v>
      </c>
      <c r="S73" s="154">
        <v>0.2</v>
      </c>
      <c r="T73" s="75" t="s">
        <v>101</v>
      </c>
      <c r="U73" s="154">
        <v>0.6</v>
      </c>
      <c r="V73" s="73" t="s">
        <v>84</v>
      </c>
      <c r="W73" s="51" t="s">
        <v>1385</v>
      </c>
      <c r="X73" s="75" t="s">
        <v>338</v>
      </c>
      <c r="Y73" s="155">
        <v>5.3343359999999994E-3</v>
      </c>
      <c r="Z73" s="75" t="s">
        <v>101</v>
      </c>
      <c r="AA73" s="155">
        <v>0.44999999999999996</v>
      </c>
      <c r="AB73" s="73" t="s">
        <v>84</v>
      </c>
      <c r="AC73" s="51" t="s">
        <v>1386</v>
      </c>
      <c r="AD73" s="73" t="s">
        <v>408</v>
      </c>
      <c r="AE73" s="51" t="s">
        <v>367</v>
      </c>
      <c r="AF73" s="51" t="s">
        <v>367</v>
      </c>
      <c r="AG73" s="51" t="s">
        <v>367</v>
      </c>
      <c r="AH73" s="51" t="s">
        <v>367</v>
      </c>
      <c r="AI73" s="51" t="s">
        <v>367</v>
      </c>
      <c r="AJ73" s="51" t="s">
        <v>1373</v>
      </c>
      <c r="AK73" s="51" t="s">
        <v>821</v>
      </c>
      <c r="AL73" s="51" t="s">
        <v>1374</v>
      </c>
      <c r="AM73" s="51" t="s">
        <v>1375</v>
      </c>
      <c r="AN73" s="51" t="s">
        <v>1376</v>
      </c>
      <c r="AO73" s="51" t="s">
        <v>1387</v>
      </c>
      <c r="AP73" s="51" t="s">
        <v>1378</v>
      </c>
      <c r="AQ73" s="51" t="s">
        <v>1388</v>
      </c>
      <c r="AR73" s="157">
        <v>43593</v>
      </c>
      <c r="AS73" s="61" t="s">
        <v>372</v>
      </c>
      <c r="AT73" s="66" t="s">
        <v>1389</v>
      </c>
      <c r="AU73" s="60">
        <v>43784</v>
      </c>
      <c r="AV73" s="67" t="s">
        <v>374</v>
      </c>
      <c r="AW73" s="63" t="s">
        <v>1390</v>
      </c>
      <c r="AX73" s="60">
        <v>43895</v>
      </c>
      <c r="AY73" s="61" t="s">
        <v>452</v>
      </c>
      <c r="AZ73" s="66" t="s">
        <v>832</v>
      </c>
      <c r="BA73" s="60">
        <v>44062</v>
      </c>
      <c r="BB73" s="67" t="s">
        <v>465</v>
      </c>
      <c r="BC73" s="63" t="s">
        <v>833</v>
      </c>
      <c r="BD73" s="60">
        <v>44169</v>
      </c>
      <c r="BE73" s="61" t="s">
        <v>532</v>
      </c>
      <c r="BF73" s="66" t="s">
        <v>1391</v>
      </c>
      <c r="BG73" s="60">
        <v>44246</v>
      </c>
      <c r="BH73" s="67" t="s">
        <v>452</v>
      </c>
      <c r="BI73" s="63" t="s">
        <v>1392</v>
      </c>
      <c r="BJ73" s="60">
        <v>44442</v>
      </c>
      <c r="BK73" s="61" t="s">
        <v>450</v>
      </c>
      <c r="BL73" s="66" t="s">
        <v>1393</v>
      </c>
      <c r="BM73" s="60">
        <v>44536</v>
      </c>
      <c r="BN73" s="67" t="s">
        <v>532</v>
      </c>
      <c r="BO73" s="63" t="s">
        <v>386</v>
      </c>
      <c r="BP73" s="60" t="s">
        <v>387</v>
      </c>
      <c r="BQ73" s="61" t="s">
        <v>388</v>
      </c>
      <c r="BR73" s="66" t="s">
        <v>387</v>
      </c>
      <c r="BS73" s="60" t="s">
        <v>387</v>
      </c>
      <c r="BT73" s="67" t="s">
        <v>388</v>
      </c>
      <c r="BU73" s="63" t="s">
        <v>387</v>
      </c>
      <c r="BV73" s="60" t="s">
        <v>387</v>
      </c>
      <c r="BW73" s="61" t="s">
        <v>388</v>
      </c>
      <c r="BX73" s="66" t="s">
        <v>387</v>
      </c>
      <c r="BY73" s="60" t="s">
        <v>387</v>
      </c>
      <c r="BZ73" s="67" t="s">
        <v>388</v>
      </c>
      <c r="CA73" s="69" t="s">
        <v>387</v>
      </c>
      <c r="CB73" s="115" t="str">
        <f>VLOOKUP(A73,Datos!$C$2:$AJ$25,34,0)</f>
        <v>Oficina de Tecnologías de la Información y las Comunicaciones</v>
      </c>
    </row>
    <row r="74" spans="1:80" ht="399.95" customHeight="1" x14ac:dyDescent="0.2">
      <c r="A74" s="183" t="s">
        <v>283</v>
      </c>
      <c r="B74" s="73" t="s">
        <v>1394</v>
      </c>
      <c r="C74" s="51" t="s">
        <v>1395</v>
      </c>
      <c r="D74" s="73" t="s">
        <v>198</v>
      </c>
      <c r="E74" s="168" t="s">
        <v>111</v>
      </c>
      <c r="F74" s="51" t="s">
        <v>1396</v>
      </c>
      <c r="G74" s="153" t="s">
        <v>1397</v>
      </c>
      <c r="H74" s="73" t="s">
        <v>35</v>
      </c>
      <c r="I74" s="73" t="s">
        <v>421</v>
      </c>
      <c r="J74" s="73" t="s">
        <v>78</v>
      </c>
      <c r="K74" s="51" t="s">
        <v>1398</v>
      </c>
      <c r="L74" s="51" t="s">
        <v>1399</v>
      </c>
      <c r="M74" s="51" t="s">
        <v>1400</v>
      </c>
      <c r="N74" s="51" t="s">
        <v>425</v>
      </c>
      <c r="O74" s="51" t="s">
        <v>361</v>
      </c>
      <c r="P74" s="51" t="s">
        <v>404</v>
      </c>
      <c r="Q74" s="51" t="s">
        <v>405</v>
      </c>
      <c r="R74" s="75" t="s">
        <v>336</v>
      </c>
      <c r="S74" s="154">
        <v>0.4</v>
      </c>
      <c r="T74" s="75" t="s">
        <v>121</v>
      </c>
      <c r="U74" s="154">
        <v>0.4</v>
      </c>
      <c r="V74" s="73" t="s">
        <v>84</v>
      </c>
      <c r="W74" s="51" t="s">
        <v>1401</v>
      </c>
      <c r="X74" s="75" t="s">
        <v>338</v>
      </c>
      <c r="Y74" s="155">
        <v>0.11759999999999998</v>
      </c>
      <c r="Z74" s="75" t="s">
        <v>121</v>
      </c>
      <c r="AA74" s="155">
        <v>0.22500000000000003</v>
      </c>
      <c r="AB74" s="73" t="s">
        <v>275</v>
      </c>
      <c r="AC74" s="51" t="s">
        <v>1402</v>
      </c>
      <c r="AD74" s="73" t="s">
        <v>408</v>
      </c>
      <c r="AE74" s="51" t="s">
        <v>1403</v>
      </c>
      <c r="AF74" s="51" t="s">
        <v>1404</v>
      </c>
      <c r="AG74" s="51" t="s">
        <v>1405</v>
      </c>
      <c r="AH74" s="51" t="s">
        <v>1264</v>
      </c>
      <c r="AI74" s="51" t="s">
        <v>1265</v>
      </c>
      <c r="AJ74" s="51" t="s">
        <v>368</v>
      </c>
      <c r="AK74" s="51" t="s">
        <v>368</v>
      </c>
      <c r="AL74" s="51" t="s">
        <v>368</v>
      </c>
      <c r="AM74" s="51" t="s">
        <v>368</v>
      </c>
      <c r="AN74" s="51" t="s">
        <v>368</v>
      </c>
      <c r="AO74" s="51" t="s">
        <v>1406</v>
      </c>
      <c r="AP74" s="51" t="s">
        <v>1407</v>
      </c>
      <c r="AQ74" s="51" t="s">
        <v>1408</v>
      </c>
      <c r="AR74" s="157">
        <v>43350</v>
      </c>
      <c r="AS74" s="61" t="s">
        <v>372</v>
      </c>
      <c r="AT74" s="66" t="s">
        <v>432</v>
      </c>
      <c r="AU74" s="60">
        <v>43593</v>
      </c>
      <c r="AV74" s="67" t="s">
        <v>715</v>
      </c>
      <c r="AW74" s="63" t="s">
        <v>1409</v>
      </c>
      <c r="AX74" s="60">
        <v>43768</v>
      </c>
      <c r="AY74" s="61" t="s">
        <v>961</v>
      </c>
      <c r="AZ74" s="66" t="s">
        <v>1410</v>
      </c>
      <c r="BA74" s="60">
        <v>43921</v>
      </c>
      <c r="BB74" s="67" t="s">
        <v>378</v>
      </c>
      <c r="BC74" s="63" t="s">
        <v>1411</v>
      </c>
      <c r="BD74" s="60">
        <v>44169</v>
      </c>
      <c r="BE74" s="61" t="s">
        <v>378</v>
      </c>
      <c r="BF74" s="66" t="s">
        <v>1412</v>
      </c>
      <c r="BG74" s="60">
        <v>44249</v>
      </c>
      <c r="BH74" s="67" t="s">
        <v>383</v>
      </c>
      <c r="BI74" s="63" t="s">
        <v>1413</v>
      </c>
      <c r="BJ74" s="60">
        <v>44547</v>
      </c>
      <c r="BK74" s="61" t="s">
        <v>372</v>
      </c>
      <c r="BL74" s="66" t="s">
        <v>1414</v>
      </c>
      <c r="BM74" s="60" t="s">
        <v>387</v>
      </c>
      <c r="BN74" s="67" t="s">
        <v>388</v>
      </c>
      <c r="BO74" s="63" t="s">
        <v>387</v>
      </c>
      <c r="BP74" s="60" t="s">
        <v>387</v>
      </c>
      <c r="BQ74" s="61" t="s">
        <v>388</v>
      </c>
      <c r="BR74" s="66" t="s">
        <v>387</v>
      </c>
      <c r="BS74" s="60" t="s">
        <v>387</v>
      </c>
      <c r="BT74" s="67" t="s">
        <v>388</v>
      </c>
      <c r="BU74" s="63" t="s">
        <v>387</v>
      </c>
      <c r="BV74" s="60" t="s">
        <v>387</v>
      </c>
      <c r="BW74" s="61" t="s">
        <v>388</v>
      </c>
      <c r="BX74" s="66" t="s">
        <v>387</v>
      </c>
      <c r="BY74" s="60" t="s">
        <v>387</v>
      </c>
      <c r="BZ74" s="67" t="s">
        <v>388</v>
      </c>
      <c r="CA74" s="69" t="s">
        <v>387</v>
      </c>
      <c r="CB74" s="115" t="str">
        <f>VLOOKUP(A74,Datos!$C$2:$AJ$25,34,0)</f>
        <v>Dirección de Talento Humano</v>
      </c>
    </row>
    <row r="75" spans="1:80" ht="399.95" customHeight="1" x14ac:dyDescent="0.2">
      <c r="A75" s="183" t="s">
        <v>283</v>
      </c>
      <c r="B75" s="73" t="s">
        <v>1394</v>
      </c>
      <c r="C75" s="51" t="s">
        <v>1395</v>
      </c>
      <c r="D75" s="73" t="s">
        <v>198</v>
      </c>
      <c r="E75" s="168" t="s">
        <v>111</v>
      </c>
      <c r="F75" s="51" t="s">
        <v>1415</v>
      </c>
      <c r="G75" s="153" t="s">
        <v>1416</v>
      </c>
      <c r="H75" s="73" t="s">
        <v>35</v>
      </c>
      <c r="I75" s="73" t="s">
        <v>421</v>
      </c>
      <c r="J75" s="73" t="s">
        <v>78</v>
      </c>
      <c r="K75" s="51" t="s">
        <v>1417</v>
      </c>
      <c r="L75" s="51" t="s">
        <v>1418</v>
      </c>
      <c r="M75" s="51" t="s">
        <v>1419</v>
      </c>
      <c r="N75" s="51" t="s">
        <v>425</v>
      </c>
      <c r="O75" s="51" t="s">
        <v>361</v>
      </c>
      <c r="P75" s="51" t="s">
        <v>404</v>
      </c>
      <c r="Q75" s="51" t="s">
        <v>405</v>
      </c>
      <c r="R75" s="75" t="s">
        <v>339</v>
      </c>
      <c r="S75" s="154">
        <v>0.6</v>
      </c>
      <c r="T75" s="75" t="s">
        <v>101</v>
      </c>
      <c r="U75" s="154">
        <v>0.6</v>
      </c>
      <c r="V75" s="73" t="s">
        <v>84</v>
      </c>
      <c r="W75" s="51" t="s">
        <v>1420</v>
      </c>
      <c r="X75" s="75" t="s">
        <v>338</v>
      </c>
      <c r="Y75" s="155">
        <v>0.1512</v>
      </c>
      <c r="Z75" s="75" t="s">
        <v>121</v>
      </c>
      <c r="AA75" s="155">
        <v>0.33749999999999997</v>
      </c>
      <c r="AB75" s="73" t="s">
        <v>275</v>
      </c>
      <c r="AC75" s="51" t="s">
        <v>1421</v>
      </c>
      <c r="AD75" s="73" t="s">
        <v>408</v>
      </c>
      <c r="AE75" s="51" t="s">
        <v>1422</v>
      </c>
      <c r="AF75" s="51" t="s">
        <v>1404</v>
      </c>
      <c r="AG75" s="51" t="s">
        <v>1405</v>
      </c>
      <c r="AH75" s="51" t="s">
        <v>1264</v>
      </c>
      <c r="AI75" s="51" t="s">
        <v>1265</v>
      </c>
      <c r="AJ75" s="51" t="s">
        <v>368</v>
      </c>
      <c r="AK75" s="51" t="s">
        <v>368</v>
      </c>
      <c r="AL75" s="51" t="s">
        <v>368</v>
      </c>
      <c r="AM75" s="51" t="s">
        <v>368</v>
      </c>
      <c r="AN75" s="51" t="s">
        <v>368</v>
      </c>
      <c r="AO75" s="51" t="s">
        <v>1423</v>
      </c>
      <c r="AP75" s="51" t="s">
        <v>1407</v>
      </c>
      <c r="AQ75" s="51" t="s">
        <v>1424</v>
      </c>
      <c r="AR75" s="157">
        <v>43350</v>
      </c>
      <c r="AS75" s="61" t="s">
        <v>372</v>
      </c>
      <c r="AT75" s="66" t="s">
        <v>432</v>
      </c>
      <c r="AU75" s="60">
        <v>43593</v>
      </c>
      <c r="AV75" s="67" t="s">
        <v>374</v>
      </c>
      <c r="AW75" s="63" t="s">
        <v>1425</v>
      </c>
      <c r="AX75" s="60">
        <v>43769</v>
      </c>
      <c r="AY75" s="61" t="s">
        <v>450</v>
      </c>
      <c r="AZ75" s="66" t="s">
        <v>1426</v>
      </c>
      <c r="BA75" s="60">
        <v>43921</v>
      </c>
      <c r="BB75" s="67" t="s">
        <v>378</v>
      </c>
      <c r="BC75" s="63" t="s">
        <v>1427</v>
      </c>
      <c r="BD75" s="60">
        <v>44249</v>
      </c>
      <c r="BE75" s="61" t="s">
        <v>383</v>
      </c>
      <c r="BF75" s="66" t="s">
        <v>1413</v>
      </c>
      <c r="BG75" s="60">
        <v>44547</v>
      </c>
      <c r="BH75" s="67" t="s">
        <v>372</v>
      </c>
      <c r="BI75" s="63" t="s">
        <v>1414</v>
      </c>
      <c r="BJ75" s="60" t="s">
        <v>387</v>
      </c>
      <c r="BK75" s="61" t="s">
        <v>388</v>
      </c>
      <c r="BL75" s="66" t="s">
        <v>387</v>
      </c>
      <c r="BM75" s="60" t="s">
        <v>387</v>
      </c>
      <c r="BN75" s="67" t="s">
        <v>388</v>
      </c>
      <c r="BO75" s="63" t="s">
        <v>387</v>
      </c>
      <c r="BP75" s="60" t="s">
        <v>387</v>
      </c>
      <c r="BQ75" s="61" t="s">
        <v>388</v>
      </c>
      <c r="BR75" s="66" t="s">
        <v>387</v>
      </c>
      <c r="BS75" s="60" t="s">
        <v>387</v>
      </c>
      <c r="BT75" s="67" t="s">
        <v>388</v>
      </c>
      <c r="BU75" s="63" t="s">
        <v>387</v>
      </c>
      <c r="BV75" s="60" t="s">
        <v>387</v>
      </c>
      <c r="BW75" s="61" t="s">
        <v>388</v>
      </c>
      <c r="BX75" s="66" t="s">
        <v>387</v>
      </c>
      <c r="BY75" s="60" t="s">
        <v>387</v>
      </c>
      <c r="BZ75" s="67" t="s">
        <v>388</v>
      </c>
      <c r="CA75" s="69" t="s">
        <v>387</v>
      </c>
      <c r="CB75" s="115" t="str">
        <f>VLOOKUP(A75,Datos!$C$2:$AJ$25,34,0)</f>
        <v>Dirección de Talento Humano</v>
      </c>
    </row>
    <row r="76" spans="1:80" ht="399.95" customHeight="1" x14ac:dyDescent="0.2">
      <c r="A76" s="183" t="s">
        <v>283</v>
      </c>
      <c r="B76" s="73" t="s">
        <v>1394</v>
      </c>
      <c r="C76" s="51" t="s">
        <v>1395</v>
      </c>
      <c r="D76" s="73" t="s">
        <v>198</v>
      </c>
      <c r="E76" s="168" t="s">
        <v>111</v>
      </c>
      <c r="F76" s="51" t="s">
        <v>1396</v>
      </c>
      <c r="G76" s="153" t="s">
        <v>1428</v>
      </c>
      <c r="H76" s="73" t="s">
        <v>35</v>
      </c>
      <c r="I76" s="73" t="s">
        <v>421</v>
      </c>
      <c r="J76" s="73" t="s">
        <v>78</v>
      </c>
      <c r="K76" s="51" t="s">
        <v>1429</v>
      </c>
      <c r="L76" s="51" t="s">
        <v>1430</v>
      </c>
      <c r="M76" s="51" t="s">
        <v>1431</v>
      </c>
      <c r="N76" s="51" t="s">
        <v>425</v>
      </c>
      <c r="O76" s="51" t="s">
        <v>361</v>
      </c>
      <c r="P76" s="51" t="s">
        <v>404</v>
      </c>
      <c r="Q76" s="51" t="s">
        <v>405</v>
      </c>
      <c r="R76" s="75" t="s">
        <v>336</v>
      </c>
      <c r="S76" s="154">
        <v>0.4</v>
      </c>
      <c r="T76" s="75" t="s">
        <v>101</v>
      </c>
      <c r="U76" s="154">
        <v>0.6</v>
      </c>
      <c r="V76" s="73" t="s">
        <v>84</v>
      </c>
      <c r="W76" s="51" t="s">
        <v>1432</v>
      </c>
      <c r="X76" s="75" t="s">
        <v>338</v>
      </c>
      <c r="Y76" s="155">
        <v>0.1008</v>
      </c>
      <c r="Z76" s="75" t="s">
        <v>121</v>
      </c>
      <c r="AA76" s="155">
        <v>0.33749999999999997</v>
      </c>
      <c r="AB76" s="73" t="s">
        <v>275</v>
      </c>
      <c r="AC76" s="51" t="s">
        <v>1402</v>
      </c>
      <c r="AD76" s="73" t="s">
        <v>408</v>
      </c>
      <c r="AE76" s="51" t="s">
        <v>1422</v>
      </c>
      <c r="AF76" s="51" t="s">
        <v>1404</v>
      </c>
      <c r="AG76" s="51" t="s">
        <v>1405</v>
      </c>
      <c r="AH76" s="51" t="s">
        <v>1264</v>
      </c>
      <c r="AI76" s="51" t="s">
        <v>1265</v>
      </c>
      <c r="AJ76" s="51" t="s">
        <v>368</v>
      </c>
      <c r="AK76" s="51" t="s">
        <v>368</v>
      </c>
      <c r="AL76" s="51" t="s">
        <v>368</v>
      </c>
      <c r="AM76" s="51" t="s">
        <v>368</v>
      </c>
      <c r="AN76" s="51" t="s">
        <v>368</v>
      </c>
      <c r="AO76" s="51" t="s">
        <v>1433</v>
      </c>
      <c r="AP76" s="51" t="s">
        <v>1407</v>
      </c>
      <c r="AQ76" s="51" t="s">
        <v>1434</v>
      </c>
      <c r="AR76" s="157">
        <v>43350</v>
      </c>
      <c r="AS76" s="61" t="s">
        <v>372</v>
      </c>
      <c r="AT76" s="66" t="s">
        <v>432</v>
      </c>
      <c r="AU76" s="60">
        <v>43593</v>
      </c>
      <c r="AV76" s="67" t="s">
        <v>374</v>
      </c>
      <c r="AW76" s="63" t="s">
        <v>1435</v>
      </c>
      <c r="AX76" s="60">
        <v>43769</v>
      </c>
      <c r="AY76" s="61" t="s">
        <v>450</v>
      </c>
      <c r="AZ76" s="66" t="s">
        <v>1436</v>
      </c>
      <c r="BA76" s="60">
        <v>43921</v>
      </c>
      <c r="BB76" s="67" t="s">
        <v>383</v>
      </c>
      <c r="BC76" s="63" t="s">
        <v>1437</v>
      </c>
      <c r="BD76" s="60">
        <v>44249</v>
      </c>
      <c r="BE76" s="61" t="s">
        <v>1320</v>
      </c>
      <c r="BF76" s="66" t="s">
        <v>1413</v>
      </c>
      <c r="BG76" s="60">
        <v>44547</v>
      </c>
      <c r="BH76" s="67" t="s">
        <v>372</v>
      </c>
      <c r="BI76" s="63" t="s">
        <v>1438</v>
      </c>
      <c r="BJ76" s="60" t="s">
        <v>387</v>
      </c>
      <c r="BK76" s="61" t="s">
        <v>388</v>
      </c>
      <c r="BL76" s="66" t="s">
        <v>387</v>
      </c>
      <c r="BM76" s="60" t="s">
        <v>387</v>
      </c>
      <c r="BN76" s="67" t="s">
        <v>388</v>
      </c>
      <c r="BO76" s="63" t="s">
        <v>387</v>
      </c>
      <c r="BP76" s="60" t="s">
        <v>387</v>
      </c>
      <c r="BQ76" s="61" t="s">
        <v>388</v>
      </c>
      <c r="BR76" s="66" t="s">
        <v>387</v>
      </c>
      <c r="BS76" s="60" t="s">
        <v>387</v>
      </c>
      <c r="BT76" s="67" t="s">
        <v>388</v>
      </c>
      <c r="BU76" s="63" t="s">
        <v>387</v>
      </c>
      <c r="BV76" s="60" t="s">
        <v>387</v>
      </c>
      <c r="BW76" s="61" t="s">
        <v>388</v>
      </c>
      <c r="BX76" s="66" t="s">
        <v>387</v>
      </c>
      <c r="BY76" s="60" t="s">
        <v>387</v>
      </c>
      <c r="BZ76" s="67" t="s">
        <v>388</v>
      </c>
      <c r="CA76" s="69" t="s">
        <v>387</v>
      </c>
      <c r="CB76" s="115" t="str">
        <f>VLOOKUP(A76,Datos!$C$2:$AJ$25,34,0)</f>
        <v>Dirección de Talento Humano</v>
      </c>
    </row>
    <row r="77" spans="1:80" ht="399.95" customHeight="1" x14ac:dyDescent="0.2">
      <c r="A77" s="183" t="s">
        <v>283</v>
      </c>
      <c r="B77" s="73" t="s">
        <v>1394</v>
      </c>
      <c r="C77" s="51" t="s">
        <v>1395</v>
      </c>
      <c r="D77" s="73" t="s">
        <v>198</v>
      </c>
      <c r="E77" s="168" t="s">
        <v>111</v>
      </c>
      <c r="F77" s="51" t="s">
        <v>1439</v>
      </c>
      <c r="G77" s="153" t="s">
        <v>1440</v>
      </c>
      <c r="H77" s="73" t="s">
        <v>35</v>
      </c>
      <c r="I77" s="73" t="s">
        <v>421</v>
      </c>
      <c r="J77" s="73" t="s">
        <v>78</v>
      </c>
      <c r="K77" s="51" t="s">
        <v>1441</v>
      </c>
      <c r="L77" s="51" t="s">
        <v>1442</v>
      </c>
      <c r="M77" s="51" t="s">
        <v>1443</v>
      </c>
      <c r="N77" s="51" t="s">
        <v>425</v>
      </c>
      <c r="O77" s="51" t="s">
        <v>361</v>
      </c>
      <c r="P77" s="51" t="s">
        <v>404</v>
      </c>
      <c r="Q77" s="51" t="s">
        <v>405</v>
      </c>
      <c r="R77" s="75" t="s">
        <v>336</v>
      </c>
      <c r="S77" s="154">
        <v>0.4</v>
      </c>
      <c r="T77" s="75" t="s">
        <v>101</v>
      </c>
      <c r="U77" s="154">
        <v>0.6</v>
      </c>
      <c r="V77" s="73" t="s">
        <v>84</v>
      </c>
      <c r="W77" s="51" t="s">
        <v>1444</v>
      </c>
      <c r="X77" s="75" t="s">
        <v>338</v>
      </c>
      <c r="Y77" s="155">
        <v>0.1008</v>
      </c>
      <c r="Z77" s="75" t="s">
        <v>121</v>
      </c>
      <c r="AA77" s="155">
        <v>0.33749999999999997</v>
      </c>
      <c r="AB77" s="73" t="s">
        <v>275</v>
      </c>
      <c r="AC77" s="51" t="s">
        <v>1421</v>
      </c>
      <c r="AD77" s="73" t="s">
        <v>408</v>
      </c>
      <c r="AE77" s="51" t="s">
        <v>1445</v>
      </c>
      <c r="AF77" s="51" t="s">
        <v>1404</v>
      </c>
      <c r="AG77" s="51" t="s">
        <v>1446</v>
      </c>
      <c r="AH77" s="51" t="s">
        <v>1264</v>
      </c>
      <c r="AI77" s="51" t="s">
        <v>1447</v>
      </c>
      <c r="AJ77" s="51" t="s">
        <v>368</v>
      </c>
      <c r="AK77" s="51" t="s">
        <v>368</v>
      </c>
      <c r="AL77" s="51" t="s">
        <v>368</v>
      </c>
      <c r="AM77" s="51" t="s">
        <v>368</v>
      </c>
      <c r="AN77" s="51" t="s">
        <v>368</v>
      </c>
      <c r="AO77" s="51" t="s">
        <v>1448</v>
      </c>
      <c r="AP77" s="51" t="s">
        <v>1407</v>
      </c>
      <c r="AQ77" s="51" t="s">
        <v>1449</v>
      </c>
      <c r="AR77" s="157">
        <v>43350</v>
      </c>
      <c r="AS77" s="61" t="s">
        <v>372</v>
      </c>
      <c r="AT77" s="66" t="s">
        <v>432</v>
      </c>
      <c r="AU77" s="60">
        <v>43593</v>
      </c>
      <c r="AV77" s="67" t="s">
        <v>374</v>
      </c>
      <c r="AW77" s="63" t="s">
        <v>1435</v>
      </c>
      <c r="AX77" s="60">
        <v>43769</v>
      </c>
      <c r="AY77" s="61" t="s">
        <v>450</v>
      </c>
      <c r="AZ77" s="66" t="s">
        <v>1450</v>
      </c>
      <c r="BA77" s="60">
        <v>43921</v>
      </c>
      <c r="BB77" s="67" t="s">
        <v>383</v>
      </c>
      <c r="BC77" s="63" t="s">
        <v>1451</v>
      </c>
      <c r="BD77" s="60">
        <v>44249</v>
      </c>
      <c r="BE77" s="61" t="s">
        <v>383</v>
      </c>
      <c r="BF77" s="66" t="s">
        <v>1413</v>
      </c>
      <c r="BG77" s="60">
        <v>44547</v>
      </c>
      <c r="BH77" s="67" t="s">
        <v>372</v>
      </c>
      <c r="BI77" s="63" t="s">
        <v>1414</v>
      </c>
      <c r="BJ77" s="60" t="s">
        <v>387</v>
      </c>
      <c r="BK77" s="61" t="s">
        <v>388</v>
      </c>
      <c r="BL77" s="66" t="s">
        <v>387</v>
      </c>
      <c r="BM77" s="60" t="s">
        <v>387</v>
      </c>
      <c r="BN77" s="67" t="s">
        <v>388</v>
      </c>
      <c r="BO77" s="63" t="s">
        <v>387</v>
      </c>
      <c r="BP77" s="60" t="s">
        <v>387</v>
      </c>
      <c r="BQ77" s="61" t="s">
        <v>388</v>
      </c>
      <c r="BR77" s="66" t="s">
        <v>387</v>
      </c>
      <c r="BS77" s="60" t="s">
        <v>387</v>
      </c>
      <c r="BT77" s="67" t="s">
        <v>388</v>
      </c>
      <c r="BU77" s="63" t="s">
        <v>387</v>
      </c>
      <c r="BV77" s="60" t="s">
        <v>387</v>
      </c>
      <c r="BW77" s="61" t="s">
        <v>388</v>
      </c>
      <c r="BX77" s="66" t="s">
        <v>387</v>
      </c>
      <c r="BY77" s="60" t="s">
        <v>387</v>
      </c>
      <c r="BZ77" s="67" t="s">
        <v>388</v>
      </c>
      <c r="CA77" s="69" t="s">
        <v>387</v>
      </c>
      <c r="CB77" s="115" t="str">
        <f>VLOOKUP(A77,Datos!$C$2:$AJ$25,34,0)</f>
        <v>Dirección de Talento Humano</v>
      </c>
    </row>
    <row r="78" spans="1:80" ht="399.95" customHeight="1" x14ac:dyDescent="0.2">
      <c r="A78" s="183" t="s">
        <v>283</v>
      </c>
      <c r="B78" s="73" t="s">
        <v>1394</v>
      </c>
      <c r="C78" s="51" t="s">
        <v>1395</v>
      </c>
      <c r="D78" s="73" t="s">
        <v>198</v>
      </c>
      <c r="E78" s="168" t="s">
        <v>111</v>
      </c>
      <c r="F78" s="51" t="s">
        <v>1415</v>
      </c>
      <c r="G78" s="153" t="s">
        <v>1452</v>
      </c>
      <c r="H78" s="73" t="s">
        <v>63</v>
      </c>
      <c r="I78" s="73" t="s">
        <v>400</v>
      </c>
      <c r="J78" s="73" t="s">
        <v>78</v>
      </c>
      <c r="K78" s="51" t="s">
        <v>1453</v>
      </c>
      <c r="L78" s="51" t="s">
        <v>402</v>
      </c>
      <c r="M78" s="51" t="s">
        <v>1454</v>
      </c>
      <c r="N78" s="51" t="s">
        <v>425</v>
      </c>
      <c r="O78" s="51" t="s">
        <v>361</v>
      </c>
      <c r="P78" s="51" t="s">
        <v>404</v>
      </c>
      <c r="Q78" s="51" t="s">
        <v>405</v>
      </c>
      <c r="R78" s="75" t="s">
        <v>339</v>
      </c>
      <c r="S78" s="154">
        <v>0.6</v>
      </c>
      <c r="T78" s="75" t="s">
        <v>77</v>
      </c>
      <c r="U78" s="154">
        <v>0.8</v>
      </c>
      <c r="V78" s="73" t="s">
        <v>276</v>
      </c>
      <c r="W78" s="51" t="s">
        <v>1455</v>
      </c>
      <c r="X78" s="75" t="s">
        <v>338</v>
      </c>
      <c r="Y78" s="155">
        <v>0.1764</v>
      </c>
      <c r="Z78" s="75" t="s">
        <v>77</v>
      </c>
      <c r="AA78" s="155">
        <v>0.45000000000000007</v>
      </c>
      <c r="AB78" s="73" t="s">
        <v>276</v>
      </c>
      <c r="AC78" s="51" t="s">
        <v>1456</v>
      </c>
      <c r="AD78" s="73" t="s">
        <v>408</v>
      </c>
      <c r="AE78" s="51" t="s">
        <v>1457</v>
      </c>
      <c r="AF78" s="51" t="s">
        <v>1404</v>
      </c>
      <c r="AG78" s="51" t="s">
        <v>1405</v>
      </c>
      <c r="AH78" s="51" t="s">
        <v>1264</v>
      </c>
      <c r="AI78" s="51" t="s">
        <v>1265</v>
      </c>
      <c r="AJ78" s="51" t="s">
        <v>1458</v>
      </c>
      <c r="AK78" s="51" t="s">
        <v>1459</v>
      </c>
      <c r="AL78" s="51" t="s">
        <v>1460</v>
      </c>
      <c r="AM78" s="51" t="s">
        <v>1461</v>
      </c>
      <c r="AN78" s="51" t="s">
        <v>1462</v>
      </c>
      <c r="AO78" s="51" t="s">
        <v>1463</v>
      </c>
      <c r="AP78" s="51" t="s">
        <v>1464</v>
      </c>
      <c r="AQ78" s="51" t="s">
        <v>1465</v>
      </c>
      <c r="AR78" s="157">
        <v>44547</v>
      </c>
      <c r="AS78" s="61" t="s">
        <v>372</v>
      </c>
      <c r="AT78" s="66" t="s">
        <v>1303</v>
      </c>
      <c r="AU78" s="60">
        <v>44600</v>
      </c>
      <c r="AV78" s="67" t="s">
        <v>579</v>
      </c>
      <c r="AW78" s="63" t="s">
        <v>1466</v>
      </c>
      <c r="AX78" s="60" t="s">
        <v>387</v>
      </c>
      <c r="AY78" s="61" t="s">
        <v>388</v>
      </c>
      <c r="AZ78" s="66" t="s">
        <v>387</v>
      </c>
      <c r="BA78" s="60" t="s">
        <v>387</v>
      </c>
      <c r="BB78" s="67" t="s">
        <v>388</v>
      </c>
      <c r="BC78" s="63" t="s">
        <v>387</v>
      </c>
      <c r="BD78" s="60" t="s">
        <v>387</v>
      </c>
      <c r="BE78" s="61" t="s">
        <v>388</v>
      </c>
      <c r="BF78" s="66" t="s">
        <v>387</v>
      </c>
      <c r="BG78" s="60" t="s">
        <v>387</v>
      </c>
      <c r="BH78" s="67" t="s">
        <v>388</v>
      </c>
      <c r="BI78" s="63" t="s">
        <v>387</v>
      </c>
      <c r="BJ78" s="60" t="s">
        <v>387</v>
      </c>
      <c r="BK78" s="61" t="s">
        <v>388</v>
      </c>
      <c r="BL78" s="66" t="s">
        <v>387</v>
      </c>
      <c r="BM78" s="60" t="s">
        <v>387</v>
      </c>
      <c r="BN78" s="67" t="s">
        <v>388</v>
      </c>
      <c r="BO78" s="63" t="s">
        <v>387</v>
      </c>
      <c r="BP78" s="60" t="s">
        <v>387</v>
      </c>
      <c r="BQ78" s="61" t="s">
        <v>388</v>
      </c>
      <c r="BR78" s="66" t="s">
        <v>387</v>
      </c>
      <c r="BS78" s="60" t="s">
        <v>387</v>
      </c>
      <c r="BT78" s="67" t="s">
        <v>388</v>
      </c>
      <c r="BU78" s="63" t="s">
        <v>387</v>
      </c>
      <c r="BV78" s="60" t="s">
        <v>387</v>
      </c>
      <c r="BW78" s="61" t="s">
        <v>388</v>
      </c>
      <c r="BX78" s="66" t="s">
        <v>387</v>
      </c>
      <c r="BY78" s="60" t="s">
        <v>387</v>
      </c>
      <c r="BZ78" s="67" t="s">
        <v>388</v>
      </c>
      <c r="CA78" s="69" t="s">
        <v>387</v>
      </c>
      <c r="CB78" s="115" t="str">
        <f>VLOOKUP(A78,Datos!$C$2:$AJ$25,34,0)</f>
        <v>Dirección de Talento Humano</v>
      </c>
    </row>
    <row r="79" spans="1:80" ht="399.95" customHeight="1" x14ac:dyDescent="0.2">
      <c r="A79" s="183" t="s">
        <v>199</v>
      </c>
      <c r="B79" s="73" t="s">
        <v>1467</v>
      </c>
      <c r="C79" s="51" t="s">
        <v>1468</v>
      </c>
      <c r="D79" s="73" t="s">
        <v>194</v>
      </c>
      <c r="E79" s="168" t="s">
        <v>111</v>
      </c>
      <c r="F79" s="51" t="s">
        <v>1469</v>
      </c>
      <c r="G79" s="153" t="s">
        <v>1470</v>
      </c>
      <c r="H79" s="73" t="s">
        <v>35</v>
      </c>
      <c r="I79" s="73" t="s">
        <v>421</v>
      </c>
      <c r="J79" s="73" t="s">
        <v>78</v>
      </c>
      <c r="K79" s="51" t="s">
        <v>1471</v>
      </c>
      <c r="L79" s="51" t="s">
        <v>1472</v>
      </c>
      <c r="M79" s="51" t="s">
        <v>1473</v>
      </c>
      <c r="N79" s="51" t="s">
        <v>425</v>
      </c>
      <c r="O79" s="51" t="s">
        <v>361</v>
      </c>
      <c r="P79" s="51" t="s">
        <v>426</v>
      </c>
      <c r="Q79" s="51" t="s">
        <v>405</v>
      </c>
      <c r="R79" s="75" t="s">
        <v>338</v>
      </c>
      <c r="S79" s="154">
        <v>0.2</v>
      </c>
      <c r="T79" s="75" t="s">
        <v>121</v>
      </c>
      <c r="U79" s="154">
        <v>0.4</v>
      </c>
      <c r="V79" s="73" t="s">
        <v>275</v>
      </c>
      <c r="W79" s="51" t="s">
        <v>1474</v>
      </c>
      <c r="X79" s="75" t="s">
        <v>338</v>
      </c>
      <c r="Y79" s="155">
        <v>3.0239999999999996E-2</v>
      </c>
      <c r="Z79" s="75" t="s">
        <v>121</v>
      </c>
      <c r="AA79" s="155">
        <v>0.22500000000000003</v>
      </c>
      <c r="AB79" s="73" t="s">
        <v>275</v>
      </c>
      <c r="AC79" s="51" t="s">
        <v>1475</v>
      </c>
      <c r="AD79" s="73" t="s">
        <v>366</v>
      </c>
      <c r="AE79" s="51" t="s">
        <v>367</v>
      </c>
      <c r="AF79" s="51" t="s">
        <v>367</v>
      </c>
      <c r="AG79" s="51" t="s">
        <v>367</v>
      </c>
      <c r="AH79" s="51" t="s">
        <v>367</v>
      </c>
      <c r="AI79" s="51" t="s">
        <v>367</v>
      </c>
      <c r="AJ79" s="51" t="s">
        <v>368</v>
      </c>
      <c r="AK79" s="51" t="s">
        <v>368</v>
      </c>
      <c r="AL79" s="51" t="s">
        <v>368</v>
      </c>
      <c r="AM79" s="51" t="s">
        <v>368</v>
      </c>
      <c r="AN79" s="51" t="s">
        <v>368</v>
      </c>
      <c r="AO79" s="51" t="s">
        <v>1476</v>
      </c>
      <c r="AP79" s="51" t="s">
        <v>1477</v>
      </c>
      <c r="AQ79" s="51" t="s">
        <v>1478</v>
      </c>
      <c r="AR79" s="157">
        <v>43349</v>
      </c>
      <c r="AS79" s="61" t="s">
        <v>372</v>
      </c>
      <c r="AT79" s="66" t="s">
        <v>828</v>
      </c>
      <c r="AU79" s="60">
        <v>43592</v>
      </c>
      <c r="AV79" s="67" t="s">
        <v>434</v>
      </c>
      <c r="AW79" s="63" t="s">
        <v>1479</v>
      </c>
      <c r="AX79" s="60">
        <v>43768</v>
      </c>
      <c r="AY79" s="61" t="s">
        <v>372</v>
      </c>
      <c r="AZ79" s="66" t="s">
        <v>1480</v>
      </c>
      <c r="BA79" s="60">
        <v>43902</v>
      </c>
      <c r="BB79" s="67" t="s">
        <v>372</v>
      </c>
      <c r="BC79" s="63" t="s">
        <v>1481</v>
      </c>
      <c r="BD79" s="60">
        <v>44071</v>
      </c>
      <c r="BE79" s="61" t="s">
        <v>450</v>
      </c>
      <c r="BF79" s="66" t="s">
        <v>1482</v>
      </c>
      <c r="BG79" s="60">
        <v>44167</v>
      </c>
      <c r="BH79" s="67" t="s">
        <v>583</v>
      </c>
      <c r="BI79" s="63" t="s">
        <v>1483</v>
      </c>
      <c r="BJ79" s="60">
        <v>44243</v>
      </c>
      <c r="BK79" s="61" t="s">
        <v>465</v>
      </c>
      <c r="BL79" s="66" t="s">
        <v>1484</v>
      </c>
      <c r="BM79" s="60">
        <v>44407</v>
      </c>
      <c r="BN79" s="67" t="s">
        <v>579</v>
      </c>
      <c r="BO79" s="63" t="s">
        <v>1485</v>
      </c>
      <c r="BP79" s="60">
        <v>44546</v>
      </c>
      <c r="BQ79" s="61" t="s">
        <v>372</v>
      </c>
      <c r="BR79" s="66" t="s">
        <v>1486</v>
      </c>
      <c r="BS79" s="60">
        <v>44802</v>
      </c>
      <c r="BT79" s="67" t="s">
        <v>380</v>
      </c>
      <c r="BU79" s="63" t="s">
        <v>2060</v>
      </c>
      <c r="BV79" s="60" t="s">
        <v>387</v>
      </c>
      <c r="BW79" s="61" t="s">
        <v>388</v>
      </c>
      <c r="BX79" s="66" t="s">
        <v>387</v>
      </c>
      <c r="BY79" s="60" t="s">
        <v>387</v>
      </c>
      <c r="BZ79" s="67" t="s">
        <v>388</v>
      </c>
      <c r="CA79" s="69" t="s">
        <v>387</v>
      </c>
      <c r="CB79" s="115" t="str">
        <f>VLOOKUP(A79,Datos!$C$2:$AJ$25,34,0)</f>
        <v>Subdirección de Servicios Administrativos</v>
      </c>
    </row>
    <row r="80" spans="1:80" ht="399.95" customHeight="1" x14ac:dyDescent="0.2">
      <c r="A80" s="183" t="s">
        <v>199</v>
      </c>
      <c r="B80" s="73" t="s">
        <v>1467</v>
      </c>
      <c r="C80" s="51" t="s">
        <v>1468</v>
      </c>
      <c r="D80" s="73" t="s">
        <v>194</v>
      </c>
      <c r="E80" s="168" t="s">
        <v>111</v>
      </c>
      <c r="F80" s="51" t="s">
        <v>1487</v>
      </c>
      <c r="G80" s="153" t="s">
        <v>1488</v>
      </c>
      <c r="H80" s="73" t="s">
        <v>35</v>
      </c>
      <c r="I80" s="73" t="s">
        <v>421</v>
      </c>
      <c r="J80" s="73" t="s">
        <v>78</v>
      </c>
      <c r="K80" s="51" t="s">
        <v>1489</v>
      </c>
      <c r="L80" s="51" t="s">
        <v>1490</v>
      </c>
      <c r="M80" s="51" t="s">
        <v>1491</v>
      </c>
      <c r="N80" s="51" t="s">
        <v>425</v>
      </c>
      <c r="O80" s="51" t="s">
        <v>361</v>
      </c>
      <c r="P80" s="51" t="s">
        <v>426</v>
      </c>
      <c r="Q80" s="51" t="s">
        <v>405</v>
      </c>
      <c r="R80" s="75" t="s">
        <v>340</v>
      </c>
      <c r="S80" s="154">
        <v>0.8</v>
      </c>
      <c r="T80" s="75" t="s">
        <v>101</v>
      </c>
      <c r="U80" s="154">
        <v>0.6</v>
      </c>
      <c r="V80" s="73" t="s">
        <v>276</v>
      </c>
      <c r="W80" s="51" t="s">
        <v>1492</v>
      </c>
      <c r="X80" s="75" t="s">
        <v>338</v>
      </c>
      <c r="Y80" s="155">
        <v>5.9270399999999987E-2</v>
      </c>
      <c r="Z80" s="75" t="s">
        <v>121</v>
      </c>
      <c r="AA80" s="155">
        <v>0.25312499999999999</v>
      </c>
      <c r="AB80" s="73" t="s">
        <v>275</v>
      </c>
      <c r="AC80" s="51" t="s">
        <v>1493</v>
      </c>
      <c r="AD80" s="73" t="s">
        <v>366</v>
      </c>
      <c r="AE80" s="51" t="s">
        <v>367</v>
      </c>
      <c r="AF80" s="51" t="s">
        <v>367</v>
      </c>
      <c r="AG80" s="51" t="s">
        <v>367</v>
      </c>
      <c r="AH80" s="51" t="s">
        <v>367</v>
      </c>
      <c r="AI80" s="51" t="s">
        <v>367</v>
      </c>
      <c r="AJ80" s="51" t="s">
        <v>368</v>
      </c>
      <c r="AK80" s="51" t="s">
        <v>368</v>
      </c>
      <c r="AL80" s="51" t="s">
        <v>368</v>
      </c>
      <c r="AM80" s="51" t="s">
        <v>368</v>
      </c>
      <c r="AN80" s="51" t="s">
        <v>368</v>
      </c>
      <c r="AO80" s="51" t="s">
        <v>1494</v>
      </c>
      <c r="AP80" s="51" t="s">
        <v>1495</v>
      </c>
      <c r="AQ80" s="51" t="s">
        <v>1496</v>
      </c>
      <c r="AR80" s="157">
        <v>43349</v>
      </c>
      <c r="AS80" s="61" t="s">
        <v>372</v>
      </c>
      <c r="AT80" s="66" t="s">
        <v>828</v>
      </c>
      <c r="AU80" s="60">
        <v>43592</v>
      </c>
      <c r="AV80" s="67" t="s">
        <v>715</v>
      </c>
      <c r="AW80" s="63" t="s">
        <v>1497</v>
      </c>
      <c r="AX80" s="60">
        <v>43768</v>
      </c>
      <c r="AY80" s="61" t="s">
        <v>372</v>
      </c>
      <c r="AZ80" s="66" t="s">
        <v>1498</v>
      </c>
      <c r="BA80" s="60">
        <v>43902</v>
      </c>
      <c r="BB80" s="67" t="s">
        <v>804</v>
      </c>
      <c r="BC80" s="63" t="s">
        <v>1499</v>
      </c>
      <c r="BD80" s="60">
        <v>44071</v>
      </c>
      <c r="BE80" s="61" t="s">
        <v>450</v>
      </c>
      <c r="BF80" s="66" t="s">
        <v>1500</v>
      </c>
      <c r="BG80" s="60">
        <v>44167</v>
      </c>
      <c r="BH80" s="67" t="s">
        <v>807</v>
      </c>
      <c r="BI80" s="63" t="s">
        <v>1501</v>
      </c>
      <c r="BJ80" s="60">
        <v>44243</v>
      </c>
      <c r="BK80" s="61" t="s">
        <v>465</v>
      </c>
      <c r="BL80" s="66" t="s">
        <v>1484</v>
      </c>
      <c r="BM80" s="60">
        <v>44407</v>
      </c>
      <c r="BN80" s="67" t="s">
        <v>579</v>
      </c>
      <c r="BO80" s="63" t="s">
        <v>1485</v>
      </c>
      <c r="BP80" s="60">
        <v>44546</v>
      </c>
      <c r="BQ80" s="61" t="s">
        <v>372</v>
      </c>
      <c r="BR80" s="66" t="s">
        <v>1486</v>
      </c>
      <c r="BS80" s="60">
        <v>44802</v>
      </c>
      <c r="BT80" s="67" t="s">
        <v>380</v>
      </c>
      <c r="BU80" s="63" t="s">
        <v>2061</v>
      </c>
      <c r="BV80" s="60" t="s">
        <v>387</v>
      </c>
      <c r="BW80" s="61" t="s">
        <v>388</v>
      </c>
      <c r="BX80" s="66" t="s">
        <v>387</v>
      </c>
      <c r="BY80" s="60" t="s">
        <v>387</v>
      </c>
      <c r="BZ80" s="67" t="s">
        <v>388</v>
      </c>
      <c r="CA80" s="69" t="s">
        <v>387</v>
      </c>
      <c r="CB80" s="115" t="str">
        <f>VLOOKUP(A80,Datos!$C$2:$AJ$25,34,0)</f>
        <v>Subdirección de Servicios Administrativos</v>
      </c>
    </row>
    <row r="81" spans="1:80" ht="399.95" customHeight="1" x14ac:dyDescent="0.2">
      <c r="A81" s="183" t="s">
        <v>199</v>
      </c>
      <c r="B81" s="73" t="s">
        <v>1467</v>
      </c>
      <c r="C81" s="51" t="s">
        <v>1468</v>
      </c>
      <c r="D81" s="73" t="s">
        <v>194</v>
      </c>
      <c r="E81" s="168" t="s">
        <v>111</v>
      </c>
      <c r="F81" s="51" t="s">
        <v>1502</v>
      </c>
      <c r="G81" s="153" t="s">
        <v>1503</v>
      </c>
      <c r="H81" s="73" t="s">
        <v>35</v>
      </c>
      <c r="I81" s="73" t="s">
        <v>421</v>
      </c>
      <c r="J81" s="73" t="s">
        <v>78</v>
      </c>
      <c r="K81" s="51" t="s">
        <v>1504</v>
      </c>
      <c r="L81" s="51" t="s">
        <v>1505</v>
      </c>
      <c r="M81" s="51" t="s">
        <v>1506</v>
      </c>
      <c r="N81" s="51" t="s">
        <v>425</v>
      </c>
      <c r="O81" s="51" t="s">
        <v>361</v>
      </c>
      <c r="P81" s="51" t="s">
        <v>426</v>
      </c>
      <c r="Q81" s="51" t="s">
        <v>405</v>
      </c>
      <c r="R81" s="75" t="s">
        <v>339</v>
      </c>
      <c r="S81" s="154">
        <v>0.6</v>
      </c>
      <c r="T81" s="75" t="s">
        <v>77</v>
      </c>
      <c r="U81" s="154">
        <v>0.8</v>
      </c>
      <c r="V81" s="73" t="s">
        <v>276</v>
      </c>
      <c r="W81" s="51" t="s">
        <v>1507</v>
      </c>
      <c r="X81" s="75" t="s">
        <v>338</v>
      </c>
      <c r="Y81" s="155">
        <v>0.10584</v>
      </c>
      <c r="Z81" s="75" t="s">
        <v>121</v>
      </c>
      <c r="AA81" s="155">
        <v>0.33750000000000002</v>
      </c>
      <c r="AB81" s="73" t="s">
        <v>275</v>
      </c>
      <c r="AC81" s="51" t="s">
        <v>1508</v>
      </c>
      <c r="AD81" s="73" t="s">
        <v>366</v>
      </c>
      <c r="AE81" s="51" t="s">
        <v>367</v>
      </c>
      <c r="AF81" s="51" t="s">
        <v>367</v>
      </c>
      <c r="AG81" s="51" t="s">
        <v>367</v>
      </c>
      <c r="AH81" s="51" t="s">
        <v>367</v>
      </c>
      <c r="AI81" s="51" t="s">
        <v>367</v>
      </c>
      <c r="AJ81" s="51" t="s">
        <v>368</v>
      </c>
      <c r="AK81" s="51" t="s">
        <v>368</v>
      </c>
      <c r="AL81" s="51" t="s">
        <v>368</v>
      </c>
      <c r="AM81" s="51" t="s">
        <v>368</v>
      </c>
      <c r="AN81" s="51" t="s">
        <v>368</v>
      </c>
      <c r="AO81" s="51" t="s">
        <v>1509</v>
      </c>
      <c r="AP81" s="51" t="s">
        <v>1510</v>
      </c>
      <c r="AQ81" s="51" t="s">
        <v>1511</v>
      </c>
      <c r="AR81" s="157">
        <v>43349</v>
      </c>
      <c r="AS81" s="61" t="s">
        <v>372</v>
      </c>
      <c r="AT81" s="66" t="s">
        <v>828</v>
      </c>
      <c r="AU81" s="60">
        <v>43592</v>
      </c>
      <c r="AV81" s="67" t="s">
        <v>829</v>
      </c>
      <c r="AW81" s="63" t="s">
        <v>1512</v>
      </c>
      <c r="AX81" s="60">
        <v>43768</v>
      </c>
      <c r="AY81" s="61" t="s">
        <v>374</v>
      </c>
      <c r="AZ81" s="66" t="s">
        <v>1513</v>
      </c>
      <c r="BA81" s="60">
        <v>43902</v>
      </c>
      <c r="BB81" s="67" t="s">
        <v>378</v>
      </c>
      <c r="BC81" s="63" t="s">
        <v>1514</v>
      </c>
      <c r="BD81" s="60">
        <v>44071</v>
      </c>
      <c r="BE81" s="61" t="s">
        <v>383</v>
      </c>
      <c r="BF81" s="66" t="s">
        <v>1515</v>
      </c>
      <c r="BG81" s="60">
        <v>44167</v>
      </c>
      <c r="BH81" s="67" t="s">
        <v>376</v>
      </c>
      <c r="BI81" s="63" t="s">
        <v>1516</v>
      </c>
      <c r="BJ81" s="60">
        <v>44243</v>
      </c>
      <c r="BK81" s="61" t="s">
        <v>378</v>
      </c>
      <c r="BL81" s="66" t="s">
        <v>1517</v>
      </c>
      <c r="BM81" s="60">
        <v>44316</v>
      </c>
      <c r="BN81" s="67" t="s">
        <v>380</v>
      </c>
      <c r="BO81" s="63" t="s">
        <v>1518</v>
      </c>
      <c r="BP81" s="60">
        <v>44546</v>
      </c>
      <c r="BQ81" s="61" t="s">
        <v>372</v>
      </c>
      <c r="BR81" s="66" t="s">
        <v>1486</v>
      </c>
      <c r="BS81" s="60">
        <v>44802</v>
      </c>
      <c r="BT81" s="67" t="s">
        <v>380</v>
      </c>
      <c r="BU81" s="63" t="s">
        <v>2062</v>
      </c>
      <c r="BV81" s="60" t="s">
        <v>387</v>
      </c>
      <c r="BW81" s="61" t="s">
        <v>388</v>
      </c>
      <c r="BX81" s="66" t="s">
        <v>387</v>
      </c>
      <c r="BY81" s="60" t="s">
        <v>387</v>
      </c>
      <c r="BZ81" s="67" t="s">
        <v>388</v>
      </c>
      <c r="CA81" s="69" t="s">
        <v>387</v>
      </c>
      <c r="CB81" s="115" t="str">
        <f>VLOOKUP(A81,Datos!$C$2:$AJ$25,34,0)</f>
        <v>Subdirección de Servicios Administrativos</v>
      </c>
    </row>
    <row r="82" spans="1:80" ht="399.95" customHeight="1" x14ac:dyDescent="0.2">
      <c r="A82" s="183" t="s">
        <v>199</v>
      </c>
      <c r="B82" s="73" t="s">
        <v>1467</v>
      </c>
      <c r="C82" s="51" t="s">
        <v>1468</v>
      </c>
      <c r="D82" s="73" t="s">
        <v>194</v>
      </c>
      <c r="E82" s="168" t="s">
        <v>111</v>
      </c>
      <c r="F82" s="51" t="s">
        <v>1519</v>
      </c>
      <c r="G82" s="153" t="s">
        <v>1520</v>
      </c>
      <c r="H82" s="73" t="s">
        <v>63</v>
      </c>
      <c r="I82" s="73" t="s">
        <v>400</v>
      </c>
      <c r="J82" s="73" t="s">
        <v>78</v>
      </c>
      <c r="K82" s="51" t="s">
        <v>1521</v>
      </c>
      <c r="L82" s="51" t="s">
        <v>1522</v>
      </c>
      <c r="M82" s="51" t="s">
        <v>1523</v>
      </c>
      <c r="N82" s="51" t="s">
        <v>425</v>
      </c>
      <c r="O82" s="51" t="s">
        <v>361</v>
      </c>
      <c r="P82" s="51" t="s">
        <v>426</v>
      </c>
      <c r="Q82" s="51" t="s">
        <v>405</v>
      </c>
      <c r="R82" s="75" t="s">
        <v>338</v>
      </c>
      <c r="S82" s="154">
        <v>0.2</v>
      </c>
      <c r="T82" s="75" t="s">
        <v>77</v>
      </c>
      <c r="U82" s="154">
        <v>0.8</v>
      </c>
      <c r="V82" s="73" t="s">
        <v>276</v>
      </c>
      <c r="W82" s="51" t="s">
        <v>1524</v>
      </c>
      <c r="X82" s="75" t="s">
        <v>338</v>
      </c>
      <c r="Y82" s="155">
        <v>2.4695999999999999E-2</v>
      </c>
      <c r="Z82" s="75" t="s">
        <v>77</v>
      </c>
      <c r="AA82" s="155">
        <v>0.45000000000000007</v>
      </c>
      <c r="AB82" s="73" t="s">
        <v>276</v>
      </c>
      <c r="AC82" s="51" t="s">
        <v>1525</v>
      </c>
      <c r="AD82" s="73" t="s">
        <v>408</v>
      </c>
      <c r="AE82" s="51" t="s">
        <v>367</v>
      </c>
      <c r="AF82" s="51" t="s">
        <v>367</v>
      </c>
      <c r="AG82" s="51" t="s">
        <v>367</v>
      </c>
      <c r="AH82" s="51" t="s">
        <v>367</v>
      </c>
      <c r="AI82" s="51" t="s">
        <v>367</v>
      </c>
      <c r="AJ82" s="51" t="s">
        <v>1526</v>
      </c>
      <c r="AK82" s="51" t="s">
        <v>1527</v>
      </c>
      <c r="AL82" s="51" t="s">
        <v>1528</v>
      </c>
      <c r="AM82" s="51" t="s">
        <v>596</v>
      </c>
      <c r="AN82" s="51" t="s">
        <v>1529</v>
      </c>
      <c r="AO82" s="51" t="s">
        <v>1530</v>
      </c>
      <c r="AP82" s="51" t="s">
        <v>1531</v>
      </c>
      <c r="AQ82" s="51" t="s">
        <v>1532</v>
      </c>
      <c r="AR82" s="157">
        <v>43592</v>
      </c>
      <c r="AS82" s="61" t="s">
        <v>372</v>
      </c>
      <c r="AT82" s="66" t="s">
        <v>1303</v>
      </c>
      <c r="AU82" s="60">
        <v>43768</v>
      </c>
      <c r="AV82" s="67" t="s">
        <v>583</v>
      </c>
      <c r="AW82" s="63" t="s">
        <v>1533</v>
      </c>
      <c r="AX82" s="60">
        <v>43902</v>
      </c>
      <c r="AY82" s="61" t="s">
        <v>688</v>
      </c>
      <c r="AZ82" s="66" t="s">
        <v>1534</v>
      </c>
      <c r="BA82" s="60">
        <v>44071</v>
      </c>
      <c r="BB82" s="67" t="s">
        <v>383</v>
      </c>
      <c r="BC82" s="63" t="s">
        <v>1535</v>
      </c>
      <c r="BD82" s="60">
        <v>44167</v>
      </c>
      <c r="BE82" s="61" t="s">
        <v>807</v>
      </c>
      <c r="BF82" s="66" t="s">
        <v>1536</v>
      </c>
      <c r="BG82" s="60">
        <v>44243</v>
      </c>
      <c r="BH82" s="67" t="s">
        <v>579</v>
      </c>
      <c r="BI82" s="63" t="s">
        <v>1484</v>
      </c>
      <c r="BJ82" s="60">
        <v>44316</v>
      </c>
      <c r="BK82" s="61" t="s">
        <v>380</v>
      </c>
      <c r="BL82" s="66" t="s">
        <v>1518</v>
      </c>
      <c r="BM82" s="60">
        <v>44407</v>
      </c>
      <c r="BN82" s="67" t="s">
        <v>579</v>
      </c>
      <c r="BO82" s="63" t="s">
        <v>1485</v>
      </c>
      <c r="BP82" s="60">
        <v>44546</v>
      </c>
      <c r="BQ82" s="61" t="s">
        <v>372</v>
      </c>
      <c r="BR82" s="66" t="s">
        <v>1537</v>
      </c>
      <c r="BS82" s="60">
        <v>44802</v>
      </c>
      <c r="BT82" s="67" t="s">
        <v>380</v>
      </c>
      <c r="BU82" s="63" t="s">
        <v>2063</v>
      </c>
      <c r="BV82" s="60" t="s">
        <v>387</v>
      </c>
      <c r="BW82" s="61" t="s">
        <v>388</v>
      </c>
      <c r="BX82" s="66" t="s">
        <v>387</v>
      </c>
      <c r="BY82" s="60" t="s">
        <v>387</v>
      </c>
      <c r="BZ82" s="67" t="s">
        <v>388</v>
      </c>
      <c r="CA82" s="69" t="s">
        <v>387</v>
      </c>
      <c r="CB82" s="115" t="str">
        <f>VLOOKUP(A82,Datos!$C$2:$AJ$25,34,0)</f>
        <v>Subdirección de Servicios Administrativos</v>
      </c>
    </row>
    <row r="83" spans="1:80" ht="399.95" customHeight="1" x14ac:dyDescent="0.2">
      <c r="A83" s="183" t="s">
        <v>199</v>
      </c>
      <c r="B83" s="73" t="s">
        <v>1467</v>
      </c>
      <c r="C83" s="51" t="s">
        <v>1468</v>
      </c>
      <c r="D83" s="73" t="s">
        <v>194</v>
      </c>
      <c r="E83" s="168" t="s">
        <v>111</v>
      </c>
      <c r="F83" s="51" t="s">
        <v>1538</v>
      </c>
      <c r="G83" s="153" t="s">
        <v>1539</v>
      </c>
      <c r="H83" s="73" t="s">
        <v>35</v>
      </c>
      <c r="I83" s="73" t="s">
        <v>421</v>
      </c>
      <c r="J83" s="73" t="s">
        <v>78</v>
      </c>
      <c r="K83" s="51" t="s">
        <v>1540</v>
      </c>
      <c r="L83" s="51" t="s">
        <v>1541</v>
      </c>
      <c r="M83" s="51" t="s">
        <v>1542</v>
      </c>
      <c r="N83" s="51" t="s">
        <v>425</v>
      </c>
      <c r="O83" s="51" t="s">
        <v>361</v>
      </c>
      <c r="P83" s="51" t="s">
        <v>426</v>
      </c>
      <c r="Q83" s="51" t="s">
        <v>405</v>
      </c>
      <c r="R83" s="75" t="s">
        <v>340</v>
      </c>
      <c r="S83" s="154">
        <v>0.8</v>
      </c>
      <c r="T83" s="75" t="s">
        <v>77</v>
      </c>
      <c r="U83" s="154">
        <v>0.8</v>
      </c>
      <c r="V83" s="73" t="s">
        <v>276</v>
      </c>
      <c r="W83" s="51" t="s">
        <v>1543</v>
      </c>
      <c r="X83" s="75" t="s">
        <v>338</v>
      </c>
      <c r="Y83" s="155">
        <v>2.4893567999999998E-2</v>
      </c>
      <c r="Z83" s="75" t="s">
        <v>101</v>
      </c>
      <c r="AA83" s="155">
        <v>0.45000000000000007</v>
      </c>
      <c r="AB83" s="73" t="s">
        <v>84</v>
      </c>
      <c r="AC83" s="51" t="s">
        <v>1544</v>
      </c>
      <c r="AD83" s="73" t="s">
        <v>408</v>
      </c>
      <c r="AE83" s="51" t="s">
        <v>367</v>
      </c>
      <c r="AF83" s="51" t="s">
        <v>367</v>
      </c>
      <c r="AG83" s="51" t="s">
        <v>367</v>
      </c>
      <c r="AH83" s="51" t="s">
        <v>367</v>
      </c>
      <c r="AI83" s="51" t="s">
        <v>367</v>
      </c>
      <c r="AJ83" s="51" t="s">
        <v>1545</v>
      </c>
      <c r="AK83" s="51" t="s">
        <v>1546</v>
      </c>
      <c r="AL83" s="51" t="s">
        <v>1547</v>
      </c>
      <c r="AM83" s="51" t="s">
        <v>901</v>
      </c>
      <c r="AN83" s="51" t="s">
        <v>902</v>
      </c>
      <c r="AO83" s="51" t="s">
        <v>1548</v>
      </c>
      <c r="AP83" s="51" t="s">
        <v>1549</v>
      </c>
      <c r="AQ83" s="51" t="s">
        <v>1550</v>
      </c>
      <c r="AR83" s="157">
        <v>43592</v>
      </c>
      <c r="AS83" s="61" t="s">
        <v>372</v>
      </c>
      <c r="AT83" s="66" t="s">
        <v>1551</v>
      </c>
      <c r="AU83" s="60">
        <v>43768</v>
      </c>
      <c r="AV83" s="67" t="s">
        <v>807</v>
      </c>
      <c r="AW83" s="63" t="s">
        <v>1552</v>
      </c>
      <c r="AX83" s="60">
        <v>43902</v>
      </c>
      <c r="AY83" s="61" t="s">
        <v>465</v>
      </c>
      <c r="AZ83" s="66" t="s">
        <v>1553</v>
      </c>
      <c r="BA83" s="60">
        <v>44071</v>
      </c>
      <c r="BB83" s="67" t="s">
        <v>452</v>
      </c>
      <c r="BC83" s="63" t="s">
        <v>1554</v>
      </c>
      <c r="BD83" s="60">
        <v>44167</v>
      </c>
      <c r="BE83" s="61" t="s">
        <v>465</v>
      </c>
      <c r="BF83" s="66" t="s">
        <v>1536</v>
      </c>
      <c r="BG83" s="60">
        <v>44243</v>
      </c>
      <c r="BH83" s="67" t="s">
        <v>465</v>
      </c>
      <c r="BI83" s="63" t="s">
        <v>1484</v>
      </c>
      <c r="BJ83" s="60">
        <v>44407</v>
      </c>
      <c r="BK83" s="61" t="s">
        <v>579</v>
      </c>
      <c r="BL83" s="66" t="s">
        <v>1485</v>
      </c>
      <c r="BM83" s="60">
        <v>44546</v>
      </c>
      <c r="BN83" s="67" t="s">
        <v>372</v>
      </c>
      <c r="BO83" s="63" t="s">
        <v>1486</v>
      </c>
      <c r="BP83" s="60">
        <v>44802</v>
      </c>
      <c r="BQ83" s="61" t="s">
        <v>380</v>
      </c>
      <c r="BR83" s="66" t="s">
        <v>2064</v>
      </c>
      <c r="BS83" s="60" t="s">
        <v>387</v>
      </c>
      <c r="BT83" s="67" t="s">
        <v>388</v>
      </c>
      <c r="BU83" s="63" t="s">
        <v>387</v>
      </c>
      <c r="BV83" s="60" t="s">
        <v>387</v>
      </c>
      <c r="BW83" s="61" t="s">
        <v>388</v>
      </c>
      <c r="BX83" s="66" t="s">
        <v>387</v>
      </c>
      <c r="BY83" s="60" t="s">
        <v>387</v>
      </c>
      <c r="BZ83" s="67" t="s">
        <v>388</v>
      </c>
      <c r="CA83" s="69" t="s">
        <v>387</v>
      </c>
      <c r="CB83" s="115" t="str">
        <f>VLOOKUP(A83,Datos!$C$2:$AJ$25,34,0)</f>
        <v>Subdirección de Servicios Administrativos</v>
      </c>
    </row>
    <row r="84" spans="1:80" ht="399.95" customHeight="1" x14ac:dyDescent="0.2">
      <c r="A84" s="183" t="s">
        <v>284</v>
      </c>
      <c r="B84" s="73" t="s">
        <v>208</v>
      </c>
      <c r="C84" s="51" t="s">
        <v>1555</v>
      </c>
      <c r="D84" s="73" t="s">
        <v>194</v>
      </c>
      <c r="E84" s="168" t="s">
        <v>111</v>
      </c>
      <c r="F84" s="51" t="s">
        <v>1556</v>
      </c>
      <c r="G84" s="153" t="s">
        <v>1557</v>
      </c>
      <c r="H84" s="73" t="s">
        <v>35</v>
      </c>
      <c r="I84" s="73" t="s">
        <v>421</v>
      </c>
      <c r="J84" s="73" t="s">
        <v>78</v>
      </c>
      <c r="K84" s="51" t="s">
        <v>1558</v>
      </c>
      <c r="L84" s="51" t="s">
        <v>1559</v>
      </c>
      <c r="M84" s="51" t="s">
        <v>1560</v>
      </c>
      <c r="N84" s="51" t="s">
        <v>425</v>
      </c>
      <c r="O84" s="51" t="s">
        <v>361</v>
      </c>
      <c r="P84" s="51" t="s">
        <v>426</v>
      </c>
      <c r="Q84" s="51" t="s">
        <v>405</v>
      </c>
      <c r="R84" s="75" t="s">
        <v>339</v>
      </c>
      <c r="S84" s="154">
        <v>0.6</v>
      </c>
      <c r="T84" s="75" t="s">
        <v>121</v>
      </c>
      <c r="U84" s="154">
        <v>0.4</v>
      </c>
      <c r="V84" s="73" t="s">
        <v>84</v>
      </c>
      <c r="W84" s="51" t="s">
        <v>1561</v>
      </c>
      <c r="X84" s="75" t="s">
        <v>338</v>
      </c>
      <c r="Y84" s="155">
        <v>0.1512</v>
      </c>
      <c r="Z84" s="75" t="s">
        <v>121</v>
      </c>
      <c r="AA84" s="155">
        <v>0.22500000000000003</v>
      </c>
      <c r="AB84" s="73" t="s">
        <v>275</v>
      </c>
      <c r="AC84" s="51" t="s">
        <v>1029</v>
      </c>
      <c r="AD84" s="73" t="s">
        <v>366</v>
      </c>
      <c r="AE84" s="51" t="s">
        <v>367</v>
      </c>
      <c r="AF84" s="51" t="s">
        <v>367</v>
      </c>
      <c r="AG84" s="51" t="s">
        <v>367</v>
      </c>
      <c r="AH84" s="51" t="s">
        <v>367</v>
      </c>
      <c r="AI84" s="51" t="s">
        <v>367</v>
      </c>
      <c r="AJ84" s="51" t="s">
        <v>368</v>
      </c>
      <c r="AK84" s="51" t="s">
        <v>368</v>
      </c>
      <c r="AL84" s="51" t="s">
        <v>368</v>
      </c>
      <c r="AM84" s="51" t="s">
        <v>368</v>
      </c>
      <c r="AN84" s="51" t="s">
        <v>368</v>
      </c>
      <c r="AO84" s="51" t="s">
        <v>1562</v>
      </c>
      <c r="AP84" s="51" t="s">
        <v>997</v>
      </c>
      <c r="AQ84" s="51" t="s">
        <v>1563</v>
      </c>
      <c r="AR84" s="157">
        <v>43350</v>
      </c>
      <c r="AS84" s="61" t="s">
        <v>372</v>
      </c>
      <c r="AT84" s="66" t="s">
        <v>477</v>
      </c>
      <c r="AU84" s="60">
        <v>43593</v>
      </c>
      <c r="AV84" s="67" t="s">
        <v>532</v>
      </c>
      <c r="AW84" s="63" t="s">
        <v>1564</v>
      </c>
      <c r="AX84" s="60">
        <v>43783</v>
      </c>
      <c r="AY84" s="61" t="s">
        <v>372</v>
      </c>
      <c r="AZ84" s="66" t="s">
        <v>1565</v>
      </c>
      <c r="BA84" s="60">
        <v>43914</v>
      </c>
      <c r="BB84" s="67" t="s">
        <v>372</v>
      </c>
      <c r="BC84" s="63" t="s">
        <v>1566</v>
      </c>
      <c r="BD84" s="60">
        <v>44074</v>
      </c>
      <c r="BE84" s="61" t="s">
        <v>434</v>
      </c>
      <c r="BF84" s="66" t="s">
        <v>1567</v>
      </c>
      <c r="BG84" s="60">
        <v>44168</v>
      </c>
      <c r="BH84" s="67" t="s">
        <v>579</v>
      </c>
      <c r="BI84" s="63" t="s">
        <v>1568</v>
      </c>
      <c r="BJ84" s="60">
        <v>44249</v>
      </c>
      <c r="BK84" s="61" t="s">
        <v>372</v>
      </c>
      <c r="BL84" s="66" t="s">
        <v>1569</v>
      </c>
      <c r="BM84" s="60">
        <v>44540</v>
      </c>
      <c r="BN84" s="67" t="s">
        <v>372</v>
      </c>
      <c r="BO84" s="63" t="s">
        <v>1570</v>
      </c>
      <c r="BP84" s="60" t="s">
        <v>387</v>
      </c>
      <c r="BQ84" s="61" t="s">
        <v>388</v>
      </c>
      <c r="BR84" s="66" t="s">
        <v>387</v>
      </c>
      <c r="BS84" s="60" t="s">
        <v>387</v>
      </c>
      <c r="BT84" s="67" t="s">
        <v>388</v>
      </c>
      <c r="BU84" s="63" t="s">
        <v>387</v>
      </c>
      <c r="BV84" s="60" t="s">
        <v>387</v>
      </c>
      <c r="BW84" s="61" t="s">
        <v>388</v>
      </c>
      <c r="BX84" s="66" t="s">
        <v>387</v>
      </c>
      <c r="BY84" s="60" t="s">
        <v>387</v>
      </c>
      <c r="BZ84" s="67" t="s">
        <v>388</v>
      </c>
      <c r="CA84" s="69" t="s">
        <v>387</v>
      </c>
      <c r="CB84" s="115" t="str">
        <f>VLOOKUP(A84,Datos!$C$2:$AJ$25,34,0)</f>
        <v>Subdirección de Servicios Administrativos</v>
      </c>
    </row>
    <row r="85" spans="1:80" ht="399.95" customHeight="1" x14ac:dyDescent="0.2">
      <c r="A85" s="183" t="s">
        <v>284</v>
      </c>
      <c r="B85" s="73" t="s">
        <v>208</v>
      </c>
      <c r="C85" s="51" t="s">
        <v>1555</v>
      </c>
      <c r="D85" s="73" t="s">
        <v>194</v>
      </c>
      <c r="E85" s="168" t="s">
        <v>111</v>
      </c>
      <c r="F85" s="51" t="s">
        <v>1571</v>
      </c>
      <c r="G85" s="153" t="s">
        <v>1572</v>
      </c>
      <c r="H85" s="73" t="s">
        <v>35</v>
      </c>
      <c r="I85" s="73" t="s">
        <v>421</v>
      </c>
      <c r="J85" s="73" t="s">
        <v>78</v>
      </c>
      <c r="K85" s="51" t="s">
        <v>1573</v>
      </c>
      <c r="L85" s="51" t="s">
        <v>1574</v>
      </c>
      <c r="M85" s="51" t="s">
        <v>1575</v>
      </c>
      <c r="N85" s="51" t="s">
        <v>425</v>
      </c>
      <c r="O85" s="51" t="s">
        <v>361</v>
      </c>
      <c r="P85" s="51" t="s">
        <v>426</v>
      </c>
      <c r="Q85" s="51" t="s">
        <v>405</v>
      </c>
      <c r="R85" s="75" t="s">
        <v>339</v>
      </c>
      <c r="S85" s="154">
        <v>0.6</v>
      </c>
      <c r="T85" s="75" t="s">
        <v>121</v>
      </c>
      <c r="U85" s="154">
        <v>0.4</v>
      </c>
      <c r="V85" s="73" t="s">
        <v>84</v>
      </c>
      <c r="W85" s="51" t="s">
        <v>1561</v>
      </c>
      <c r="X85" s="75" t="s">
        <v>338</v>
      </c>
      <c r="Y85" s="155">
        <v>0.1512</v>
      </c>
      <c r="Z85" s="75" t="s">
        <v>121</v>
      </c>
      <c r="AA85" s="155">
        <v>0.22500000000000003</v>
      </c>
      <c r="AB85" s="73" t="s">
        <v>275</v>
      </c>
      <c r="AC85" s="51" t="s">
        <v>1029</v>
      </c>
      <c r="AD85" s="73" t="s">
        <v>366</v>
      </c>
      <c r="AE85" s="51" t="s">
        <v>367</v>
      </c>
      <c r="AF85" s="51" t="s">
        <v>367</v>
      </c>
      <c r="AG85" s="51" t="s">
        <v>367</v>
      </c>
      <c r="AH85" s="51" t="s">
        <v>367</v>
      </c>
      <c r="AI85" s="51" t="s">
        <v>367</v>
      </c>
      <c r="AJ85" s="51" t="s">
        <v>368</v>
      </c>
      <c r="AK85" s="51" t="s">
        <v>368</v>
      </c>
      <c r="AL85" s="51" t="s">
        <v>368</v>
      </c>
      <c r="AM85" s="51" t="s">
        <v>368</v>
      </c>
      <c r="AN85" s="51" t="s">
        <v>368</v>
      </c>
      <c r="AO85" s="51" t="s">
        <v>1576</v>
      </c>
      <c r="AP85" s="51" t="s">
        <v>997</v>
      </c>
      <c r="AQ85" s="51" t="s">
        <v>1577</v>
      </c>
      <c r="AR85" s="157">
        <v>43350</v>
      </c>
      <c r="AS85" s="61" t="s">
        <v>372</v>
      </c>
      <c r="AT85" s="66" t="s">
        <v>477</v>
      </c>
      <c r="AU85" s="60">
        <v>43593</v>
      </c>
      <c r="AV85" s="67" t="s">
        <v>532</v>
      </c>
      <c r="AW85" s="63" t="s">
        <v>1269</v>
      </c>
      <c r="AX85" s="60">
        <v>43783</v>
      </c>
      <c r="AY85" s="61" t="s">
        <v>372</v>
      </c>
      <c r="AZ85" s="66" t="s">
        <v>1578</v>
      </c>
      <c r="BA85" s="60">
        <v>43914</v>
      </c>
      <c r="BB85" s="67" t="s">
        <v>980</v>
      </c>
      <c r="BC85" s="63" t="s">
        <v>1579</v>
      </c>
      <c r="BD85" s="60">
        <v>44074</v>
      </c>
      <c r="BE85" s="61" t="s">
        <v>450</v>
      </c>
      <c r="BF85" s="66" t="s">
        <v>1567</v>
      </c>
      <c r="BG85" s="60">
        <v>44168</v>
      </c>
      <c r="BH85" s="67" t="s">
        <v>579</v>
      </c>
      <c r="BI85" s="63" t="s">
        <v>1580</v>
      </c>
      <c r="BJ85" s="60">
        <v>44249</v>
      </c>
      <c r="BK85" s="61" t="s">
        <v>807</v>
      </c>
      <c r="BL85" s="66" t="s">
        <v>1581</v>
      </c>
      <c r="BM85" s="60">
        <v>44540</v>
      </c>
      <c r="BN85" s="67" t="s">
        <v>372</v>
      </c>
      <c r="BO85" s="63" t="s">
        <v>1021</v>
      </c>
      <c r="BP85" s="60" t="s">
        <v>387</v>
      </c>
      <c r="BQ85" s="61" t="s">
        <v>388</v>
      </c>
      <c r="BR85" s="66" t="s">
        <v>387</v>
      </c>
      <c r="BS85" s="60" t="s">
        <v>387</v>
      </c>
      <c r="BT85" s="67" t="s">
        <v>388</v>
      </c>
      <c r="BU85" s="63" t="s">
        <v>387</v>
      </c>
      <c r="BV85" s="60" t="s">
        <v>387</v>
      </c>
      <c r="BW85" s="61" t="s">
        <v>388</v>
      </c>
      <c r="BX85" s="66" t="s">
        <v>387</v>
      </c>
      <c r="BY85" s="60" t="s">
        <v>387</v>
      </c>
      <c r="BZ85" s="67" t="s">
        <v>388</v>
      </c>
      <c r="CA85" s="69" t="s">
        <v>387</v>
      </c>
      <c r="CB85" s="115" t="str">
        <f>VLOOKUP(A85,Datos!$C$2:$AJ$25,34,0)</f>
        <v>Subdirección de Servicios Administrativos</v>
      </c>
    </row>
    <row r="86" spans="1:80" ht="399.95" customHeight="1" x14ac:dyDescent="0.2">
      <c r="A86" s="183" t="s">
        <v>284</v>
      </c>
      <c r="B86" s="73" t="s">
        <v>208</v>
      </c>
      <c r="C86" s="51" t="s">
        <v>1555</v>
      </c>
      <c r="D86" s="73" t="s">
        <v>194</v>
      </c>
      <c r="E86" s="168" t="s">
        <v>111</v>
      </c>
      <c r="F86" s="51" t="s">
        <v>1582</v>
      </c>
      <c r="G86" s="153" t="s">
        <v>1583</v>
      </c>
      <c r="H86" s="73" t="s">
        <v>35</v>
      </c>
      <c r="I86" s="73" t="s">
        <v>421</v>
      </c>
      <c r="J86" s="73" t="s">
        <v>78</v>
      </c>
      <c r="K86" s="51" t="s">
        <v>1584</v>
      </c>
      <c r="L86" s="51" t="s">
        <v>1585</v>
      </c>
      <c r="M86" s="51" t="s">
        <v>1586</v>
      </c>
      <c r="N86" s="51" t="s">
        <v>425</v>
      </c>
      <c r="O86" s="51" t="s">
        <v>361</v>
      </c>
      <c r="P86" s="51" t="s">
        <v>426</v>
      </c>
      <c r="Q86" s="51" t="s">
        <v>405</v>
      </c>
      <c r="R86" s="75" t="s">
        <v>336</v>
      </c>
      <c r="S86" s="154">
        <v>0.4</v>
      </c>
      <c r="T86" s="75" t="s">
        <v>121</v>
      </c>
      <c r="U86" s="154">
        <v>0.4</v>
      </c>
      <c r="V86" s="73" t="s">
        <v>84</v>
      </c>
      <c r="W86" s="51" t="s">
        <v>1587</v>
      </c>
      <c r="X86" s="75" t="s">
        <v>338</v>
      </c>
      <c r="Y86" s="155">
        <v>7.0559999999999998E-2</v>
      </c>
      <c r="Z86" s="75" t="s">
        <v>121</v>
      </c>
      <c r="AA86" s="155">
        <v>0.30000000000000004</v>
      </c>
      <c r="AB86" s="73" t="s">
        <v>275</v>
      </c>
      <c r="AC86" s="51" t="s">
        <v>1029</v>
      </c>
      <c r="AD86" s="73" t="s">
        <v>366</v>
      </c>
      <c r="AE86" s="51" t="s">
        <v>367</v>
      </c>
      <c r="AF86" s="51" t="s">
        <v>367</v>
      </c>
      <c r="AG86" s="51" t="s">
        <v>367</v>
      </c>
      <c r="AH86" s="51" t="s">
        <v>367</v>
      </c>
      <c r="AI86" s="51" t="s">
        <v>367</v>
      </c>
      <c r="AJ86" s="51" t="s">
        <v>368</v>
      </c>
      <c r="AK86" s="51" t="s">
        <v>368</v>
      </c>
      <c r="AL86" s="51" t="s">
        <v>368</v>
      </c>
      <c r="AM86" s="51" t="s">
        <v>368</v>
      </c>
      <c r="AN86" s="51" t="s">
        <v>368</v>
      </c>
      <c r="AO86" s="51" t="s">
        <v>1588</v>
      </c>
      <c r="AP86" s="51" t="s">
        <v>1589</v>
      </c>
      <c r="AQ86" s="51" t="s">
        <v>1590</v>
      </c>
      <c r="AR86" s="157">
        <v>43350</v>
      </c>
      <c r="AS86" s="61" t="s">
        <v>372</v>
      </c>
      <c r="AT86" s="66" t="s">
        <v>477</v>
      </c>
      <c r="AU86" s="60">
        <v>43593</v>
      </c>
      <c r="AV86" s="67" t="s">
        <v>532</v>
      </c>
      <c r="AW86" s="63" t="s">
        <v>1269</v>
      </c>
      <c r="AX86" s="60">
        <v>43783</v>
      </c>
      <c r="AY86" s="61" t="s">
        <v>372</v>
      </c>
      <c r="AZ86" s="66" t="s">
        <v>1591</v>
      </c>
      <c r="BA86" s="60">
        <v>43914</v>
      </c>
      <c r="BB86" s="67" t="s">
        <v>980</v>
      </c>
      <c r="BC86" s="63" t="s">
        <v>1592</v>
      </c>
      <c r="BD86" s="60">
        <v>44074</v>
      </c>
      <c r="BE86" s="61" t="s">
        <v>434</v>
      </c>
      <c r="BF86" s="66" t="s">
        <v>1593</v>
      </c>
      <c r="BG86" s="60">
        <v>44168</v>
      </c>
      <c r="BH86" s="67" t="s">
        <v>579</v>
      </c>
      <c r="BI86" s="63" t="s">
        <v>1580</v>
      </c>
      <c r="BJ86" s="60">
        <v>44249</v>
      </c>
      <c r="BK86" s="61" t="s">
        <v>959</v>
      </c>
      <c r="BL86" s="66" t="s">
        <v>1594</v>
      </c>
      <c r="BM86" s="60">
        <v>44540</v>
      </c>
      <c r="BN86" s="67" t="s">
        <v>372</v>
      </c>
      <c r="BO86" s="63" t="s">
        <v>1074</v>
      </c>
      <c r="BP86" s="60" t="s">
        <v>387</v>
      </c>
      <c r="BQ86" s="61" t="s">
        <v>388</v>
      </c>
      <c r="BR86" s="66" t="s">
        <v>387</v>
      </c>
      <c r="BS86" s="60" t="s">
        <v>387</v>
      </c>
      <c r="BT86" s="67" t="s">
        <v>388</v>
      </c>
      <c r="BU86" s="63" t="s">
        <v>387</v>
      </c>
      <c r="BV86" s="60" t="s">
        <v>387</v>
      </c>
      <c r="BW86" s="61" t="s">
        <v>388</v>
      </c>
      <c r="BX86" s="66" t="s">
        <v>387</v>
      </c>
      <c r="BY86" s="60" t="s">
        <v>387</v>
      </c>
      <c r="BZ86" s="67" t="s">
        <v>388</v>
      </c>
      <c r="CA86" s="69" t="s">
        <v>387</v>
      </c>
      <c r="CB86" s="115" t="str">
        <f>VLOOKUP(A86,Datos!$C$2:$AJ$25,34,0)</f>
        <v>Subdirección de Servicios Administrativos</v>
      </c>
    </row>
    <row r="87" spans="1:80" ht="399.95" customHeight="1" x14ac:dyDescent="0.2">
      <c r="A87" s="183" t="s">
        <v>284</v>
      </c>
      <c r="B87" s="73" t="s">
        <v>208</v>
      </c>
      <c r="C87" s="51" t="s">
        <v>1555</v>
      </c>
      <c r="D87" s="73" t="s">
        <v>194</v>
      </c>
      <c r="E87" s="168" t="s">
        <v>111</v>
      </c>
      <c r="F87" s="51" t="s">
        <v>1595</v>
      </c>
      <c r="G87" s="153" t="s">
        <v>1596</v>
      </c>
      <c r="H87" s="73" t="s">
        <v>35</v>
      </c>
      <c r="I87" s="73" t="s">
        <v>421</v>
      </c>
      <c r="J87" s="73" t="s">
        <v>78</v>
      </c>
      <c r="K87" s="51" t="s">
        <v>1584</v>
      </c>
      <c r="L87" s="51" t="s">
        <v>1597</v>
      </c>
      <c r="M87" s="51" t="s">
        <v>1598</v>
      </c>
      <c r="N87" s="51" t="s">
        <v>425</v>
      </c>
      <c r="O87" s="51" t="s">
        <v>361</v>
      </c>
      <c r="P87" s="51" t="s">
        <v>426</v>
      </c>
      <c r="Q87" s="51" t="s">
        <v>405</v>
      </c>
      <c r="R87" s="75" t="s">
        <v>338</v>
      </c>
      <c r="S87" s="154">
        <v>0.2</v>
      </c>
      <c r="T87" s="75" t="s">
        <v>121</v>
      </c>
      <c r="U87" s="154">
        <v>0.4</v>
      </c>
      <c r="V87" s="73" t="s">
        <v>275</v>
      </c>
      <c r="W87" s="51" t="s">
        <v>1599</v>
      </c>
      <c r="X87" s="75" t="s">
        <v>338</v>
      </c>
      <c r="Y87" s="155">
        <v>8.3999999999999991E-2</v>
      </c>
      <c r="Z87" s="75" t="s">
        <v>121</v>
      </c>
      <c r="AA87" s="155">
        <v>0.30000000000000004</v>
      </c>
      <c r="AB87" s="73" t="s">
        <v>275</v>
      </c>
      <c r="AC87" s="51" t="s">
        <v>1029</v>
      </c>
      <c r="AD87" s="73" t="s">
        <v>366</v>
      </c>
      <c r="AE87" s="51" t="s">
        <v>367</v>
      </c>
      <c r="AF87" s="51" t="s">
        <v>367</v>
      </c>
      <c r="AG87" s="51" t="s">
        <v>367</v>
      </c>
      <c r="AH87" s="51" t="s">
        <v>367</v>
      </c>
      <c r="AI87" s="51" t="s">
        <v>367</v>
      </c>
      <c r="AJ87" s="51" t="s">
        <v>368</v>
      </c>
      <c r="AK87" s="51" t="s">
        <v>368</v>
      </c>
      <c r="AL87" s="51" t="s">
        <v>368</v>
      </c>
      <c r="AM87" s="51" t="s">
        <v>368</v>
      </c>
      <c r="AN87" s="51" t="s">
        <v>368</v>
      </c>
      <c r="AO87" s="51" t="s">
        <v>1600</v>
      </c>
      <c r="AP87" s="51" t="s">
        <v>1589</v>
      </c>
      <c r="AQ87" s="51" t="s">
        <v>1601</v>
      </c>
      <c r="AR87" s="157">
        <v>43350</v>
      </c>
      <c r="AS87" s="61" t="s">
        <v>372</v>
      </c>
      <c r="AT87" s="66" t="s">
        <v>477</v>
      </c>
      <c r="AU87" s="60">
        <v>43593</v>
      </c>
      <c r="AV87" s="67" t="s">
        <v>372</v>
      </c>
      <c r="AW87" s="63" t="s">
        <v>1269</v>
      </c>
      <c r="AX87" s="60">
        <v>43783</v>
      </c>
      <c r="AY87" s="61" t="s">
        <v>372</v>
      </c>
      <c r="AZ87" s="66" t="s">
        <v>1602</v>
      </c>
      <c r="BA87" s="60">
        <v>43914</v>
      </c>
      <c r="BB87" s="67" t="s">
        <v>452</v>
      </c>
      <c r="BC87" s="63" t="s">
        <v>1603</v>
      </c>
      <c r="BD87" s="60">
        <v>44074</v>
      </c>
      <c r="BE87" s="61" t="s">
        <v>450</v>
      </c>
      <c r="BF87" s="66" t="s">
        <v>1567</v>
      </c>
      <c r="BG87" s="60">
        <v>44168</v>
      </c>
      <c r="BH87" s="67" t="s">
        <v>579</v>
      </c>
      <c r="BI87" s="63" t="s">
        <v>1580</v>
      </c>
      <c r="BJ87" s="60">
        <v>44249</v>
      </c>
      <c r="BK87" s="61" t="s">
        <v>579</v>
      </c>
      <c r="BL87" s="66" t="s">
        <v>1604</v>
      </c>
      <c r="BM87" s="60">
        <v>44540</v>
      </c>
      <c r="BN87" s="67" t="s">
        <v>372</v>
      </c>
      <c r="BO87" s="63" t="s">
        <v>1605</v>
      </c>
      <c r="BP87" s="60" t="s">
        <v>387</v>
      </c>
      <c r="BQ87" s="61" t="s">
        <v>388</v>
      </c>
      <c r="BR87" s="66" t="s">
        <v>387</v>
      </c>
      <c r="BS87" s="60" t="s">
        <v>387</v>
      </c>
      <c r="BT87" s="67" t="s">
        <v>388</v>
      </c>
      <c r="BU87" s="63" t="s">
        <v>387</v>
      </c>
      <c r="BV87" s="60" t="s">
        <v>387</v>
      </c>
      <c r="BW87" s="61" t="s">
        <v>388</v>
      </c>
      <c r="BX87" s="66" t="s">
        <v>387</v>
      </c>
      <c r="BY87" s="60" t="s">
        <v>387</v>
      </c>
      <c r="BZ87" s="67" t="s">
        <v>388</v>
      </c>
      <c r="CA87" s="69" t="s">
        <v>387</v>
      </c>
      <c r="CB87" s="115" t="str">
        <f>VLOOKUP(A87,Datos!$C$2:$AJ$25,34,0)</f>
        <v>Subdirección de Servicios Administrativos</v>
      </c>
    </row>
    <row r="88" spans="1:80" ht="399.95" customHeight="1" x14ac:dyDescent="0.2">
      <c r="A88" s="183" t="s">
        <v>284</v>
      </c>
      <c r="B88" s="73" t="s">
        <v>208</v>
      </c>
      <c r="C88" s="51" t="s">
        <v>1555</v>
      </c>
      <c r="D88" s="73" t="s">
        <v>194</v>
      </c>
      <c r="E88" s="168" t="s">
        <v>111</v>
      </c>
      <c r="F88" s="51" t="s">
        <v>1606</v>
      </c>
      <c r="G88" s="153" t="s">
        <v>1607</v>
      </c>
      <c r="H88" s="73" t="s">
        <v>35</v>
      </c>
      <c r="I88" s="73" t="s">
        <v>421</v>
      </c>
      <c r="J88" s="73" t="s">
        <v>78</v>
      </c>
      <c r="K88" s="51" t="s">
        <v>1584</v>
      </c>
      <c r="L88" s="51" t="s">
        <v>1585</v>
      </c>
      <c r="M88" s="51" t="s">
        <v>1608</v>
      </c>
      <c r="N88" s="51" t="s">
        <v>425</v>
      </c>
      <c r="O88" s="51" t="s">
        <v>361</v>
      </c>
      <c r="P88" s="51" t="s">
        <v>404</v>
      </c>
      <c r="Q88" s="51" t="s">
        <v>405</v>
      </c>
      <c r="R88" s="75" t="s">
        <v>336</v>
      </c>
      <c r="S88" s="154">
        <v>0.4</v>
      </c>
      <c r="T88" s="75" t="s">
        <v>121</v>
      </c>
      <c r="U88" s="154">
        <v>0.4</v>
      </c>
      <c r="V88" s="73" t="s">
        <v>84</v>
      </c>
      <c r="W88" s="51" t="s">
        <v>1609</v>
      </c>
      <c r="X88" s="75" t="s">
        <v>338</v>
      </c>
      <c r="Y88" s="155">
        <v>0.16799999999999998</v>
      </c>
      <c r="Z88" s="75" t="s">
        <v>121</v>
      </c>
      <c r="AA88" s="155">
        <v>0.22500000000000003</v>
      </c>
      <c r="AB88" s="73" t="s">
        <v>275</v>
      </c>
      <c r="AC88" s="51" t="s">
        <v>1029</v>
      </c>
      <c r="AD88" s="73" t="s">
        <v>366</v>
      </c>
      <c r="AE88" s="51" t="s">
        <v>367</v>
      </c>
      <c r="AF88" s="51" t="s">
        <v>367</v>
      </c>
      <c r="AG88" s="51" t="s">
        <v>367</v>
      </c>
      <c r="AH88" s="51" t="s">
        <v>367</v>
      </c>
      <c r="AI88" s="51" t="s">
        <v>367</v>
      </c>
      <c r="AJ88" s="51" t="s">
        <v>368</v>
      </c>
      <c r="AK88" s="51" t="s">
        <v>368</v>
      </c>
      <c r="AL88" s="51" t="s">
        <v>368</v>
      </c>
      <c r="AM88" s="51" t="s">
        <v>368</v>
      </c>
      <c r="AN88" s="51" t="s">
        <v>368</v>
      </c>
      <c r="AO88" s="51" t="s">
        <v>1610</v>
      </c>
      <c r="AP88" s="51" t="s">
        <v>997</v>
      </c>
      <c r="AQ88" s="51" t="s">
        <v>1611</v>
      </c>
      <c r="AR88" s="157">
        <v>43350</v>
      </c>
      <c r="AS88" s="61" t="s">
        <v>372</v>
      </c>
      <c r="AT88" s="66" t="s">
        <v>1612</v>
      </c>
      <c r="AU88" s="60">
        <v>43593</v>
      </c>
      <c r="AV88" s="67" t="s">
        <v>532</v>
      </c>
      <c r="AW88" s="63" t="s">
        <v>1613</v>
      </c>
      <c r="AX88" s="60">
        <v>43783</v>
      </c>
      <c r="AY88" s="61" t="s">
        <v>372</v>
      </c>
      <c r="AZ88" s="66" t="s">
        <v>1602</v>
      </c>
      <c r="BA88" s="60">
        <v>43914</v>
      </c>
      <c r="BB88" s="67" t="s">
        <v>1160</v>
      </c>
      <c r="BC88" s="63" t="s">
        <v>1614</v>
      </c>
      <c r="BD88" s="60">
        <v>44074</v>
      </c>
      <c r="BE88" s="61" t="s">
        <v>434</v>
      </c>
      <c r="BF88" s="66" t="s">
        <v>1615</v>
      </c>
      <c r="BG88" s="60">
        <v>44168</v>
      </c>
      <c r="BH88" s="67" t="s">
        <v>579</v>
      </c>
      <c r="BI88" s="63" t="s">
        <v>1580</v>
      </c>
      <c r="BJ88" s="60">
        <v>44249</v>
      </c>
      <c r="BK88" s="61" t="s">
        <v>579</v>
      </c>
      <c r="BL88" s="66" t="s">
        <v>1616</v>
      </c>
      <c r="BM88" s="60">
        <v>44540</v>
      </c>
      <c r="BN88" s="67" t="s">
        <v>372</v>
      </c>
      <c r="BO88" s="63" t="s">
        <v>1074</v>
      </c>
      <c r="BP88" s="60" t="s">
        <v>387</v>
      </c>
      <c r="BQ88" s="61" t="s">
        <v>388</v>
      </c>
      <c r="BR88" s="66" t="s">
        <v>387</v>
      </c>
      <c r="BS88" s="60" t="s">
        <v>387</v>
      </c>
      <c r="BT88" s="67" t="s">
        <v>388</v>
      </c>
      <c r="BU88" s="63" t="s">
        <v>387</v>
      </c>
      <c r="BV88" s="60" t="s">
        <v>387</v>
      </c>
      <c r="BW88" s="61" t="s">
        <v>388</v>
      </c>
      <c r="BX88" s="66" t="s">
        <v>387</v>
      </c>
      <c r="BY88" s="60" t="s">
        <v>387</v>
      </c>
      <c r="BZ88" s="67" t="s">
        <v>388</v>
      </c>
      <c r="CA88" s="69" t="s">
        <v>387</v>
      </c>
      <c r="CB88" s="115" t="str">
        <f>VLOOKUP(A88,Datos!$C$2:$AJ$25,34,0)</f>
        <v>Subdirección de Servicios Administrativos</v>
      </c>
    </row>
    <row r="89" spans="1:80" ht="399.95" customHeight="1" x14ac:dyDescent="0.2">
      <c r="A89" s="183" t="s">
        <v>284</v>
      </c>
      <c r="B89" s="73" t="s">
        <v>208</v>
      </c>
      <c r="C89" s="51" t="s">
        <v>1555</v>
      </c>
      <c r="D89" s="73" t="s">
        <v>194</v>
      </c>
      <c r="E89" s="168" t="s">
        <v>111</v>
      </c>
      <c r="F89" s="51" t="s">
        <v>1617</v>
      </c>
      <c r="G89" s="153" t="s">
        <v>1618</v>
      </c>
      <c r="H89" s="73" t="s">
        <v>63</v>
      </c>
      <c r="I89" s="73" t="s">
        <v>421</v>
      </c>
      <c r="J89" s="73" t="s">
        <v>52</v>
      </c>
      <c r="K89" s="51" t="s">
        <v>1573</v>
      </c>
      <c r="L89" s="51" t="s">
        <v>1619</v>
      </c>
      <c r="M89" s="51" t="s">
        <v>1620</v>
      </c>
      <c r="N89" s="51" t="s">
        <v>425</v>
      </c>
      <c r="O89" s="51" t="s">
        <v>361</v>
      </c>
      <c r="P89" s="51" t="s">
        <v>426</v>
      </c>
      <c r="Q89" s="51" t="s">
        <v>405</v>
      </c>
      <c r="R89" s="75" t="s">
        <v>338</v>
      </c>
      <c r="S89" s="154">
        <v>0.2</v>
      </c>
      <c r="T89" s="75" t="s">
        <v>77</v>
      </c>
      <c r="U89" s="154">
        <v>0.8</v>
      </c>
      <c r="V89" s="73" t="s">
        <v>276</v>
      </c>
      <c r="W89" s="51" t="s">
        <v>1621</v>
      </c>
      <c r="X89" s="75" t="s">
        <v>338</v>
      </c>
      <c r="Y89" s="155">
        <v>8.3999999999999991E-2</v>
      </c>
      <c r="Z89" s="75" t="s">
        <v>77</v>
      </c>
      <c r="AA89" s="155">
        <v>0.33750000000000002</v>
      </c>
      <c r="AB89" s="73" t="s">
        <v>276</v>
      </c>
      <c r="AC89" s="51" t="s">
        <v>678</v>
      </c>
      <c r="AD89" s="73" t="s">
        <v>408</v>
      </c>
      <c r="AE89" s="51" t="s">
        <v>367</v>
      </c>
      <c r="AF89" s="51" t="s">
        <v>367</v>
      </c>
      <c r="AG89" s="51" t="s">
        <v>367</v>
      </c>
      <c r="AH89" s="51" t="s">
        <v>367</v>
      </c>
      <c r="AI89" s="51" t="s">
        <v>367</v>
      </c>
      <c r="AJ89" s="51" t="s">
        <v>1622</v>
      </c>
      <c r="AK89" s="51" t="s">
        <v>1623</v>
      </c>
      <c r="AL89" s="51" t="s">
        <v>1624</v>
      </c>
      <c r="AM89" s="51" t="s">
        <v>1461</v>
      </c>
      <c r="AN89" s="51" t="s">
        <v>597</v>
      </c>
      <c r="AO89" s="51" t="s">
        <v>1625</v>
      </c>
      <c r="AP89" s="51" t="s">
        <v>1626</v>
      </c>
      <c r="AQ89" s="51" t="s">
        <v>1627</v>
      </c>
      <c r="AR89" s="157">
        <v>43593</v>
      </c>
      <c r="AS89" s="61" t="s">
        <v>372</v>
      </c>
      <c r="AT89" s="66" t="s">
        <v>477</v>
      </c>
      <c r="AU89" s="60">
        <v>43783</v>
      </c>
      <c r="AV89" s="67" t="s">
        <v>372</v>
      </c>
      <c r="AW89" s="63" t="s">
        <v>1628</v>
      </c>
      <c r="AX89" s="60">
        <v>43914</v>
      </c>
      <c r="AY89" s="61" t="s">
        <v>688</v>
      </c>
      <c r="AZ89" s="66" t="s">
        <v>1629</v>
      </c>
      <c r="BA89" s="60">
        <v>44074</v>
      </c>
      <c r="BB89" s="67" t="s">
        <v>450</v>
      </c>
      <c r="BC89" s="63" t="s">
        <v>1567</v>
      </c>
      <c r="BD89" s="60">
        <v>44168</v>
      </c>
      <c r="BE89" s="61" t="s">
        <v>579</v>
      </c>
      <c r="BF89" s="66" t="s">
        <v>1580</v>
      </c>
      <c r="BG89" s="60">
        <v>44249</v>
      </c>
      <c r="BH89" s="67" t="s">
        <v>579</v>
      </c>
      <c r="BI89" s="63" t="s">
        <v>1630</v>
      </c>
      <c r="BJ89" s="60">
        <v>44540</v>
      </c>
      <c r="BK89" s="61" t="s">
        <v>372</v>
      </c>
      <c r="BL89" s="66" t="s">
        <v>1631</v>
      </c>
      <c r="BM89" s="60" t="s">
        <v>387</v>
      </c>
      <c r="BN89" s="67" t="s">
        <v>388</v>
      </c>
      <c r="BO89" s="63" t="s">
        <v>387</v>
      </c>
      <c r="BP89" s="60" t="s">
        <v>387</v>
      </c>
      <c r="BQ89" s="61" t="s">
        <v>388</v>
      </c>
      <c r="BR89" s="66" t="s">
        <v>387</v>
      </c>
      <c r="BS89" s="60" t="s">
        <v>387</v>
      </c>
      <c r="BT89" s="67" t="s">
        <v>388</v>
      </c>
      <c r="BU89" s="63" t="s">
        <v>387</v>
      </c>
      <c r="BV89" s="60" t="s">
        <v>387</v>
      </c>
      <c r="BW89" s="61" t="s">
        <v>388</v>
      </c>
      <c r="BX89" s="66" t="s">
        <v>387</v>
      </c>
      <c r="BY89" s="60" t="s">
        <v>387</v>
      </c>
      <c r="BZ89" s="67" t="s">
        <v>388</v>
      </c>
      <c r="CA89" s="69" t="s">
        <v>387</v>
      </c>
      <c r="CB89" s="115" t="str">
        <f>VLOOKUP(A89,Datos!$C$2:$AJ$25,34,0)</f>
        <v>Subdirección de Servicios Administrativos</v>
      </c>
    </row>
    <row r="90" spans="1:80" ht="399.95" customHeight="1" x14ac:dyDescent="0.2">
      <c r="A90" s="183" t="s">
        <v>285</v>
      </c>
      <c r="B90" s="73" t="s">
        <v>1632</v>
      </c>
      <c r="C90" s="51" t="s">
        <v>1633</v>
      </c>
      <c r="D90" s="73" t="s">
        <v>212</v>
      </c>
      <c r="E90" s="168" t="s">
        <v>90</v>
      </c>
      <c r="F90" s="51" t="s">
        <v>1634</v>
      </c>
      <c r="G90" s="153" t="s">
        <v>1635</v>
      </c>
      <c r="H90" s="73" t="s">
        <v>35</v>
      </c>
      <c r="I90" s="73" t="s">
        <v>421</v>
      </c>
      <c r="J90" s="73" t="s">
        <v>78</v>
      </c>
      <c r="K90" s="51" t="s">
        <v>1636</v>
      </c>
      <c r="L90" s="51" t="s">
        <v>1637</v>
      </c>
      <c r="M90" s="51" t="s">
        <v>1638</v>
      </c>
      <c r="N90" s="51" t="s">
        <v>1639</v>
      </c>
      <c r="O90" s="51" t="s">
        <v>361</v>
      </c>
      <c r="P90" s="51" t="s">
        <v>404</v>
      </c>
      <c r="Q90" s="51" t="s">
        <v>405</v>
      </c>
      <c r="R90" s="75" t="s">
        <v>340</v>
      </c>
      <c r="S90" s="154">
        <v>0.8</v>
      </c>
      <c r="T90" s="75" t="s">
        <v>121</v>
      </c>
      <c r="U90" s="154">
        <v>0.4</v>
      </c>
      <c r="V90" s="73" t="s">
        <v>84</v>
      </c>
      <c r="W90" s="51" t="s">
        <v>1640</v>
      </c>
      <c r="X90" s="75" t="s">
        <v>336</v>
      </c>
      <c r="Y90" s="155">
        <v>0.33599999999999997</v>
      </c>
      <c r="Z90" s="75" t="s">
        <v>337</v>
      </c>
      <c r="AA90" s="155">
        <v>0.16875000000000001</v>
      </c>
      <c r="AB90" s="73" t="s">
        <v>275</v>
      </c>
      <c r="AC90" s="51" t="s">
        <v>1641</v>
      </c>
      <c r="AD90" s="73" t="s">
        <v>408</v>
      </c>
      <c r="AE90" s="51" t="s">
        <v>1642</v>
      </c>
      <c r="AF90" s="51" t="s">
        <v>1643</v>
      </c>
      <c r="AG90" s="51" t="s">
        <v>1644</v>
      </c>
      <c r="AH90" s="51" t="s">
        <v>1645</v>
      </c>
      <c r="AI90" s="51" t="s">
        <v>1646</v>
      </c>
      <c r="AJ90" s="51" t="s">
        <v>368</v>
      </c>
      <c r="AK90" s="51" t="s">
        <v>368</v>
      </c>
      <c r="AL90" s="51" t="s">
        <v>368</v>
      </c>
      <c r="AM90" s="51" t="s">
        <v>368</v>
      </c>
      <c r="AN90" s="51" t="s">
        <v>368</v>
      </c>
      <c r="AO90" s="51" t="s">
        <v>1647</v>
      </c>
      <c r="AP90" s="51" t="s">
        <v>1648</v>
      </c>
      <c r="AQ90" s="51" t="s">
        <v>1649</v>
      </c>
      <c r="AR90" s="157">
        <v>43350</v>
      </c>
      <c r="AS90" s="61" t="s">
        <v>372</v>
      </c>
      <c r="AT90" s="66" t="s">
        <v>432</v>
      </c>
      <c r="AU90" s="60">
        <v>43594</v>
      </c>
      <c r="AV90" s="67" t="s">
        <v>715</v>
      </c>
      <c r="AW90" s="63" t="s">
        <v>1650</v>
      </c>
      <c r="AX90" s="60">
        <v>43769</v>
      </c>
      <c r="AY90" s="61" t="s">
        <v>380</v>
      </c>
      <c r="AZ90" s="66" t="s">
        <v>1651</v>
      </c>
      <c r="BA90" s="60">
        <v>43921</v>
      </c>
      <c r="BB90" s="67" t="s">
        <v>715</v>
      </c>
      <c r="BC90" s="63" t="s">
        <v>1652</v>
      </c>
      <c r="BD90" s="60">
        <v>44249</v>
      </c>
      <c r="BE90" s="61" t="s">
        <v>383</v>
      </c>
      <c r="BF90" s="66" t="s">
        <v>1413</v>
      </c>
      <c r="BG90" s="60">
        <v>44543</v>
      </c>
      <c r="BH90" s="67" t="s">
        <v>372</v>
      </c>
      <c r="BI90" s="63" t="s">
        <v>1653</v>
      </c>
      <c r="BJ90" s="60" t="s">
        <v>387</v>
      </c>
      <c r="BK90" s="61" t="s">
        <v>388</v>
      </c>
      <c r="BL90" s="66" t="s">
        <v>387</v>
      </c>
      <c r="BM90" s="60" t="s">
        <v>387</v>
      </c>
      <c r="BN90" s="67" t="s">
        <v>388</v>
      </c>
      <c r="BO90" s="63" t="s">
        <v>387</v>
      </c>
      <c r="BP90" s="60" t="s">
        <v>387</v>
      </c>
      <c r="BQ90" s="61" t="s">
        <v>388</v>
      </c>
      <c r="BR90" s="66" t="s">
        <v>387</v>
      </c>
      <c r="BS90" s="60" t="s">
        <v>387</v>
      </c>
      <c r="BT90" s="67" t="s">
        <v>388</v>
      </c>
      <c r="BU90" s="63" t="s">
        <v>387</v>
      </c>
      <c r="BV90" s="60" t="s">
        <v>387</v>
      </c>
      <c r="BW90" s="61" t="s">
        <v>388</v>
      </c>
      <c r="BX90" s="66" t="s">
        <v>387</v>
      </c>
      <c r="BY90" s="60" t="s">
        <v>387</v>
      </c>
      <c r="BZ90" s="67" t="s">
        <v>388</v>
      </c>
      <c r="CA90" s="69" t="s">
        <v>387</v>
      </c>
      <c r="CB90" s="115" t="str">
        <f>VLOOKUP(A90,Datos!$C$2:$AJ$25,34,0)</f>
        <v>Dirección de Talento Humano</v>
      </c>
    </row>
    <row r="91" spans="1:80" ht="399.95" customHeight="1" x14ac:dyDescent="0.2">
      <c r="A91" s="183" t="s">
        <v>285</v>
      </c>
      <c r="B91" s="73" t="s">
        <v>1632</v>
      </c>
      <c r="C91" s="51" t="s">
        <v>1633</v>
      </c>
      <c r="D91" s="73" t="s">
        <v>212</v>
      </c>
      <c r="E91" s="168" t="s">
        <v>90</v>
      </c>
      <c r="F91" s="51" t="s">
        <v>1654</v>
      </c>
      <c r="G91" s="153" t="s">
        <v>1655</v>
      </c>
      <c r="H91" s="73" t="s">
        <v>35</v>
      </c>
      <c r="I91" s="73" t="s">
        <v>421</v>
      </c>
      <c r="J91" s="73" t="s">
        <v>78</v>
      </c>
      <c r="K91" s="51" t="s">
        <v>1656</v>
      </c>
      <c r="L91" s="51" t="s">
        <v>1637</v>
      </c>
      <c r="M91" s="51" t="s">
        <v>1657</v>
      </c>
      <c r="N91" s="51" t="s">
        <v>1639</v>
      </c>
      <c r="O91" s="51" t="s">
        <v>361</v>
      </c>
      <c r="P91" s="51" t="s">
        <v>404</v>
      </c>
      <c r="Q91" s="51" t="s">
        <v>405</v>
      </c>
      <c r="R91" s="75" t="s">
        <v>339</v>
      </c>
      <c r="S91" s="154">
        <v>0.6</v>
      </c>
      <c r="T91" s="75" t="s">
        <v>121</v>
      </c>
      <c r="U91" s="154">
        <v>0.4</v>
      </c>
      <c r="V91" s="73" t="s">
        <v>84</v>
      </c>
      <c r="W91" s="51" t="s">
        <v>1658</v>
      </c>
      <c r="X91" s="75" t="s">
        <v>338</v>
      </c>
      <c r="Y91" s="155">
        <v>0.1512</v>
      </c>
      <c r="Z91" s="75" t="s">
        <v>337</v>
      </c>
      <c r="AA91" s="155">
        <v>0.16875000000000001</v>
      </c>
      <c r="AB91" s="73" t="s">
        <v>275</v>
      </c>
      <c r="AC91" s="51" t="s">
        <v>1659</v>
      </c>
      <c r="AD91" s="73" t="s">
        <v>366</v>
      </c>
      <c r="AE91" s="51" t="s">
        <v>367</v>
      </c>
      <c r="AF91" s="51" t="s">
        <v>367</v>
      </c>
      <c r="AG91" s="51" t="s">
        <v>367</v>
      </c>
      <c r="AH91" s="51" t="s">
        <v>367</v>
      </c>
      <c r="AI91" s="51" t="s">
        <v>367</v>
      </c>
      <c r="AJ91" s="51" t="s">
        <v>368</v>
      </c>
      <c r="AK91" s="51" t="s">
        <v>368</v>
      </c>
      <c r="AL91" s="51" t="s">
        <v>368</v>
      </c>
      <c r="AM91" s="51" t="s">
        <v>368</v>
      </c>
      <c r="AN91" s="51" t="s">
        <v>368</v>
      </c>
      <c r="AO91" s="51" t="s">
        <v>1660</v>
      </c>
      <c r="AP91" s="51" t="s">
        <v>1661</v>
      </c>
      <c r="AQ91" s="51" t="s">
        <v>1662</v>
      </c>
      <c r="AR91" s="157">
        <v>43350</v>
      </c>
      <c r="AS91" s="61" t="s">
        <v>372</v>
      </c>
      <c r="AT91" s="66" t="s">
        <v>432</v>
      </c>
      <c r="AU91" s="60">
        <v>43594</v>
      </c>
      <c r="AV91" s="67" t="s">
        <v>715</v>
      </c>
      <c r="AW91" s="63" t="s">
        <v>1663</v>
      </c>
      <c r="AX91" s="60">
        <v>43769</v>
      </c>
      <c r="AY91" s="61" t="s">
        <v>380</v>
      </c>
      <c r="AZ91" s="66" t="s">
        <v>1651</v>
      </c>
      <c r="BA91" s="60">
        <v>43921</v>
      </c>
      <c r="BB91" s="67" t="s">
        <v>961</v>
      </c>
      <c r="BC91" s="63" t="s">
        <v>1664</v>
      </c>
      <c r="BD91" s="60">
        <v>44249</v>
      </c>
      <c r="BE91" s="61" t="s">
        <v>383</v>
      </c>
      <c r="BF91" s="66" t="s">
        <v>1413</v>
      </c>
      <c r="BG91" s="60">
        <v>44543</v>
      </c>
      <c r="BH91" s="67" t="s">
        <v>715</v>
      </c>
      <c r="BI91" s="63" t="s">
        <v>1665</v>
      </c>
      <c r="BJ91" s="60" t="s">
        <v>387</v>
      </c>
      <c r="BK91" s="61" t="s">
        <v>388</v>
      </c>
      <c r="BL91" s="66" t="s">
        <v>387</v>
      </c>
      <c r="BM91" s="60" t="s">
        <v>387</v>
      </c>
      <c r="BN91" s="67" t="s">
        <v>388</v>
      </c>
      <c r="BO91" s="63" t="s">
        <v>387</v>
      </c>
      <c r="BP91" s="60" t="s">
        <v>387</v>
      </c>
      <c r="BQ91" s="61" t="s">
        <v>388</v>
      </c>
      <c r="BR91" s="66" t="s">
        <v>387</v>
      </c>
      <c r="BS91" s="60" t="s">
        <v>387</v>
      </c>
      <c r="BT91" s="67" t="s">
        <v>388</v>
      </c>
      <c r="BU91" s="63" t="s">
        <v>387</v>
      </c>
      <c r="BV91" s="60" t="s">
        <v>387</v>
      </c>
      <c r="BW91" s="61" t="s">
        <v>388</v>
      </c>
      <c r="BX91" s="66" t="s">
        <v>387</v>
      </c>
      <c r="BY91" s="60" t="s">
        <v>387</v>
      </c>
      <c r="BZ91" s="67" t="s">
        <v>388</v>
      </c>
      <c r="CA91" s="69" t="s">
        <v>387</v>
      </c>
      <c r="CB91" s="115" t="str">
        <f>VLOOKUP(A91,Datos!$C$2:$AJ$25,34,0)</f>
        <v>Dirección de Talento Humano</v>
      </c>
    </row>
    <row r="92" spans="1:80" ht="399.95" customHeight="1" x14ac:dyDescent="0.2">
      <c r="A92" s="183" t="s">
        <v>285</v>
      </c>
      <c r="B92" s="73" t="s">
        <v>1632</v>
      </c>
      <c r="C92" s="51" t="s">
        <v>1633</v>
      </c>
      <c r="D92" s="73" t="s">
        <v>212</v>
      </c>
      <c r="E92" s="168" t="s">
        <v>90</v>
      </c>
      <c r="F92" s="51" t="s">
        <v>1666</v>
      </c>
      <c r="G92" s="153" t="s">
        <v>1667</v>
      </c>
      <c r="H92" s="73" t="s">
        <v>35</v>
      </c>
      <c r="I92" s="73" t="s">
        <v>421</v>
      </c>
      <c r="J92" s="73" t="s">
        <v>52</v>
      </c>
      <c r="K92" s="51" t="s">
        <v>1668</v>
      </c>
      <c r="L92" s="51" t="s">
        <v>1669</v>
      </c>
      <c r="M92" s="51" t="s">
        <v>1670</v>
      </c>
      <c r="N92" s="51" t="s">
        <v>1639</v>
      </c>
      <c r="O92" s="51" t="s">
        <v>361</v>
      </c>
      <c r="P92" s="51" t="s">
        <v>404</v>
      </c>
      <c r="Q92" s="51" t="s">
        <v>405</v>
      </c>
      <c r="R92" s="75" t="s">
        <v>339</v>
      </c>
      <c r="S92" s="154">
        <v>0.6</v>
      </c>
      <c r="T92" s="75" t="s">
        <v>121</v>
      </c>
      <c r="U92" s="154">
        <v>0.4</v>
      </c>
      <c r="V92" s="73" t="s">
        <v>84</v>
      </c>
      <c r="W92" s="51" t="s">
        <v>1671</v>
      </c>
      <c r="X92" s="75" t="s">
        <v>338</v>
      </c>
      <c r="Y92" s="155">
        <v>1.8670175999999997E-2</v>
      </c>
      <c r="Z92" s="75" t="s">
        <v>121</v>
      </c>
      <c r="AA92" s="155">
        <v>0.22500000000000003</v>
      </c>
      <c r="AB92" s="73" t="s">
        <v>275</v>
      </c>
      <c r="AC92" s="51" t="s">
        <v>1672</v>
      </c>
      <c r="AD92" s="73" t="s">
        <v>408</v>
      </c>
      <c r="AE92" s="51" t="s">
        <v>1673</v>
      </c>
      <c r="AF92" s="51" t="s">
        <v>1643</v>
      </c>
      <c r="AG92" s="51" t="s">
        <v>1674</v>
      </c>
      <c r="AH92" s="51" t="s">
        <v>1645</v>
      </c>
      <c r="AI92" s="51" t="s">
        <v>1646</v>
      </c>
      <c r="AJ92" s="51" t="s">
        <v>368</v>
      </c>
      <c r="AK92" s="51" t="s">
        <v>368</v>
      </c>
      <c r="AL92" s="51" t="s">
        <v>368</v>
      </c>
      <c r="AM92" s="51" t="s">
        <v>368</v>
      </c>
      <c r="AN92" s="51" t="s">
        <v>368</v>
      </c>
      <c r="AO92" s="51" t="s">
        <v>1675</v>
      </c>
      <c r="AP92" s="51" t="s">
        <v>1676</v>
      </c>
      <c r="AQ92" s="51" t="s">
        <v>1677</v>
      </c>
      <c r="AR92" s="157">
        <v>43350</v>
      </c>
      <c r="AS92" s="61" t="s">
        <v>372</v>
      </c>
      <c r="AT92" s="66" t="s">
        <v>432</v>
      </c>
      <c r="AU92" s="60">
        <v>43594</v>
      </c>
      <c r="AV92" s="67" t="s">
        <v>715</v>
      </c>
      <c r="AW92" s="63" t="s">
        <v>1678</v>
      </c>
      <c r="AX92" s="60">
        <v>43921</v>
      </c>
      <c r="AY92" s="61" t="s">
        <v>715</v>
      </c>
      <c r="AZ92" s="66" t="s">
        <v>1679</v>
      </c>
      <c r="BA92" s="60">
        <v>44169</v>
      </c>
      <c r="BB92" s="67" t="s">
        <v>380</v>
      </c>
      <c r="BC92" s="63" t="s">
        <v>1680</v>
      </c>
      <c r="BD92" s="60">
        <v>44249</v>
      </c>
      <c r="BE92" s="61" t="s">
        <v>715</v>
      </c>
      <c r="BF92" s="66" t="s">
        <v>1413</v>
      </c>
      <c r="BG92" s="60">
        <v>44543</v>
      </c>
      <c r="BH92" s="67" t="s">
        <v>372</v>
      </c>
      <c r="BI92" s="63" t="s">
        <v>1653</v>
      </c>
      <c r="BJ92" s="60" t="s">
        <v>387</v>
      </c>
      <c r="BK92" s="61" t="s">
        <v>388</v>
      </c>
      <c r="BL92" s="66" t="s">
        <v>387</v>
      </c>
      <c r="BM92" s="60" t="s">
        <v>387</v>
      </c>
      <c r="BN92" s="67" t="s">
        <v>388</v>
      </c>
      <c r="BO92" s="63" t="s">
        <v>387</v>
      </c>
      <c r="BP92" s="60" t="s">
        <v>387</v>
      </c>
      <c r="BQ92" s="61" t="s">
        <v>388</v>
      </c>
      <c r="BR92" s="66" t="s">
        <v>387</v>
      </c>
      <c r="BS92" s="60" t="s">
        <v>387</v>
      </c>
      <c r="BT92" s="67" t="s">
        <v>388</v>
      </c>
      <c r="BU92" s="63" t="s">
        <v>387</v>
      </c>
      <c r="BV92" s="60" t="s">
        <v>387</v>
      </c>
      <c r="BW92" s="61" t="s">
        <v>388</v>
      </c>
      <c r="BX92" s="66" t="s">
        <v>387</v>
      </c>
      <c r="BY92" s="60" t="s">
        <v>387</v>
      </c>
      <c r="BZ92" s="67" t="s">
        <v>388</v>
      </c>
      <c r="CA92" s="69" t="s">
        <v>387</v>
      </c>
      <c r="CB92" s="115" t="str">
        <f>VLOOKUP(A92,Datos!$C$2:$AJ$25,34,0)</f>
        <v>Dirección de Talento Humano</v>
      </c>
    </row>
    <row r="93" spans="1:80" ht="399.95" customHeight="1" x14ac:dyDescent="0.2">
      <c r="A93" s="183" t="s">
        <v>285</v>
      </c>
      <c r="B93" s="73" t="s">
        <v>1632</v>
      </c>
      <c r="C93" s="51" t="s">
        <v>1633</v>
      </c>
      <c r="D93" s="73" t="s">
        <v>212</v>
      </c>
      <c r="E93" s="168" t="s">
        <v>90</v>
      </c>
      <c r="F93" s="51" t="s">
        <v>1681</v>
      </c>
      <c r="G93" s="153" t="s">
        <v>1682</v>
      </c>
      <c r="H93" s="73" t="s">
        <v>63</v>
      </c>
      <c r="I93" s="73" t="s">
        <v>400</v>
      </c>
      <c r="J93" s="73" t="s">
        <v>78</v>
      </c>
      <c r="K93" s="51" t="s">
        <v>1683</v>
      </c>
      <c r="L93" s="51" t="s">
        <v>1684</v>
      </c>
      <c r="M93" s="51" t="s">
        <v>1685</v>
      </c>
      <c r="N93" s="51" t="s">
        <v>1639</v>
      </c>
      <c r="O93" s="51" t="s">
        <v>361</v>
      </c>
      <c r="P93" s="51" t="s">
        <v>404</v>
      </c>
      <c r="Q93" s="51" t="s">
        <v>405</v>
      </c>
      <c r="R93" s="75" t="s">
        <v>338</v>
      </c>
      <c r="S93" s="154">
        <v>0.2</v>
      </c>
      <c r="T93" s="75" t="s">
        <v>77</v>
      </c>
      <c r="U93" s="154">
        <v>0.8</v>
      </c>
      <c r="V93" s="73" t="s">
        <v>276</v>
      </c>
      <c r="W93" s="51" t="s">
        <v>1686</v>
      </c>
      <c r="X93" s="75" t="s">
        <v>338</v>
      </c>
      <c r="Y93" s="155">
        <v>2.1167999999999999E-2</v>
      </c>
      <c r="Z93" s="75" t="s">
        <v>77</v>
      </c>
      <c r="AA93" s="155">
        <v>0.60000000000000009</v>
      </c>
      <c r="AB93" s="73" t="s">
        <v>276</v>
      </c>
      <c r="AC93" s="51" t="s">
        <v>1687</v>
      </c>
      <c r="AD93" s="73" t="s">
        <v>408</v>
      </c>
      <c r="AE93" s="51" t="s">
        <v>367</v>
      </c>
      <c r="AF93" s="51" t="s">
        <v>367</v>
      </c>
      <c r="AG93" s="51" t="s">
        <v>367</v>
      </c>
      <c r="AH93" s="51" t="s">
        <v>367</v>
      </c>
      <c r="AI93" s="51" t="s">
        <v>367</v>
      </c>
      <c r="AJ93" s="51" t="s">
        <v>1688</v>
      </c>
      <c r="AK93" s="51" t="s">
        <v>1689</v>
      </c>
      <c r="AL93" s="51" t="s">
        <v>1690</v>
      </c>
      <c r="AM93" s="51" t="s">
        <v>1231</v>
      </c>
      <c r="AN93" s="51" t="s">
        <v>1691</v>
      </c>
      <c r="AO93" s="51" t="s">
        <v>1692</v>
      </c>
      <c r="AP93" s="51" t="s">
        <v>1693</v>
      </c>
      <c r="AQ93" s="51" t="s">
        <v>1694</v>
      </c>
      <c r="AR93" s="157">
        <v>43496</v>
      </c>
      <c r="AS93" s="61" t="s">
        <v>372</v>
      </c>
      <c r="AT93" s="66" t="s">
        <v>432</v>
      </c>
      <c r="AU93" s="60">
        <v>43594</v>
      </c>
      <c r="AV93" s="67" t="s">
        <v>715</v>
      </c>
      <c r="AW93" s="63" t="s">
        <v>1695</v>
      </c>
      <c r="AX93" s="60">
        <v>43769</v>
      </c>
      <c r="AY93" s="61" t="s">
        <v>450</v>
      </c>
      <c r="AZ93" s="66" t="s">
        <v>1696</v>
      </c>
      <c r="BA93" s="60">
        <v>43921</v>
      </c>
      <c r="BB93" s="67" t="s">
        <v>1322</v>
      </c>
      <c r="BC93" s="63" t="s">
        <v>1697</v>
      </c>
      <c r="BD93" s="60">
        <v>44025</v>
      </c>
      <c r="BE93" s="61" t="s">
        <v>378</v>
      </c>
      <c r="BF93" s="66" t="s">
        <v>1698</v>
      </c>
      <c r="BG93" s="60">
        <v>44534</v>
      </c>
      <c r="BH93" s="67" t="s">
        <v>579</v>
      </c>
      <c r="BI93" s="63" t="s">
        <v>1699</v>
      </c>
      <c r="BJ93" s="60">
        <v>44249</v>
      </c>
      <c r="BK93" s="61" t="s">
        <v>452</v>
      </c>
      <c r="BL93" s="66" t="s">
        <v>1700</v>
      </c>
      <c r="BM93" s="60">
        <v>44302</v>
      </c>
      <c r="BN93" s="67" t="s">
        <v>579</v>
      </c>
      <c r="BO93" s="63" t="s">
        <v>1701</v>
      </c>
      <c r="BP93" s="60">
        <v>44543</v>
      </c>
      <c r="BQ93" s="61" t="s">
        <v>372</v>
      </c>
      <c r="BR93" s="66" t="s">
        <v>1702</v>
      </c>
      <c r="BS93" s="60" t="s">
        <v>387</v>
      </c>
      <c r="BT93" s="67" t="s">
        <v>388</v>
      </c>
      <c r="BU93" s="63" t="s">
        <v>387</v>
      </c>
      <c r="BV93" s="60" t="s">
        <v>387</v>
      </c>
      <c r="BW93" s="61" t="s">
        <v>388</v>
      </c>
      <c r="BX93" s="66" t="s">
        <v>387</v>
      </c>
      <c r="BY93" s="60" t="s">
        <v>387</v>
      </c>
      <c r="BZ93" s="67" t="s">
        <v>388</v>
      </c>
      <c r="CA93" s="69" t="s">
        <v>387</v>
      </c>
      <c r="CB93" s="115" t="str">
        <f>VLOOKUP(A93,Datos!$C$2:$AJ$25,34,0)</f>
        <v>Dirección de Talento Humano</v>
      </c>
    </row>
    <row r="94" spans="1:80" ht="399.95" customHeight="1" x14ac:dyDescent="0.2">
      <c r="A94" s="183" t="s">
        <v>285</v>
      </c>
      <c r="B94" s="73" t="s">
        <v>1632</v>
      </c>
      <c r="C94" s="51" t="s">
        <v>1633</v>
      </c>
      <c r="D94" s="73" t="s">
        <v>212</v>
      </c>
      <c r="E94" s="168" t="s">
        <v>90</v>
      </c>
      <c r="F94" s="51" t="s">
        <v>1703</v>
      </c>
      <c r="G94" s="153" t="s">
        <v>1704</v>
      </c>
      <c r="H94" s="73" t="s">
        <v>63</v>
      </c>
      <c r="I94" s="73" t="s">
        <v>400</v>
      </c>
      <c r="J94" s="73" t="s">
        <v>78</v>
      </c>
      <c r="K94" s="51" t="s">
        <v>1705</v>
      </c>
      <c r="L94" s="51" t="s">
        <v>1684</v>
      </c>
      <c r="M94" s="51" t="s">
        <v>1706</v>
      </c>
      <c r="N94" s="51" t="s">
        <v>1639</v>
      </c>
      <c r="O94" s="51" t="s">
        <v>361</v>
      </c>
      <c r="P94" s="51" t="s">
        <v>404</v>
      </c>
      <c r="Q94" s="51" t="s">
        <v>405</v>
      </c>
      <c r="R94" s="75" t="s">
        <v>338</v>
      </c>
      <c r="S94" s="154">
        <v>0.2</v>
      </c>
      <c r="T94" s="75" t="s">
        <v>77</v>
      </c>
      <c r="U94" s="154">
        <v>0.8</v>
      </c>
      <c r="V94" s="73" t="s">
        <v>276</v>
      </c>
      <c r="W94" s="51" t="s">
        <v>1686</v>
      </c>
      <c r="X94" s="75" t="s">
        <v>338</v>
      </c>
      <c r="Y94" s="155">
        <v>1.8143999999999997E-2</v>
      </c>
      <c r="Z94" s="75" t="s">
        <v>77</v>
      </c>
      <c r="AA94" s="155">
        <v>0.33750000000000002</v>
      </c>
      <c r="AB94" s="73" t="s">
        <v>276</v>
      </c>
      <c r="AC94" s="51" t="s">
        <v>1687</v>
      </c>
      <c r="AD94" s="73" t="s">
        <v>408</v>
      </c>
      <c r="AE94" s="51" t="s">
        <v>367</v>
      </c>
      <c r="AF94" s="51" t="s">
        <v>367</v>
      </c>
      <c r="AG94" s="51" t="s">
        <v>367</v>
      </c>
      <c r="AH94" s="51" t="s">
        <v>367</v>
      </c>
      <c r="AI94" s="51" t="s">
        <v>367</v>
      </c>
      <c r="AJ94" s="51" t="s">
        <v>1707</v>
      </c>
      <c r="AK94" s="51" t="s">
        <v>1708</v>
      </c>
      <c r="AL94" s="51" t="s">
        <v>1709</v>
      </c>
      <c r="AM94" s="51" t="s">
        <v>1246</v>
      </c>
      <c r="AN94" s="51" t="s">
        <v>630</v>
      </c>
      <c r="AO94" s="51" t="s">
        <v>1710</v>
      </c>
      <c r="AP94" s="51" t="s">
        <v>1711</v>
      </c>
      <c r="AQ94" s="51" t="s">
        <v>1712</v>
      </c>
      <c r="AR94" s="157">
        <v>43496</v>
      </c>
      <c r="AS94" s="61" t="s">
        <v>372</v>
      </c>
      <c r="AT94" s="66" t="s">
        <v>432</v>
      </c>
      <c r="AU94" s="60">
        <v>43593</v>
      </c>
      <c r="AV94" s="67" t="s">
        <v>715</v>
      </c>
      <c r="AW94" s="63" t="s">
        <v>1713</v>
      </c>
      <c r="AX94" s="60">
        <v>43769</v>
      </c>
      <c r="AY94" s="61" t="s">
        <v>452</v>
      </c>
      <c r="AZ94" s="66" t="s">
        <v>1714</v>
      </c>
      <c r="BA94" s="60">
        <v>43921</v>
      </c>
      <c r="BB94" s="67" t="s">
        <v>1322</v>
      </c>
      <c r="BC94" s="63" t="s">
        <v>1715</v>
      </c>
      <c r="BD94" s="60">
        <v>44025</v>
      </c>
      <c r="BE94" s="61" t="s">
        <v>378</v>
      </c>
      <c r="BF94" s="66" t="s">
        <v>1716</v>
      </c>
      <c r="BG94" s="60">
        <v>44169</v>
      </c>
      <c r="BH94" s="67" t="s">
        <v>452</v>
      </c>
      <c r="BI94" s="63" t="s">
        <v>1717</v>
      </c>
      <c r="BJ94" s="60">
        <v>44249</v>
      </c>
      <c r="BK94" s="61" t="s">
        <v>452</v>
      </c>
      <c r="BL94" s="66" t="s">
        <v>1718</v>
      </c>
      <c r="BM94" s="60">
        <v>44302</v>
      </c>
      <c r="BN94" s="67" t="s">
        <v>579</v>
      </c>
      <c r="BO94" s="63" t="s">
        <v>1719</v>
      </c>
      <c r="BP94" s="60">
        <v>44543</v>
      </c>
      <c r="BQ94" s="61" t="s">
        <v>372</v>
      </c>
      <c r="BR94" s="66" t="s">
        <v>1720</v>
      </c>
      <c r="BS94" s="60" t="s">
        <v>387</v>
      </c>
      <c r="BT94" s="67" t="s">
        <v>388</v>
      </c>
      <c r="BU94" s="63" t="s">
        <v>387</v>
      </c>
      <c r="BV94" s="60" t="s">
        <v>387</v>
      </c>
      <c r="BW94" s="61" t="s">
        <v>388</v>
      </c>
      <c r="BX94" s="66" t="s">
        <v>387</v>
      </c>
      <c r="BY94" s="60" t="s">
        <v>387</v>
      </c>
      <c r="BZ94" s="67" t="s">
        <v>388</v>
      </c>
      <c r="CA94" s="69" t="s">
        <v>387</v>
      </c>
      <c r="CB94" s="115" t="str">
        <f>VLOOKUP(A94,Datos!$C$2:$AJ$25,34,0)</f>
        <v>Dirección de Talento Humano</v>
      </c>
    </row>
    <row r="95" spans="1:80" ht="399.95" customHeight="1" x14ac:dyDescent="0.2">
      <c r="A95" s="183" t="s">
        <v>285</v>
      </c>
      <c r="B95" s="73" t="s">
        <v>1632</v>
      </c>
      <c r="C95" s="51" t="s">
        <v>1633</v>
      </c>
      <c r="D95" s="73" t="s">
        <v>212</v>
      </c>
      <c r="E95" s="168" t="s">
        <v>90</v>
      </c>
      <c r="F95" s="51" t="s">
        <v>1721</v>
      </c>
      <c r="G95" s="153" t="s">
        <v>1722</v>
      </c>
      <c r="H95" s="73" t="s">
        <v>35</v>
      </c>
      <c r="I95" s="73" t="s">
        <v>421</v>
      </c>
      <c r="J95" s="73" t="s">
        <v>52</v>
      </c>
      <c r="K95" s="51" t="s">
        <v>1723</v>
      </c>
      <c r="L95" s="51" t="s">
        <v>1724</v>
      </c>
      <c r="M95" s="51" t="s">
        <v>1725</v>
      </c>
      <c r="N95" s="51" t="s">
        <v>1639</v>
      </c>
      <c r="O95" s="51" t="s">
        <v>361</v>
      </c>
      <c r="P95" s="51" t="s">
        <v>404</v>
      </c>
      <c r="Q95" s="51" t="s">
        <v>405</v>
      </c>
      <c r="R95" s="75" t="s">
        <v>336</v>
      </c>
      <c r="S95" s="154">
        <v>0.4</v>
      </c>
      <c r="T95" s="75" t="s">
        <v>121</v>
      </c>
      <c r="U95" s="154">
        <v>0.4</v>
      </c>
      <c r="V95" s="73" t="s">
        <v>84</v>
      </c>
      <c r="W95" s="51" t="s">
        <v>1726</v>
      </c>
      <c r="X95" s="75" t="s">
        <v>338</v>
      </c>
      <c r="Y95" s="155">
        <v>1.2446783999999999E-2</v>
      </c>
      <c r="Z95" s="75" t="s">
        <v>337</v>
      </c>
      <c r="AA95" s="155">
        <v>0.16875000000000001</v>
      </c>
      <c r="AB95" s="73" t="s">
        <v>275</v>
      </c>
      <c r="AC95" s="51" t="s">
        <v>1727</v>
      </c>
      <c r="AD95" s="73" t="s">
        <v>408</v>
      </c>
      <c r="AE95" s="51" t="s">
        <v>1728</v>
      </c>
      <c r="AF95" s="51" t="s">
        <v>1729</v>
      </c>
      <c r="AG95" s="51" t="s">
        <v>1730</v>
      </c>
      <c r="AH95" s="51" t="s">
        <v>1731</v>
      </c>
      <c r="AI95" s="51" t="s">
        <v>1732</v>
      </c>
      <c r="AJ95" s="51" t="s">
        <v>368</v>
      </c>
      <c r="AK95" s="51" t="s">
        <v>368</v>
      </c>
      <c r="AL95" s="51" t="s">
        <v>368</v>
      </c>
      <c r="AM95" s="51" t="s">
        <v>368</v>
      </c>
      <c r="AN95" s="51" t="s">
        <v>368</v>
      </c>
      <c r="AO95" s="51" t="s">
        <v>1733</v>
      </c>
      <c r="AP95" s="51" t="s">
        <v>1734</v>
      </c>
      <c r="AQ95" s="51" t="s">
        <v>1735</v>
      </c>
      <c r="AR95" s="157">
        <v>43921</v>
      </c>
      <c r="AS95" s="61" t="s">
        <v>372</v>
      </c>
      <c r="AT95" s="66" t="s">
        <v>1650</v>
      </c>
      <c r="AU95" s="60">
        <v>44249</v>
      </c>
      <c r="AV95" s="67" t="s">
        <v>383</v>
      </c>
      <c r="AW95" s="63" t="s">
        <v>1413</v>
      </c>
      <c r="AX95" s="60">
        <v>44543</v>
      </c>
      <c r="AY95" s="61" t="s">
        <v>372</v>
      </c>
      <c r="AZ95" s="66" t="s">
        <v>1736</v>
      </c>
      <c r="BA95" s="60">
        <v>44600</v>
      </c>
      <c r="BB95" s="67" t="s">
        <v>579</v>
      </c>
      <c r="BC95" s="63" t="s">
        <v>1737</v>
      </c>
      <c r="BD95" s="60" t="s">
        <v>387</v>
      </c>
      <c r="BE95" s="61" t="s">
        <v>388</v>
      </c>
      <c r="BF95" s="66" t="s">
        <v>387</v>
      </c>
      <c r="BG95" s="60" t="s">
        <v>387</v>
      </c>
      <c r="BH95" s="67" t="s">
        <v>388</v>
      </c>
      <c r="BI95" s="63" t="s">
        <v>387</v>
      </c>
      <c r="BJ95" s="60" t="s">
        <v>387</v>
      </c>
      <c r="BK95" s="61" t="s">
        <v>388</v>
      </c>
      <c r="BL95" s="66" t="s">
        <v>387</v>
      </c>
      <c r="BM95" s="60" t="s">
        <v>387</v>
      </c>
      <c r="BN95" s="67" t="s">
        <v>388</v>
      </c>
      <c r="BO95" s="63" t="s">
        <v>387</v>
      </c>
      <c r="BP95" s="60" t="s">
        <v>387</v>
      </c>
      <c r="BQ95" s="61" t="s">
        <v>388</v>
      </c>
      <c r="BR95" s="66" t="s">
        <v>387</v>
      </c>
      <c r="BS95" s="60" t="s">
        <v>387</v>
      </c>
      <c r="BT95" s="67" t="s">
        <v>388</v>
      </c>
      <c r="BU95" s="63" t="s">
        <v>387</v>
      </c>
      <c r="BV95" s="60" t="s">
        <v>387</v>
      </c>
      <c r="BW95" s="61" t="s">
        <v>388</v>
      </c>
      <c r="BX95" s="66" t="s">
        <v>387</v>
      </c>
      <c r="BY95" s="60" t="s">
        <v>387</v>
      </c>
      <c r="BZ95" s="67" t="s">
        <v>388</v>
      </c>
      <c r="CA95" s="69" t="s">
        <v>387</v>
      </c>
      <c r="CB95" s="115" t="str">
        <f>VLOOKUP(A95,Datos!$C$2:$AJ$25,34,0)</f>
        <v>Dirección de Talento Humano</v>
      </c>
    </row>
    <row r="96" spans="1:80" ht="399.95" customHeight="1" x14ac:dyDescent="0.2">
      <c r="A96" s="183" t="s">
        <v>285</v>
      </c>
      <c r="B96" s="73" t="s">
        <v>1632</v>
      </c>
      <c r="C96" s="51" t="s">
        <v>1633</v>
      </c>
      <c r="D96" s="73" t="s">
        <v>212</v>
      </c>
      <c r="E96" s="168" t="s">
        <v>90</v>
      </c>
      <c r="F96" s="51" t="s">
        <v>1738</v>
      </c>
      <c r="G96" s="153" t="s">
        <v>1739</v>
      </c>
      <c r="H96" s="73" t="s">
        <v>35</v>
      </c>
      <c r="I96" s="73" t="s">
        <v>421</v>
      </c>
      <c r="J96" s="73" t="s">
        <v>78</v>
      </c>
      <c r="K96" s="51" t="s">
        <v>1740</v>
      </c>
      <c r="L96" s="51" t="s">
        <v>1741</v>
      </c>
      <c r="M96" s="51" t="s">
        <v>1742</v>
      </c>
      <c r="N96" s="51" t="s">
        <v>1639</v>
      </c>
      <c r="O96" s="51" t="s">
        <v>361</v>
      </c>
      <c r="P96" s="51" t="s">
        <v>404</v>
      </c>
      <c r="Q96" s="51" t="s">
        <v>405</v>
      </c>
      <c r="R96" s="75" t="s">
        <v>338</v>
      </c>
      <c r="S96" s="154">
        <v>0.2</v>
      </c>
      <c r="T96" s="75" t="s">
        <v>121</v>
      </c>
      <c r="U96" s="154">
        <v>0.4</v>
      </c>
      <c r="V96" s="73" t="s">
        <v>275</v>
      </c>
      <c r="W96" s="51" t="s">
        <v>1743</v>
      </c>
      <c r="X96" s="75" t="s">
        <v>338</v>
      </c>
      <c r="Y96" s="155">
        <v>8.3999999999999991E-2</v>
      </c>
      <c r="Z96" s="75" t="s">
        <v>121</v>
      </c>
      <c r="AA96" s="155">
        <v>0.22500000000000003</v>
      </c>
      <c r="AB96" s="73" t="s">
        <v>275</v>
      </c>
      <c r="AC96" s="51" t="s">
        <v>1744</v>
      </c>
      <c r="AD96" s="73" t="s">
        <v>408</v>
      </c>
      <c r="AE96" s="51" t="s">
        <v>1745</v>
      </c>
      <c r="AF96" s="51" t="s">
        <v>1643</v>
      </c>
      <c r="AG96" s="51" t="s">
        <v>1746</v>
      </c>
      <c r="AH96" s="51" t="s">
        <v>1645</v>
      </c>
      <c r="AI96" s="51" t="s">
        <v>1646</v>
      </c>
      <c r="AJ96" s="51" t="s">
        <v>368</v>
      </c>
      <c r="AK96" s="51" t="s">
        <v>368</v>
      </c>
      <c r="AL96" s="51" t="s">
        <v>368</v>
      </c>
      <c r="AM96" s="51" t="s">
        <v>368</v>
      </c>
      <c r="AN96" s="51" t="s">
        <v>368</v>
      </c>
      <c r="AO96" s="51" t="s">
        <v>1747</v>
      </c>
      <c r="AP96" s="51" t="s">
        <v>1748</v>
      </c>
      <c r="AQ96" s="51" t="s">
        <v>1749</v>
      </c>
      <c r="AR96" s="157">
        <v>43921</v>
      </c>
      <c r="AS96" s="61" t="s">
        <v>372</v>
      </c>
      <c r="AT96" s="66" t="s">
        <v>1650</v>
      </c>
      <c r="AU96" s="60">
        <v>44169</v>
      </c>
      <c r="AV96" s="67" t="s">
        <v>380</v>
      </c>
      <c r="AW96" s="63" t="s">
        <v>1750</v>
      </c>
      <c r="AX96" s="60">
        <v>44249</v>
      </c>
      <c r="AY96" s="61" t="s">
        <v>383</v>
      </c>
      <c r="AZ96" s="66" t="s">
        <v>1413</v>
      </c>
      <c r="BA96" s="60">
        <v>44543</v>
      </c>
      <c r="BB96" s="67" t="s">
        <v>372</v>
      </c>
      <c r="BC96" s="63" t="s">
        <v>1736</v>
      </c>
      <c r="BD96" s="60" t="s">
        <v>387</v>
      </c>
      <c r="BE96" s="61" t="s">
        <v>388</v>
      </c>
      <c r="BF96" s="66" t="s">
        <v>387</v>
      </c>
      <c r="BG96" s="60" t="s">
        <v>387</v>
      </c>
      <c r="BH96" s="67" t="s">
        <v>388</v>
      </c>
      <c r="BI96" s="63" t="s">
        <v>387</v>
      </c>
      <c r="BJ96" s="60" t="s">
        <v>387</v>
      </c>
      <c r="BK96" s="61" t="s">
        <v>388</v>
      </c>
      <c r="BL96" s="66" t="s">
        <v>387</v>
      </c>
      <c r="BM96" s="60" t="s">
        <v>387</v>
      </c>
      <c r="BN96" s="67" t="s">
        <v>388</v>
      </c>
      <c r="BO96" s="63" t="s">
        <v>387</v>
      </c>
      <c r="BP96" s="60" t="s">
        <v>387</v>
      </c>
      <c r="BQ96" s="61" t="s">
        <v>388</v>
      </c>
      <c r="BR96" s="66" t="s">
        <v>387</v>
      </c>
      <c r="BS96" s="60" t="s">
        <v>387</v>
      </c>
      <c r="BT96" s="67" t="s">
        <v>388</v>
      </c>
      <c r="BU96" s="63" t="s">
        <v>387</v>
      </c>
      <c r="BV96" s="60" t="s">
        <v>387</v>
      </c>
      <c r="BW96" s="61" t="s">
        <v>388</v>
      </c>
      <c r="BX96" s="66" t="s">
        <v>387</v>
      </c>
      <c r="BY96" s="60" t="s">
        <v>387</v>
      </c>
      <c r="BZ96" s="67" t="s">
        <v>388</v>
      </c>
      <c r="CA96" s="69" t="s">
        <v>387</v>
      </c>
      <c r="CB96" s="115" t="str">
        <f>VLOOKUP(A96,Datos!$C$2:$AJ$25,34,0)</f>
        <v>Dirección de Talento Humano</v>
      </c>
    </row>
    <row r="97" spans="1:80" ht="399.95" customHeight="1" x14ac:dyDescent="0.2">
      <c r="A97" s="183" t="s">
        <v>285</v>
      </c>
      <c r="B97" s="73" t="s">
        <v>1632</v>
      </c>
      <c r="C97" s="51" t="s">
        <v>1633</v>
      </c>
      <c r="D97" s="73" t="s">
        <v>212</v>
      </c>
      <c r="E97" s="168" t="s">
        <v>90</v>
      </c>
      <c r="F97" s="51" t="s">
        <v>1751</v>
      </c>
      <c r="G97" s="153" t="s">
        <v>1752</v>
      </c>
      <c r="H97" s="73" t="s">
        <v>35</v>
      </c>
      <c r="I97" s="73" t="s">
        <v>421</v>
      </c>
      <c r="J97" s="73" t="s">
        <v>78</v>
      </c>
      <c r="K97" s="51" t="s">
        <v>1753</v>
      </c>
      <c r="L97" s="51" t="s">
        <v>1741</v>
      </c>
      <c r="M97" s="51" t="s">
        <v>1754</v>
      </c>
      <c r="N97" s="51" t="s">
        <v>1639</v>
      </c>
      <c r="O97" s="51" t="s">
        <v>361</v>
      </c>
      <c r="P97" s="51" t="s">
        <v>404</v>
      </c>
      <c r="Q97" s="51" t="s">
        <v>405</v>
      </c>
      <c r="R97" s="75" t="s">
        <v>338</v>
      </c>
      <c r="S97" s="154">
        <v>0.2</v>
      </c>
      <c r="T97" s="75" t="s">
        <v>121</v>
      </c>
      <c r="U97" s="154">
        <v>0.4</v>
      </c>
      <c r="V97" s="73" t="s">
        <v>275</v>
      </c>
      <c r="W97" s="51" t="s">
        <v>1755</v>
      </c>
      <c r="X97" s="75" t="s">
        <v>338</v>
      </c>
      <c r="Y97" s="155">
        <v>5.8799999999999991E-2</v>
      </c>
      <c r="Z97" s="75" t="s">
        <v>121</v>
      </c>
      <c r="AA97" s="155">
        <v>0.22500000000000003</v>
      </c>
      <c r="AB97" s="73" t="s">
        <v>275</v>
      </c>
      <c r="AC97" s="51" t="s">
        <v>1659</v>
      </c>
      <c r="AD97" s="73" t="s">
        <v>366</v>
      </c>
      <c r="AE97" s="51" t="s">
        <v>367</v>
      </c>
      <c r="AF97" s="51" t="s">
        <v>367</v>
      </c>
      <c r="AG97" s="51" t="s">
        <v>367</v>
      </c>
      <c r="AH97" s="51" t="s">
        <v>367</v>
      </c>
      <c r="AI97" s="51" t="s">
        <v>367</v>
      </c>
      <c r="AJ97" s="51" t="s">
        <v>368</v>
      </c>
      <c r="AK97" s="51" t="s">
        <v>368</v>
      </c>
      <c r="AL97" s="51" t="s">
        <v>368</v>
      </c>
      <c r="AM97" s="51" t="s">
        <v>368</v>
      </c>
      <c r="AN97" s="51" t="s">
        <v>368</v>
      </c>
      <c r="AO97" s="51" t="s">
        <v>1756</v>
      </c>
      <c r="AP97" s="51" t="s">
        <v>1757</v>
      </c>
      <c r="AQ97" s="51" t="s">
        <v>1758</v>
      </c>
      <c r="AR97" s="157">
        <v>43921</v>
      </c>
      <c r="AS97" s="61" t="s">
        <v>372</v>
      </c>
      <c r="AT97" s="66" t="s">
        <v>1650</v>
      </c>
      <c r="AU97" s="60">
        <v>44249</v>
      </c>
      <c r="AV97" s="67" t="s">
        <v>383</v>
      </c>
      <c r="AW97" s="63" t="s">
        <v>1413</v>
      </c>
      <c r="AX97" s="60">
        <v>44543</v>
      </c>
      <c r="AY97" s="61" t="s">
        <v>715</v>
      </c>
      <c r="AZ97" s="66" t="s">
        <v>1665</v>
      </c>
      <c r="BA97" s="60" t="s">
        <v>387</v>
      </c>
      <c r="BB97" s="67" t="s">
        <v>388</v>
      </c>
      <c r="BC97" s="63" t="s">
        <v>387</v>
      </c>
      <c r="BD97" s="60" t="s">
        <v>387</v>
      </c>
      <c r="BE97" s="61" t="s">
        <v>388</v>
      </c>
      <c r="BF97" s="66" t="s">
        <v>387</v>
      </c>
      <c r="BG97" s="60" t="s">
        <v>387</v>
      </c>
      <c r="BH97" s="67" t="s">
        <v>388</v>
      </c>
      <c r="BI97" s="63" t="s">
        <v>387</v>
      </c>
      <c r="BJ97" s="60" t="s">
        <v>387</v>
      </c>
      <c r="BK97" s="61" t="s">
        <v>388</v>
      </c>
      <c r="BL97" s="66" t="s">
        <v>387</v>
      </c>
      <c r="BM97" s="60" t="s">
        <v>387</v>
      </c>
      <c r="BN97" s="67" t="s">
        <v>388</v>
      </c>
      <c r="BO97" s="63" t="s">
        <v>387</v>
      </c>
      <c r="BP97" s="60" t="s">
        <v>387</v>
      </c>
      <c r="BQ97" s="61" t="s">
        <v>388</v>
      </c>
      <c r="BR97" s="66" t="s">
        <v>387</v>
      </c>
      <c r="BS97" s="60" t="s">
        <v>387</v>
      </c>
      <c r="BT97" s="67" t="s">
        <v>388</v>
      </c>
      <c r="BU97" s="63" t="s">
        <v>387</v>
      </c>
      <c r="BV97" s="60" t="s">
        <v>387</v>
      </c>
      <c r="BW97" s="61" t="s">
        <v>388</v>
      </c>
      <c r="BX97" s="66" t="s">
        <v>387</v>
      </c>
      <c r="BY97" s="60" t="s">
        <v>387</v>
      </c>
      <c r="BZ97" s="67" t="s">
        <v>388</v>
      </c>
      <c r="CA97" s="69" t="s">
        <v>387</v>
      </c>
      <c r="CB97" s="115" t="str">
        <f>VLOOKUP(A97,Datos!$C$2:$AJ$25,34,0)</f>
        <v>Dirección de Talento Humano</v>
      </c>
    </row>
    <row r="98" spans="1:80" ht="399.95" customHeight="1" x14ac:dyDescent="0.2">
      <c r="A98" s="183" t="s">
        <v>285</v>
      </c>
      <c r="B98" s="73" t="s">
        <v>1632</v>
      </c>
      <c r="C98" s="51" t="s">
        <v>1633</v>
      </c>
      <c r="D98" s="73" t="s">
        <v>212</v>
      </c>
      <c r="E98" s="168" t="s">
        <v>90</v>
      </c>
      <c r="F98" s="51" t="s">
        <v>1703</v>
      </c>
      <c r="G98" s="153" t="s">
        <v>1759</v>
      </c>
      <c r="H98" s="73" t="s">
        <v>35</v>
      </c>
      <c r="I98" s="73" t="s">
        <v>814</v>
      </c>
      <c r="J98" s="73" t="s">
        <v>78</v>
      </c>
      <c r="K98" s="51" t="s">
        <v>1760</v>
      </c>
      <c r="L98" s="51" t="s">
        <v>1761</v>
      </c>
      <c r="M98" s="51" t="s">
        <v>1762</v>
      </c>
      <c r="N98" s="51" t="s">
        <v>1639</v>
      </c>
      <c r="O98" s="51" t="s">
        <v>361</v>
      </c>
      <c r="P98" s="51" t="s">
        <v>404</v>
      </c>
      <c r="Q98" s="51" t="s">
        <v>405</v>
      </c>
      <c r="R98" s="75" t="s">
        <v>339</v>
      </c>
      <c r="S98" s="154">
        <v>0.6</v>
      </c>
      <c r="T98" s="75" t="s">
        <v>77</v>
      </c>
      <c r="U98" s="154">
        <v>0.8</v>
      </c>
      <c r="V98" s="73" t="s">
        <v>276</v>
      </c>
      <c r="W98" s="51" t="s">
        <v>1763</v>
      </c>
      <c r="X98" s="75" t="s">
        <v>338</v>
      </c>
      <c r="Y98" s="155">
        <v>5.4431999999999994E-2</v>
      </c>
      <c r="Z98" s="75" t="s">
        <v>121</v>
      </c>
      <c r="AA98" s="155">
        <v>0.33750000000000002</v>
      </c>
      <c r="AB98" s="73" t="s">
        <v>275</v>
      </c>
      <c r="AC98" s="51" t="s">
        <v>1659</v>
      </c>
      <c r="AD98" s="73" t="s">
        <v>366</v>
      </c>
      <c r="AE98" s="51" t="s">
        <v>367</v>
      </c>
      <c r="AF98" s="51" t="s">
        <v>367</v>
      </c>
      <c r="AG98" s="51" t="s">
        <v>367</v>
      </c>
      <c r="AH98" s="51" t="s">
        <v>367</v>
      </c>
      <c r="AI98" s="51" t="s">
        <v>367</v>
      </c>
      <c r="AJ98" s="51" t="s">
        <v>368</v>
      </c>
      <c r="AK98" s="51" t="s">
        <v>368</v>
      </c>
      <c r="AL98" s="51" t="s">
        <v>368</v>
      </c>
      <c r="AM98" s="51" t="s">
        <v>368</v>
      </c>
      <c r="AN98" s="51" t="s">
        <v>368</v>
      </c>
      <c r="AO98" s="51" t="s">
        <v>1764</v>
      </c>
      <c r="AP98" s="51" t="s">
        <v>1765</v>
      </c>
      <c r="AQ98" s="51" t="s">
        <v>1766</v>
      </c>
      <c r="AR98" s="157">
        <v>44169</v>
      </c>
      <c r="AS98" s="61" t="s">
        <v>372</v>
      </c>
      <c r="AT98" s="66" t="s">
        <v>1767</v>
      </c>
      <c r="AU98" s="60">
        <v>44249</v>
      </c>
      <c r="AV98" s="67" t="s">
        <v>452</v>
      </c>
      <c r="AW98" s="63" t="s">
        <v>1768</v>
      </c>
      <c r="AX98" s="60">
        <v>44302</v>
      </c>
      <c r="AY98" s="61" t="s">
        <v>579</v>
      </c>
      <c r="AZ98" s="66" t="s">
        <v>1719</v>
      </c>
      <c r="BA98" s="60">
        <v>44543</v>
      </c>
      <c r="BB98" s="67" t="s">
        <v>715</v>
      </c>
      <c r="BC98" s="63" t="s">
        <v>1769</v>
      </c>
      <c r="BD98" s="60" t="s">
        <v>387</v>
      </c>
      <c r="BE98" s="61" t="s">
        <v>388</v>
      </c>
      <c r="BF98" s="66" t="s">
        <v>387</v>
      </c>
      <c r="BG98" s="60" t="s">
        <v>387</v>
      </c>
      <c r="BH98" s="67" t="s">
        <v>388</v>
      </c>
      <c r="BI98" s="63" t="s">
        <v>387</v>
      </c>
      <c r="BJ98" s="60" t="s">
        <v>387</v>
      </c>
      <c r="BK98" s="61" t="s">
        <v>388</v>
      </c>
      <c r="BL98" s="66" t="s">
        <v>387</v>
      </c>
      <c r="BM98" s="60" t="s">
        <v>387</v>
      </c>
      <c r="BN98" s="67" t="s">
        <v>388</v>
      </c>
      <c r="BO98" s="63" t="s">
        <v>387</v>
      </c>
      <c r="BP98" s="60" t="s">
        <v>387</v>
      </c>
      <c r="BQ98" s="61" t="s">
        <v>388</v>
      </c>
      <c r="BR98" s="66" t="s">
        <v>387</v>
      </c>
      <c r="BS98" s="60" t="s">
        <v>387</v>
      </c>
      <c r="BT98" s="67" t="s">
        <v>388</v>
      </c>
      <c r="BU98" s="63" t="s">
        <v>387</v>
      </c>
      <c r="BV98" s="60" t="s">
        <v>387</v>
      </c>
      <c r="BW98" s="61" t="s">
        <v>388</v>
      </c>
      <c r="BX98" s="66" t="s">
        <v>387</v>
      </c>
      <c r="BY98" s="60" t="s">
        <v>387</v>
      </c>
      <c r="BZ98" s="67" t="s">
        <v>388</v>
      </c>
      <c r="CA98" s="69" t="s">
        <v>387</v>
      </c>
      <c r="CB98" s="115" t="str">
        <f>VLOOKUP(A98,Datos!$C$2:$AJ$25,34,0)</f>
        <v>Dirección de Talento Humano</v>
      </c>
    </row>
    <row r="99" spans="1:80" ht="399.95" customHeight="1" x14ac:dyDescent="0.2">
      <c r="A99" s="183" t="s">
        <v>286</v>
      </c>
      <c r="B99" s="73" t="s">
        <v>214</v>
      </c>
      <c r="C99" s="51" t="s">
        <v>1770</v>
      </c>
      <c r="D99" s="73" t="s">
        <v>215</v>
      </c>
      <c r="E99" s="168" t="s">
        <v>111</v>
      </c>
      <c r="F99" s="51" t="s">
        <v>1771</v>
      </c>
      <c r="G99" s="153" t="s">
        <v>1772</v>
      </c>
      <c r="H99" s="73" t="s">
        <v>35</v>
      </c>
      <c r="I99" s="73" t="s">
        <v>421</v>
      </c>
      <c r="J99" s="73" t="s">
        <v>78</v>
      </c>
      <c r="K99" s="51" t="s">
        <v>1773</v>
      </c>
      <c r="L99" s="51" t="s">
        <v>1774</v>
      </c>
      <c r="M99" s="51" t="s">
        <v>1775</v>
      </c>
      <c r="N99" s="51" t="s">
        <v>1776</v>
      </c>
      <c r="O99" s="51" t="s">
        <v>361</v>
      </c>
      <c r="P99" s="51" t="s">
        <v>404</v>
      </c>
      <c r="Q99" s="51" t="s">
        <v>405</v>
      </c>
      <c r="R99" s="75" t="s">
        <v>336</v>
      </c>
      <c r="S99" s="154">
        <v>0.4</v>
      </c>
      <c r="T99" s="75" t="s">
        <v>101</v>
      </c>
      <c r="U99" s="154">
        <v>0.6</v>
      </c>
      <c r="V99" s="73" t="s">
        <v>84</v>
      </c>
      <c r="W99" s="51" t="s">
        <v>1777</v>
      </c>
      <c r="X99" s="75" t="s">
        <v>338</v>
      </c>
      <c r="Y99" s="155">
        <v>2.1772799999999995E-2</v>
      </c>
      <c r="Z99" s="75" t="s">
        <v>121</v>
      </c>
      <c r="AA99" s="155">
        <v>0.25312499999999999</v>
      </c>
      <c r="AB99" s="73" t="s">
        <v>275</v>
      </c>
      <c r="AC99" s="51" t="s">
        <v>663</v>
      </c>
      <c r="AD99" s="73" t="s">
        <v>366</v>
      </c>
      <c r="AE99" s="51" t="s">
        <v>367</v>
      </c>
      <c r="AF99" s="51" t="s">
        <v>367</v>
      </c>
      <c r="AG99" s="51" t="s">
        <v>367</v>
      </c>
      <c r="AH99" s="51" t="s">
        <v>367</v>
      </c>
      <c r="AI99" s="51" t="s">
        <v>367</v>
      </c>
      <c r="AJ99" s="51" t="s">
        <v>368</v>
      </c>
      <c r="AK99" s="51" t="s">
        <v>368</v>
      </c>
      <c r="AL99" s="51" t="s">
        <v>368</v>
      </c>
      <c r="AM99" s="51" t="s">
        <v>368</v>
      </c>
      <c r="AN99" s="51" t="s">
        <v>368</v>
      </c>
      <c r="AO99" s="51" t="s">
        <v>1778</v>
      </c>
      <c r="AP99" s="51" t="s">
        <v>1779</v>
      </c>
      <c r="AQ99" s="51" t="s">
        <v>1780</v>
      </c>
      <c r="AR99" s="157">
        <v>43350</v>
      </c>
      <c r="AS99" s="61" t="s">
        <v>372</v>
      </c>
      <c r="AT99" s="66" t="s">
        <v>477</v>
      </c>
      <c r="AU99" s="60">
        <v>43593</v>
      </c>
      <c r="AV99" s="67" t="s">
        <v>532</v>
      </c>
      <c r="AW99" s="63" t="s">
        <v>1781</v>
      </c>
      <c r="AX99" s="60">
        <v>43892</v>
      </c>
      <c r="AY99" s="61" t="s">
        <v>961</v>
      </c>
      <c r="AZ99" s="66" t="s">
        <v>1782</v>
      </c>
      <c r="BA99" s="60">
        <v>44245</v>
      </c>
      <c r="BB99" s="67" t="s">
        <v>378</v>
      </c>
      <c r="BC99" s="63" t="s">
        <v>1783</v>
      </c>
      <c r="BD99" s="60">
        <v>44449</v>
      </c>
      <c r="BE99" s="61" t="s">
        <v>726</v>
      </c>
      <c r="BF99" s="66" t="s">
        <v>1784</v>
      </c>
      <c r="BG99" s="60">
        <v>44532</v>
      </c>
      <c r="BH99" s="67" t="s">
        <v>372</v>
      </c>
      <c r="BI99" s="63" t="s">
        <v>1785</v>
      </c>
      <c r="BJ99" s="60" t="s">
        <v>387</v>
      </c>
      <c r="BK99" s="61" t="s">
        <v>388</v>
      </c>
      <c r="BL99" s="66" t="s">
        <v>387</v>
      </c>
      <c r="BM99" s="60" t="s">
        <v>387</v>
      </c>
      <c r="BN99" s="67" t="s">
        <v>388</v>
      </c>
      <c r="BO99" s="63" t="s">
        <v>387</v>
      </c>
      <c r="BP99" s="60" t="s">
        <v>387</v>
      </c>
      <c r="BQ99" s="61" t="s">
        <v>388</v>
      </c>
      <c r="BR99" s="66" t="s">
        <v>387</v>
      </c>
      <c r="BS99" s="60" t="s">
        <v>387</v>
      </c>
      <c r="BT99" s="67" t="s">
        <v>388</v>
      </c>
      <c r="BU99" s="63" t="s">
        <v>387</v>
      </c>
      <c r="BV99" s="60" t="s">
        <v>387</v>
      </c>
      <c r="BW99" s="61" t="s">
        <v>388</v>
      </c>
      <c r="BX99" s="66" t="s">
        <v>387</v>
      </c>
      <c r="BY99" s="60" t="s">
        <v>387</v>
      </c>
      <c r="BZ99" s="67" t="s">
        <v>388</v>
      </c>
      <c r="CA99" s="69" t="s">
        <v>387</v>
      </c>
      <c r="CB99" s="115" t="str">
        <f>VLOOKUP(A99,Datos!$C$2:$AJ$25,34,0)</f>
        <v>Subdirección Financiera</v>
      </c>
    </row>
    <row r="100" spans="1:80" ht="399.95" customHeight="1" x14ac:dyDescent="0.2">
      <c r="A100" s="183" t="s">
        <v>286</v>
      </c>
      <c r="B100" s="73" t="s">
        <v>214</v>
      </c>
      <c r="C100" s="51" t="s">
        <v>1770</v>
      </c>
      <c r="D100" s="73" t="s">
        <v>215</v>
      </c>
      <c r="E100" s="168" t="s">
        <v>111</v>
      </c>
      <c r="F100" s="51" t="s">
        <v>1771</v>
      </c>
      <c r="G100" s="153" t="s">
        <v>1786</v>
      </c>
      <c r="H100" s="73" t="s">
        <v>35</v>
      </c>
      <c r="I100" s="73" t="s">
        <v>421</v>
      </c>
      <c r="J100" s="73" t="s">
        <v>78</v>
      </c>
      <c r="K100" s="51" t="s">
        <v>1787</v>
      </c>
      <c r="L100" s="51" t="s">
        <v>1788</v>
      </c>
      <c r="M100" s="51" t="s">
        <v>1789</v>
      </c>
      <c r="N100" s="51" t="s">
        <v>1776</v>
      </c>
      <c r="O100" s="51" t="s">
        <v>361</v>
      </c>
      <c r="P100" s="51" t="s">
        <v>404</v>
      </c>
      <c r="Q100" s="51" t="s">
        <v>405</v>
      </c>
      <c r="R100" s="75" t="s">
        <v>336</v>
      </c>
      <c r="S100" s="154">
        <v>0.4</v>
      </c>
      <c r="T100" s="75" t="s">
        <v>77</v>
      </c>
      <c r="U100" s="154">
        <v>0.8</v>
      </c>
      <c r="V100" s="73" t="s">
        <v>276</v>
      </c>
      <c r="W100" s="51" t="s">
        <v>1790</v>
      </c>
      <c r="X100" s="75" t="s">
        <v>338</v>
      </c>
      <c r="Y100" s="155">
        <v>2.5401599999999996E-2</v>
      </c>
      <c r="Z100" s="75" t="s">
        <v>121</v>
      </c>
      <c r="AA100" s="155">
        <v>0.33750000000000002</v>
      </c>
      <c r="AB100" s="73" t="s">
        <v>275</v>
      </c>
      <c r="AC100" s="51" t="s">
        <v>428</v>
      </c>
      <c r="AD100" s="73" t="s">
        <v>366</v>
      </c>
      <c r="AE100" s="51" t="s">
        <v>367</v>
      </c>
      <c r="AF100" s="51" t="s">
        <v>367</v>
      </c>
      <c r="AG100" s="51" t="s">
        <v>367</v>
      </c>
      <c r="AH100" s="51" t="s">
        <v>367</v>
      </c>
      <c r="AI100" s="51" t="s">
        <v>367</v>
      </c>
      <c r="AJ100" s="51" t="s">
        <v>368</v>
      </c>
      <c r="AK100" s="51" t="s">
        <v>368</v>
      </c>
      <c r="AL100" s="51" t="s">
        <v>368</v>
      </c>
      <c r="AM100" s="51" t="s">
        <v>368</v>
      </c>
      <c r="AN100" s="51" t="s">
        <v>368</v>
      </c>
      <c r="AO100" s="51" t="s">
        <v>1791</v>
      </c>
      <c r="AP100" s="51" t="s">
        <v>1792</v>
      </c>
      <c r="AQ100" s="51" t="s">
        <v>1793</v>
      </c>
      <c r="AR100" s="157">
        <v>43350</v>
      </c>
      <c r="AS100" s="61" t="s">
        <v>372</v>
      </c>
      <c r="AT100" s="66" t="s">
        <v>477</v>
      </c>
      <c r="AU100" s="60">
        <v>43593</v>
      </c>
      <c r="AV100" s="67" t="s">
        <v>532</v>
      </c>
      <c r="AW100" s="63" t="s">
        <v>1781</v>
      </c>
      <c r="AX100" s="60">
        <v>43892</v>
      </c>
      <c r="AY100" s="61" t="s">
        <v>961</v>
      </c>
      <c r="AZ100" s="66" t="s">
        <v>1794</v>
      </c>
      <c r="BA100" s="60">
        <v>44245</v>
      </c>
      <c r="BB100" s="67" t="s">
        <v>378</v>
      </c>
      <c r="BC100" s="63" t="s">
        <v>1783</v>
      </c>
      <c r="BD100" s="60">
        <v>44449</v>
      </c>
      <c r="BE100" s="61" t="s">
        <v>380</v>
      </c>
      <c r="BF100" s="66" t="s">
        <v>1784</v>
      </c>
      <c r="BG100" s="60">
        <v>44532</v>
      </c>
      <c r="BH100" s="67" t="s">
        <v>372</v>
      </c>
      <c r="BI100" s="63" t="s">
        <v>1785</v>
      </c>
      <c r="BJ100" s="60" t="s">
        <v>387</v>
      </c>
      <c r="BK100" s="61" t="s">
        <v>388</v>
      </c>
      <c r="BL100" s="66" t="s">
        <v>387</v>
      </c>
      <c r="BM100" s="60" t="s">
        <v>387</v>
      </c>
      <c r="BN100" s="67" t="s">
        <v>388</v>
      </c>
      <c r="BO100" s="63" t="s">
        <v>387</v>
      </c>
      <c r="BP100" s="60" t="s">
        <v>387</v>
      </c>
      <c r="BQ100" s="61" t="s">
        <v>388</v>
      </c>
      <c r="BR100" s="66" t="s">
        <v>387</v>
      </c>
      <c r="BS100" s="60" t="s">
        <v>387</v>
      </c>
      <c r="BT100" s="67" t="s">
        <v>388</v>
      </c>
      <c r="BU100" s="63" t="s">
        <v>387</v>
      </c>
      <c r="BV100" s="60" t="s">
        <v>387</v>
      </c>
      <c r="BW100" s="61" t="s">
        <v>388</v>
      </c>
      <c r="BX100" s="66" t="s">
        <v>387</v>
      </c>
      <c r="BY100" s="60" t="s">
        <v>387</v>
      </c>
      <c r="BZ100" s="67" t="s">
        <v>388</v>
      </c>
      <c r="CA100" s="69" t="s">
        <v>387</v>
      </c>
      <c r="CB100" s="115" t="str">
        <f>VLOOKUP(A100,Datos!$C$2:$AJ$25,34,0)</f>
        <v>Subdirección Financiera</v>
      </c>
    </row>
    <row r="101" spans="1:80" ht="399.95" customHeight="1" x14ac:dyDescent="0.2">
      <c r="A101" s="183" t="s">
        <v>286</v>
      </c>
      <c r="B101" s="73" t="s">
        <v>214</v>
      </c>
      <c r="C101" s="51" t="s">
        <v>1770</v>
      </c>
      <c r="D101" s="73" t="s">
        <v>215</v>
      </c>
      <c r="E101" s="168" t="s">
        <v>111</v>
      </c>
      <c r="F101" s="51" t="s">
        <v>1795</v>
      </c>
      <c r="G101" s="153" t="s">
        <v>1796</v>
      </c>
      <c r="H101" s="73" t="s">
        <v>35</v>
      </c>
      <c r="I101" s="73" t="s">
        <v>421</v>
      </c>
      <c r="J101" s="73" t="s">
        <v>78</v>
      </c>
      <c r="K101" s="51" t="s">
        <v>1797</v>
      </c>
      <c r="L101" s="51" t="s">
        <v>1788</v>
      </c>
      <c r="M101" s="51" t="s">
        <v>1798</v>
      </c>
      <c r="N101" s="51" t="s">
        <v>1776</v>
      </c>
      <c r="O101" s="51" t="s">
        <v>361</v>
      </c>
      <c r="P101" s="51" t="s">
        <v>426</v>
      </c>
      <c r="Q101" s="51" t="s">
        <v>405</v>
      </c>
      <c r="R101" s="75" t="s">
        <v>341</v>
      </c>
      <c r="S101" s="154">
        <v>1</v>
      </c>
      <c r="T101" s="75" t="s">
        <v>101</v>
      </c>
      <c r="U101" s="154">
        <v>0.6</v>
      </c>
      <c r="V101" s="73" t="s">
        <v>276</v>
      </c>
      <c r="W101" s="51" t="s">
        <v>1799</v>
      </c>
      <c r="X101" s="75" t="s">
        <v>338</v>
      </c>
      <c r="Y101" s="155">
        <v>1.8670175999999997E-2</v>
      </c>
      <c r="Z101" s="75" t="s">
        <v>121</v>
      </c>
      <c r="AA101" s="155">
        <v>0.33749999999999997</v>
      </c>
      <c r="AB101" s="73" t="s">
        <v>275</v>
      </c>
      <c r="AC101" s="51" t="s">
        <v>428</v>
      </c>
      <c r="AD101" s="73" t="s">
        <v>366</v>
      </c>
      <c r="AE101" s="51" t="s">
        <v>367</v>
      </c>
      <c r="AF101" s="51" t="s">
        <v>367</v>
      </c>
      <c r="AG101" s="51" t="s">
        <v>367</v>
      </c>
      <c r="AH101" s="51" t="s">
        <v>367</v>
      </c>
      <c r="AI101" s="51" t="s">
        <v>367</v>
      </c>
      <c r="AJ101" s="51" t="s">
        <v>368</v>
      </c>
      <c r="AK101" s="51" t="s">
        <v>368</v>
      </c>
      <c r="AL101" s="51" t="s">
        <v>368</v>
      </c>
      <c r="AM101" s="51" t="s">
        <v>368</v>
      </c>
      <c r="AN101" s="51" t="s">
        <v>368</v>
      </c>
      <c r="AO101" s="51" t="s">
        <v>1800</v>
      </c>
      <c r="AP101" s="51" t="s">
        <v>1801</v>
      </c>
      <c r="AQ101" s="51" t="s">
        <v>1802</v>
      </c>
      <c r="AR101" s="157">
        <v>43350</v>
      </c>
      <c r="AS101" s="61" t="s">
        <v>372</v>
      </c>
      <c r="AT101" s="66" t="s">
        <v>477</v>
      </c>
      <c r="AU101" s="60">
        <v>43584</v>
      </c>
      <c r="AV101" s="67" t="s">
        <v>532</v>
      </c>
      <c r="AW101" s="63" t="s">
        <v>1781</v>
      </c>
      <c r="AX101" s="60">
        <v>43766</v>
      </c>
      <c r="AY101" s="61" t="s">
        <v>804</v>
      </c>
      <c r="AZ101" s="66" t="s">
        <v>1803</v>
      </c>
      <c r="BA101" s="60">
        <v>43892</v>
      </c>
      <c r="BB101" s="67" t="s">
        <v>980</v>
      </c>
      <c r="BC101" s="63" t="s">
        <v>1804</v>
      </c>
      <c r="BD101" s="60">
        <v>44167</v>
      </c>
      <c r="BE101" s="61" t="s">
        <v>807</v>
      </c>
      <c r="BF101" s="66" t="s">
        <v>1805</v>
      </c>
      <c r="BG101" s="60">
        <v>44245</v>
      </c>
      <c r="BH101" s="67" t="s">
        <v>465</v>
      </c>
      <c r="BI101" s="63" t="s">
        <v>1806</v>
      </c>
      <c r="BJ101" s="60">
        <v>44319</v>
      </c>
      <c r="BK101" s="61" t="s">
        <v>579</v>
      </c>
      <c r="BL101" s="66" t="s">
        <v>1807</v>
      </c>
      <c r="BM101" s="60">
        <v>44392</v>
      </c>
      <c r="BN101" s="67" t="s">
        <v>579</v>
      </c>
      <c r="BO101" s="63" t="s">
        <v>1807</v>
      </c>
      <c r="BP101" s="60">
        <v>44449</v>
      </c>
      <c r="BQ101" s="61" t="s">
        <v>1808</v>
      </c>
      <c r="BR101" s="66" t="s">
        <v>1809</v>
      </c>
      <c r="BS101" s="60">
        <v>44532</v>
      </c>
      <c r="BT101" s="67" t="s">
        <v>372</v>
      </c>
      <c r="BU101" s="63" t="s">
        <v>1785</v>
      </c>
      <c r="BV101" s="60" t="s">
        <v>387</v>
      </c>
      <c r="BW101" s="61" t="s">
        <v>388</v>
      </c>
      <c r="BX101" s="66" t="s">
        <v>387</v>
      </c>
      <c r="BY101" s="60" t="s">
        <v>387</v>
      </c>
      <c r="BZ101" s="67" t="s">
        <v>388</v>
      </c>
      <c r="CA101" s="69" t="s">
        <v>387</v>
      </c>
      <c r="CB101" s="115" t="str">
        <f>VLOOKUP(A101,Datos!$C$2:$AJ$25,34,0)</f>
        <v>Subdirección Financiera</v>
      </c>
    </row>
    <row r="102" spans="1:80" ht="399.95" customHeight="1" x14ac:dyDescent="0.2">
      <c r="A102" s="183" t="s">
        <v>286</v>
      </c>
      <c r="B102" s="73" t="s">
        <v>214</v>
      </c>
      <c r="C102" s="51" t="s">
        <v>1770</v>
      </c>
      <c r="D102" s="73" t="s">
        <v>215</v>
      </c>
      <c r="E102" s="168" t="s">
        <v>111</v>
      </c>
      <c r="F102" s="51" t="s">
        <v>1810</v>
      </c>
      <c r="G102" s="153" t="s">
        <v>1811</v>
      </c>
      <c r="H102" s="73" t="s">
        <v>35</v>
      </c>
      <c r="I102" s="73" t="s">
        <v>421</v>
      </c>
      <c r="J102" s="73" t="s">
        <v>78</v>
      </c>
      <c r="K102" s="51" t="s">
        <v>1812</v>
      </c>
      <c r="L102" s="51" t="s">
        <v>1788</v>
      </c>
      <c r="M102" s="51" t="s">
        <v>1813</v>
      </c>
      <c r="N102" s="51" t="s">
        <v>1776</v>
      </c>
      <c r="O102" s="51" t="s">
        <v>361</v>
      </c>
      <c r="P102" s="51" t="s">
        <v>426</v>
      </c>
      <c r="Q102" s="51" t="s">
        <v>405</v>
      </c>
      <c r="R102" s="75" t="s">
        <v>341</v>
      </c>
      <c r="S102" s="154">
        <v>1</v>
      </c>
      <c r="T102" s="75" t="s">
        <v>121</v>
      </c>
      <c r="U102" s="154">
        <v>0.4</v>
      </c>
      <c r="V102" s="73" t="s">
        <v>276</v>
      </c>
      <c r="W102" s="51" t="s">
        <v>1814</v>
      </c>
      <c r="X102" s="75" t="s">
        <v>338</v>
      </c>
      <c r="Y102" s="155">
        <v>9.0719999999999995E-2</v>
      </c>
      <c r="Z102" s="75" t="s">
        <v>121</v>
      </c>
      <c r="AA102" s="155">
        <v>0.22500000000000003</v>
      </c>
      <c r="AB102" s="73" t="s">
        <v>275</v>
      </c>
      <c r="AC102" s="51" t="s">
        <v>428</v>
      </c>
      <c r="AD102" s="73" t="s">
        <v>366</v>
      </c>
      <c r="AE102" s="51" t="s">
        <v>367</v>
      </c>
      <c r="AF102" s="51" t="s">
        <v>367</v>
      </c>
      <c r="AG102" s="51" t="s">
        <v>367</v>
      </c>
      <c r="AH102" s="51" t="s">
        <v>367</v>
      </c>
      <c r="AI102" s="51" t="s">
        <v>367</v>
      </c>
      <c r="AJ102" s="51" t="s">
        <v>368</v>
      </c>
      <c r="AK102" s="51" t="s">
        <v>368</v>
      </c>
      <c r="AL102" s="51" t="s">
        <v>368</v>
      </c>
      <c r="AM102" s="51" t="s">
        <v>368</v>
      </c>
      <c r="AN102" s="51" t="s">
        <v>368</v>
      </c>
      <c r="AO102" s="51" t="s">
        <v>1815</v>
      </c>
      <c r="AP102" s="51" t="s">
        <v>1816</v>
      </c>
      <c r="AQ102" s="51" t="s">
        <v>1817</v>
      </c>
      <c r="AR102" s="157">
        <v>43350</v>
      </c>
      <c r="AS102" s="61" t="s">
        <v>372</v>
      </c>
      <c r="AT102" s="66" t="s">
        <v>477</v>
      </c>
      <c r="AU102" s="60">
        <v>43593</v>
      </c>
      <c r="AV102" s="67" t="s">
        <v>532</v>
      </c>
      <c r="AW102" s="63" t="s">
        <v>1781</v>
      </c>
      <c r="AX102" s="60">
        <v>43892</v>
      </c>
      <c r="AY102" s="61" t="s">
        <v>961</v>
      </c>
      <c r="AZ102" s="66" t="s">
        <v>1782</v>
      </c>
      <c r="BA102" s="60">
        <v>44167</v>
      </c>
      <c r="BB102" s="67" t="s">
        <v>807</v>
      </c>
      <c r="BC102" s="63" t="s">
        <v>1818</v>
      </c>
      <c r="BD102" s="60">
        <v>44245</v>
      </c>
      <c r="BE102" s="61" t="s">
        <v>465</v>
      </c>
      <c r="BF102" s="66" t="s">
        <v>1819</v>
      </c>
      <c r="BG102" s="60">
        <v>44319</v>
      </c>
      <c r="BH102" s="67" t="s">
        <v>579</v>
      </c>
      <c r="BI102" s="63" t="s">
        <v>1820</v>
      </c>
      <c r="BJ102" s="60">
        <v>44392</v>
      </c>
      <c r="BK102" s="61" t="s">
        <v>579</v>
      </c>
      <c r="BL102" s="66" t="s">
        <v>1820</v>
      </c>
      <c r="BM102" s="60">
        <v>44449</v>
      </c>
      <c r="BN102" s="67" t="s">
        <v>1808</v>
      </c>
      <c r="BO102" s="63" t="s">
        <v>1821</v>
      </c>
      <c r="BP102" s="60">
        <v>44532</v>
      </c>
      <c r="BQ102" s="61" t="s">
        <v>372</v>
      </c>
      <c r="BR102" s="66" t="s">
        <v>1822</v>
      </c>
      <c r="BS102" s="60" t="s">
        <v>387</v>
      </c>
      <c r="BT102" s="67" t="s">
        <v>388</v>
      </c>
      <c r="BU102" s="63" t="s">
        <v>387</v>
      </c>
      <c r="BV102" s="60" t="s">
        <v>387</v>
      </c>
      <c r="BW102" s="61" t="s">
        <v>388</v>
      </c>
      <c r="BX102" s="66" t="s">
        <v>387</v>
      </c>
      <c r="BY102" s="60" t="s">
        <v>387</v>
      </c>
      <c r="BZ102" s="67" t="s">
        <v>388</v>
      </c>
      <c r="CA102" s="69" t="s">
        <v>387</v>
      </c>
      <c r="CB102" s="115" t="str">
        <f>VLOOKUP(A102,Datos!$C$2:$AJ$25,34,0)</f>
        <v>Subdirección Financiera</v>
      </c>
    </row>
    <row r="103" spans="1:80" ht="399.95" customHeight="1" x14ac:dyDescent="0.2">
      <c r="A103" s="183" t="s">
        <v>286</v>
      </c>
      <c r="B103" s="73" t="s">
        <v>214</v>
      </c>
      <c r="C103" s="51" t="s">
        <v>1770</v>
      </c>
      <c r="D103" s="73" t="s">
        <v>215</v>
      </c>
      <c r="E103" s="168" t="s">
        <v>111</v>
      </c>
      <c r="F103" s="51" t="s">
        <v>1823</v>
      </c>
      <c r="G103" s="153" t="s">
        <v>1824</v>
      </c>
      <c r="H103" s="73" t="s">
        <v>63</v>
      </c>
      <c r="I103" s="73" t="s">
        <v>421</v>
      </c>
      <c r="J103" s="73" t="s">
        <v>78</v>
      </c>
      <c r="K103" s="51" t="s">
        <v>1825</v>
      </c>
      <c r="L103" s="51" t="s">
        <v>1826</v>
      </c>
      <c r="M103" s="51" t="s">
        <v>1827</v>
      </c>
      <c r="N103" s="51" t="s">
        <v>1776</v>
      </c>
      <c r="O103" s="51" t="s">
        <v>361</v>
      </c>
      <c r="P103" s="51" t="s">
        <v>1828</v>
      </c>
      <c r="Q103" s="51" t="s">
        <v>405</v>
      </c>
      <c r="R103" s="75" t="s">
        <v>338</v>
      </c>
      <c r="S103" s="154">
        <v>0.2</v>
      </c>
      <c r="T103" s="75" t="s">
        <v>51</v>
      </c>
      <c r="U103" s="154">
        <v>1</v>
      </c>
      <c r="V103" s="73" t="s">
        <v>277</v>
      </c>
      <c r="W103" s="51" t="s">
        <v>1829</v>
      </c>
      <c r="X103" s="75" t="s">
        <v>338</v>
      </c>
      <c r="Y103" s="155">
        <v>1.2700799999999998E-2</v>
      </c>
      <c r="Z103" s="75" t="s">
        <v>51</v>
      </c>
      <c r="AA103" s="155">
        <v>0.31640625</v>
      </c>
      <c r="AB103" s="73" t="s">
        <v>277</v>
      </c>
      <c r="AC103" s="51" t="s">
        <v>1242</v>
      </c>
      <c r="AD103" s="73" t="s">
        <v>408</v>
      </c>
      <c r="AE103" s="51" t="s">
        <v>367</v>
      </c>
      <c r="AF103" s="51" t="s">
        <v>367</v>
      </c>
      <c r="AG103" s="51" t="s">
        <v>367</v>
      </c>
      <c r="AH103" s="51" t="s">
        <v>367</v>
      </c>
      <c r="AI103" s="51" t="s">
        <v>367</v>
      </c>
      <c r="AJ103" s="51" t="s">
        <v>1830</v>
      </c>
      <c r="AK103" s="51" t="s">
        <v>1831</v>
      </c>
      <c r="AL103" s="51" t="s">
        <v>1832</v>
      </c>
      <c r="AM103" s="51" t="s">
        <v>1231</v>
      </c>
      <c r="AN103" s="51" t="s">
        <v>1833</v>
      </c>
      <c r="AO103" s="51" t="s">
        <v>1834</v>
      </c>
      <c r="AP103" s="51" t="s">
        <v>1835</v>
      </c>
      <c r="AQ103" s="51" t="s">
        <v>1836</v>
      </c>
      <c r="AR103" s="157">
        <v>44013</v>
      </c>
      <c r="AS103" s="61" t="s">
        <v>372</v>
      </c>
      <c r="AT103" s="66" t="s">
        <v>1837</v>
      </c>
      <c r="AU103" s="60">
        <v>44167</v>
      </c>
      <c r="AV103" s="67" t="s">
        <v>807</v>
      </c>
      <c r="AW103" s="63" t="s">
        <v>1838</v>
      </c>
      <c r="AX103" s="60">
        <v>44245</v>
      </c>
      <c r="AY103" s="61" t="s">
        <v>465</v>
      </c>
      <c r="AZ103" s="66" t="s">
        <v>1839</v>
      </c>
      <c r="BA103" s="60">
        <v>44319</v>
      </c>
      <c r="BB103" s="67" t="s">
        <v>579</v>
      </c>
      <c r="BC103" s="63" t="s">
        <v>1840</v>
      </c>
      <c r="BD103" s="60">
        <v>44392</v>
      </c>
      <c r="BE103" s="61" t="s">
        <v>579</v>
      </c>
      <c r="BF103" s="66" t="s">
        <v>1840</v>
      </c>
      <c r="BG103" s="60">
        <v>44449</v>
      </c>
      <c r="BH103" s="67" t="s">
        <v>1808</v>
      </c>
      <c r="BI103" s="63" t="s">
        <v>1841</v>
      </c>
      <c r="BJ103" s="60">
        <v>44532</v>
      </c>
      <c r="BK103" s="61" t="s">
        <v>372</v>
      </c>
      <c r="BL103" s="66" t="s">
        <v>1842</v>
      </c>
      <c r="BM103" s="60" t="s">
        <v>387</v>
      </c>
      <c r="BN103" s="67" t="s">
        <v>388</v>
      </c>
      <c r="BO103" s="63" t="s">
        <v>387</v>
      </c>
      <c r="BP103" s="60" t="s">
        <v>387</v>
      </c>
      <c r="BQ103" s="61" t="s">
        <v>388</v>
      </c>
      <c r="BR103" s="66" t="s">
        <v>387</v>
      </c>
      <c r="BS103" s="60" t="s">
        <v>387</v>
      </c>
      <c r="BT103" s="67" t="s">
        <v>388</v>
      </c>
      <c r="BU103" s="63" t="s">
        <v>387</v>
      </c>
      <c r="BV103" s="60" t="s">
        <v>387</v>
      </c>
      <c r="BW103" s="61" t="s">
        <v>388</v>
      </c>
      <c r="BX103" s="66" t="s">
        <v>387</v>
      </c>
      <c r="BY103" s="60" t="s">
        <v>387</v>
      </c>
      <c r="BZ103" s="67" t="s">
        <v>388</v>
      </c>
      <c r="CA103" s="69" t="s">
        <v>387</v>
      </c>
      <c r="CB103" s="115" t="str">
        <f>VLOOKUP(A103,Datos!$C$2:$AJ$25,34,0)</f>
        <v>Subdirección Financiera</v>
      </c>
    </row>
    <row r="104" spans="1:80" ht="399.95" customHeight="1" x14ac:dyDescent="0.2">
      <c r="A104" s="183" t="s">
        <v>286</v>
      </c>
      <c r="B104" s="73" t="s">
        <v>214</v>
      </c>
      <c r="C104" s="51" t="s">
        <v>1770</v>
      </c>
      <c r="D104" s="73" t="s">
        <v>215</v>
      </c>
      <c r="E104" s="168" t="s">
        <v>111</v>
      </c>
      <c r="F104" s="51" t="s">
        <v>1843</v>
      </c>
      <c r="G104" s="153" t="s">
        <v>1844</v>
      </c>
      <c r="H104" s="73" t="s">
        <v>63</v>
      </c>
      <c r="I104" s="73" t="s">
        <v>421</v>
      </c>
      <c r="J104" s="73" t="s">
        <v>52</v>
      </c>
      <c r="K104" s="51" t="s">
        <v>1845</v>
      </c>
      <c r="L104" s="51" t="s">
        <v>1826</v>
      </c>
      <c r="M104" s="51" t="s">
        <v>1846</v>
      </c>
      <c r="N104" s="51" t="s">
        <v>1776</v>
      </c>
      <c r="O104" s="51" t="s">
        <v>361</v>
      </c>
      <c r="P104" s="51" t="s">
        <v>1847</v>
      </c>
      <c r="Q104" s="51" t="s">
        <v>405</v>
      </c>
      <c r="R104" s="75" t="s">
        <v>338</v>
      </c>
      <c r="S104" s="154">
        <v>0.2</v>
      </c>
      <c r="T104" s="75" t="s">
        <v>51</v>
      </c>
      <c r="U104" s="154">
        <v>1</v>
      </c>
      <c r="V104" s="73" t="s">
        <v>277</v>
      </c>
      <c r="W104" s="51" t="s">
        <v>1242</v>
      </c>
      <c r="X104" s="75" t="s">
        <v>338</v>
      </c>
      <c r="Y104" s="155">
        <v>1.8143999999999997E-2</v>
      </c>
      <c r="Z104" s="75" t="s">
        <v>51</v>
      </c>
      <c r="AA104" s="155">
        <v>0.5625</v>
      </c>
      <c r="AB104" s="73" t="s">
        <v>277</v>
      </c>
      <c r="AC104" s="51" t="s">
        <v>1242</v>
      </c>
      <c r="AD104" s="73" t="s">
        <v>408</v>
      </c>
      <c r="AE104" s="51" t="s">
        <v>367</v>
      </c>
      <c r="AF104" s="51" t="s">
        <v>367</v>
      </c>
      <c r="AG104" s="51" t="s">
        <v>367</v>
      </c>
      <c r="AH104" s="51" t="s">
        <v>367</v>
      </c>
      <c r="AI104" s="51" t="s">
        <v>367</v>
      </c>
      <c r="AJ104" s="51" t="s">
        <v>1848</v>
      </c>
      <c r="AK104" s="51" t="s">
        <v>1849</v>
      </c>
      <c r="AL104" s="51" t="s">
        <v>1850</v>
      </c>
      <c r="AM104" s="51" t="s">
        <v>1246</v>
      </c>
      <c r="AN104" s="51" t="s">
        <v>1851</v>
      </c>
      <c r="AO104" s="51" t="s">
        <v>1852</v>
      </c>
      <c r="AP104" s="51" t="s">
        <v>1853</v>
      </c>
      <c r="AQ104" s="51" t="s">
        <v>1854</v>
      </c>
      <c r="AR104" s="157">
        <v>44013</v>
      </c>
      <c r="AS104" s="61" t="s">
        <v>372</v>
      </c>
      <c r="AT104" s="66" t="s">
        <v>1837</v>
      </c>
      <c r="AU104" s="60">
        <v>44167</v>
      </c>
      <c r="AV104" s="67" t="s">
        <v>807</v>
      </c>
      <c r="AW104" s="63" t="s">
        <v>1838</v>
      </c>
      <c r="AX104" s="60">
        <v>44245</v>
      </c>
      <c r="AY104" s="61" t="s">
        <v>465</v>
      </c>
      <c r="AZ104" s="66" t="s">
        <v>1855</v>
      </c>
      <c r="BA104" s="60">
        <v>44315</v>
      </c>
      <c r="BB104" s="67" t="s">
        <v>579</v>
      </c>
      <c r="BC104" s="63" t="s">
        <v>1856</v>
      </c>
      <c r="BD104" s="60">
        <v>44319</v>
      </c>
      <c r="BE104" s="61" t="s">
        <v>579</v>
      </c>
      <c r="BF104" s="66" t="s">
        <v>1857</v>
      </c>
      <c r="BG104" s="60">
        <v>44392</v>
      </c>
      <c r="BH104" s="67" t="s">
        <v>579</v>
      </c>
      <c r="BI104" s="63" t="s">
        <v>1858</v>
      </c>
      <c r="BJ104" s="60">
        <v>44449</v>
      </c>
      <c r="BK104" s="61" t="s">
        <v>1808</v>
      </c>
      <c r="BL104" s="66" t="s">
        <v>1859</v>
      </c>
      <c r="BM104" s="60">
        <v>44532</v>
      </c>
      <c r="BN104" s="67" t="s">
        <v>372</v>
      </c>
      <c r="BO104" s="63" t="s">
        <v>1785</v>
      </c>
      <c r="BP104" s="60" t="s">
        <v>387</v>
      </c>
      <c r="BQ104" s="61" t="s">
        <v>388</v>
      </c>
      <c r="BR104" s="66" t="s">
        <v>387</v>
      </c>
      <c r="BS104" s="60" t="s">
        <v>387</v>
      </c>
      <c r="BT104" s="67" t="s">
        <v>388</v>
      </c>
      <c r="BU104" s="63" t="s">
        <v>387</v>
      </c>
      <c r="BV104" s="60" t="s">
        <v>387</v>
      </c>
      <c r="BW104" s="61" t="s">
        <v>388</v>
      </c>
      <c r="BX104" s="66" t="s">
        <v>387</v>
      </c>
      <c r="BY104" s="60" t="s">
        <v>387</v>
      </c>
      <c r="BZ104" s="67" t="s">
        <v>388</v>
      </c>
      <c r="CA104" s="69" t="s">
        <v>387</v>
      </c>
      <c r="CB104" s="115" t="str">
        <f>VLOOKUP(A104,Datos!$C$2:$AJ$25,34,0)</f>
        <v>Subdirección Financiera</v>
      </c>
    </row>
    <row r="105" spans="1:80" ht="399.95" customHeight="1" x14ac:dyDescent="0.2">
      <c r="A105" s="183" t="s">
        <v>288</v>
      </c>
      <c r="B105" s="73" t="s">
        <v>1860</v>
      </c>
      <c r="C105" s="51" t="s">
        <v>1861</v>
      </c>
      <c r="D105" s="73" t="s">
        <v>1862</v>
      </c>
      <c r="E105" s="168" t="s">
        <v>38</v>
      </c>
      <c r="F105" s="51" t="s">
        <v>1863</v>
      </c>
      <c r="G105" s="153" t="s">
        <v>1864</v>
      </c>
      <c r="H105" s="73" t="s">
        <v>35</v>
      </c>
      <c r="I105" s="73" t="s">
        <v>421</v>
      </c>
      <c r="J105" s="73" t="s">
        <v>78</v>
      </c>
      <c r="K105" s="51" t="s">
        <v>1865</v>
      </c>
      <c r="L105" s="51" t="s">
        <v>1866</v>
      </c>
      <c r="M105" s="51" t="s">
        <v>1867</v>
      </c>
      <c r="N105" s="51" t="s">
        <v>1868</v>
      </c>
      <c r="O105" s="51" t="s">
        <v>361</v>
      </c>
      <c r="P105" s="51" t="s">
        <v>404</v>
      </c>
      <c r="Q105" s="51" t="s">
        <v>921</v>
      </c>
      <c r="R105" s="75" t="s">
        <v>339</v>
      </c>
      <c r="S105" s="154">
        <v>0.6</v>
      </c>
      <c r="T105" s="75" t="s">
        <v>121</v>
      </c>
      <c r="U105" s="154">
        <v>0.4</v>
      </c>
      <c r="V105" s="73" t="s">
        <v>84</v>
      </c>
      <c r="W105" s="51" t="s">
        <v>1869</v>
      </c>
      <c r="X105" s="75" t="s">
        <v>338</v>
      </c>
      <c r="Y105" s="155">
        <v>0.1764</v>
      </c>
      <c r="Z105" s="75" t="s">
        <v>337</v>
      </c>
      <c r="AA105" s="155">
        <v>0.16875000000000001</v>
      </c>
      <c r="AB105" s="73" t="s">
        <v>275</v>
      </c>
      <c r="AC105" s="51" t="s">
        <v>1870</v>
      </c>
      <c r="AD105" s="73" t="s">
        <v>366</v>
      </c>
      <c r="AE105" s="51" t="s">
        <v>367</v>
      </c>
      <c r="AF105" s="51" t="s">
        <v>367</v>
      </c>
      <c r="AG105" s="51" t="s">
        <v>367</v>
      </c>
      <c r="AH105" s="51" t="s">
        <v>367</v>
      </c>
      <c r="AI105" s="51" t="s">
        <v>367</v>
      </c>
      <c r="AJ105" s="51" t="s">
        <v>368</v>
      </c>
      <c r="AK105" s="51" t="s">
        <v>368</v>
      </c>
      <c r="AL105" s="51" t="s">
        <v>368</v>
      </c>
      <c r="AM105" s="51" t="s">
        <v>368</v>
      </c>
      <c r="AN105" s="51" t="s">
        <v>368</v>
      </c>
      <c r="AO105" s="51" t="s">
        <v>1871</v>
      </c>
      <c r="AP105" s="51" t="s">
        <v>1872</v>
      </c>
      <c r="AQ105" s="51" t="s">
        <v>1873</v>
      </c>
      <c r="AR105" s="157">
        <v>43353</v>
      </c>
      <c r="AS105" s="61" t="s">
        <v>372</v>
      </c>
      <c r="AT105" s="66" t="s">
        <v>1874</v>
      </c>
      <c r="AU105" s="60">
        <v>43612</v>
      </c>
      <c r="AV105" s="67" t="s">
        <v>372</v>
      </c>
      <c r="AW105" s="63" t="s">
        <v>1875</v>
      </c>
      <c r="AX105" s="60">
        <v>43903</v>
      </c>
      <c r="AY105" s="61" t="s">
        <v>372</v>
      </c>
      <c r="AZ105" s="66" t="s">
        <v>1876</v>
      </c>
      <c r="BA105" s="60">
        <v>44246</v>
      </c>
      <c r="BB105" s="67" t="s">
        <v>378</v>
      </c>
      <c r="BC105" s="63" t="s">
        <v>1877</v>
      </c>
      <c r="BD105" s="60">
        <v>44545</v>
      </c>
      <c r="BE105" s="61" t="s">
        <v>372</v>
      </c>
      <c r="BF105" s="66" t="s">
        <v>657</v>
      </c>
      <c r="BG105" s="60" t="s">
        <v>387</v>
      </c>
      <c r="BH105" s="67" t="s">
        <v>388</v>
      </c>
      <c r="BI105" s="63" t="s">
        <v>387</v>
      </c>
      <c r="BJ105" s="60" t="s">
        <v>387</v>
      </c>
      <c r="BK105" s="61" t="s">
        <v>388</v>
      </c>
      <c r="BL105" s="66" t="s">
        <v>387</v>
      </c>
      <c r="BM105" s="60">
        <v>44545</v>
      </c>
      <c r="BN105" s="67" t="s">
        <v>388</v>
      </c>
      <c r="BO105" s="63" t="s">
        <v>657</v>
      </c>
      <c r="BP105" s="60" t="s">
        <v>387</v>
      </c>
      <c r="BQ105" s="61" t="s">
        <v>388</v>
      </c>
      <c r="BR105" s="66" t="s">
        <v>387</v>
      </c>
      <c r="BS105" s="60" t="s">
        <v>387</v>
      </c>
      <c r="BT105" s="67" t="s">
        <v>388</v>
      </c>
      <c r="BU105" s="63" t="s">
        <v>387</v>
      </c>
      <c r="BV105" s="60" t="s">
        <v>387</v>
      </c>
      <c r="BW105" s="61" t="s">
        <v>388</v>
      </c>
      <c r="BX105" s="66" t="s">
        <v>387</v>
      </c>
      <c r="BY105" s="60" t="s">
        <v>387</v>
      </c>
      <c r="BZ105" s="67" t="s">
        <v>388</v>
      </c>
      <c r="CA105" s="69" t="s">
        <v>387</v>
      </c>
      <c r="CB105" s="115" t="str">
        <f>VLOOKUP(A105,Datos!$C$2:$AJ$25,34,0)</f>
        <v>Dirección Distrital de Relaciones Internacionales</v>
      </c>
    </row>
    <row r="106" spans="1:80" ht="399.95" customHeight="1" x14ac:dyDescent="0.2">
      <c r="A106" s="183" t="s">
        <v>288</v>
      </c>
      <c r="B106" s="73" t="s">
        <v>1860</v>
      </c>
      <c r="C106" s="51" t="s">
        <v>1861</v>
      </c>
      <c r="D106" s="73" t="s">
        <v>1862</v>
      </c>
      <c r="E106" s="168" t="s">
        <v>38</v>
      </c>
      <c r="F106" s="51" t="s">
        <v>1878</v>
      </c>
      <c r="G106" s="153" t="s">
        <v>1879</v>
      </c>
      <c r="H106" s="73" t="s">
        <v>35</v>
      </c>
      <c r="I106" s="73" t="s">
        <v>356</v>
      </c>
      <c r="J106" s="73" t="s">
        <v>78</v>
      </c>
      <c r="K106" s="51" t="s">
        <v>1880</v>
      </c>
      <c r="L106" s="51" t="s">
        <v>1881</v>
      </c>
      <c r="M106" s="51" t="s">
        <v>1882</v>
      </c>
      <c r="N106" s="51" t="s">
        <v>1868</v>
      </c>
      <c r="O106" s="51" t="s">
        <v>361</v>
      </c>
      <c r="P106" s="51" t="s">
        <v>920</v>
      </c>
      <c r="Q106" s="51" t="s">
        <v>921</v>
      </c>
      <c r="R106" s="75" t="s">
        <v>336</v>
      </c>
      <c r="S106" s="154">
        <v>0.4</v>
      </c>
      <c r="T106" s="75" t="s">
        <v>121</v>
      </c>
      <c r="U106" s="154">
        <v>0.4</v>
      </c>
      <c r="V106" s="73" t="s">
        <v>84</v>
      </c>
      <c r="W106" s="51" t="s">
        <v>1883</v>
      </c>
      <c r="X106" s="75" t="s">
        <v>338</v>
      </c>
      <c r="Y106" s="155">
        <v>0.11759999999999998</v>
      </c>
      <c r="Z106" s="75" t="s">
        <v>337</v>
      </c>
      <c r="AA106" s="155">
        <v>0.16875000000000001</v>
      </c>
      <c r="AB106" s="73" t="s">
        <v>275</v>
      </c>
      <c r="AC106" s="51" t="s">
        <v>1884</v>
      </c>
      <c r="AD106" s="73" t="s">
        <v>366</v>
      </c>
      <c r="AE106" s="51" t="s">
        <v>367</v>
      </c>
      <c r="AF106" s="51" t="s">
        <v>367</v>
      </c>
      <c r="AG106" s="51" t="s">
        <v>367</v>
      </c>
      <c r="AH106" s="51" t="s">
        <v>367</v>
      </c>
      <c r="AI106" s="51" t="s">
        <v>367</v>
      </c>
      <c r="AJ106" s="51" t="s">
        <v>368</v>
      </c>
      <c r="AK106" s="51" t="s">
        <v>368</v>
      </c>
      <c r="AL106" s="51" t="s">
        <v>368</v>
      </c>
      <c r="AM106" s="51" t="s">
        <v>368</v>
      </c>
      <c r="AN106" s="51" t="s">
        <v>368</v>
      </c>
      <c r="AO106" s="51" t="s">
        <v>1885</v>
      </c>
      <c r="AP106" s="51" t="s">
        <v>1886</v>
      </c>
      <c r="AQ106" s="51" t="s">
        <v>1887</v>
      </c>
      <c r="AR106" s="157">
        <v>43353</v>
      </c>
      <c r="AS106" s="61" t="s">
        <v>372</v>
      </c>
      <c r="AT106" s="66" t="s">
        <v>1874</v>
      </c>
      <c r="AU106" s="60">
        <v>43612</v>
      </c>
      <c r="AV106" s="67" t="s">
        <v>372</v>
      </c>
      <c r="AW106" s="63" t="s">
        <v>1875</v>
      </c>
      <c r="AX106" s="60">
        <v>43903</v>
      </c>
      <c r="AY106" s="61" t="s">
        <v>378</v>
      </c>
      <c r="AZ106" s="66" t="s">
        <v>1876</v>
      </c>
      <c r="BA106" s="60">
        <v>44246</v>
      </c>
      <c r="BB106" s="67" t="s">
        <v>715</v>
      </c>
      <c r="BC106" s="63" t="s">
        <v>1888</v>
      </c>
      <c r="BD106" s="60">
        <v>44545</v>
      </c>
      <c r="BE106" s="61" t="s">
        <v>372</v>
      </c>
      <c r="BF106" s="66" t="s">
        <v>657</v>
      </c>
      <c r="BG106" s="60" t="s">
        <v>387</v>
      </c>
      <c r="BH106" s="67" t="s">
        <v>388</v>
      </c>
      <c r="BI106" s="63" t="s">
        <v>387</v>
      </c>
      <c r="BJ106" s="60" t="s">
        <v>387</v>
      </c>
      <c r="BK106" s="61" t="s">
        <v>388</v>
      </c>
      <c r="BL106" s="66" t="s">
        <v>387</v>
      </c>
      <c r="BM106" s="60" t="s">
        <v>387</v>
      </c>
      <c r="BN106" s="67" t="s">
        <v>388</v>
      </c>
      <c r="BO106" s="63" t="s">
        <v>387</v>
      </c>
      <c r="BP106" s="60" t="s">
        <v>387</v>
      </c>
      <c r="BQ106" s="61" t="s">
        <v>388</v>
      </c>
      <c r="BR106" s="66" t="s">
        <v>387</v>
      </c>
      <c r="BS106" s="60" t="s">
        <v>387</v>
      </c>
      <c r="BT106" s="67" t="s">
        <v>388</v>
      </c>
      <c r="BU106" s="63" t="s">
        <v>387</v>
      </c>
      <c r="BV106" s="60" t="s">
        <v>387</v>
      </c>
      <c r="BW106" s="61" t="s">
        <v>388</v>
      </c>
      <c r="BX106" s="66" t="s">
        <v>387</v>
      </c>
      <c r="BY106" s="60" t="s">
        <v>387</v>
      </c>
      <c r="BZ106" s="67" t="s">
        <v>388</v>
      </c>
      <c r="CA106" s="69" t="s">
        <v>387</v>
      </c>
      <c r="CB106" s="115" t="str">
        <f>VLOOKUP(A106,Datos!$C$2:$AJ$25,34,0)</f>
        <v>Dirección Distrital de Relaciones Internacionales</v>
      </c>
    </row>
    <row r="107" spans="1:80" ht="399.95" customHeight="1" x14ac:dyDescent="0.2">
      <c r="A107" s="183" t="s">
        <v>64</v>
      </c>
      <c r="B107" s="73" t="s">
        <v>65</v>
      </c>
      <c r="C107" s="51" t="s">
        <v>1889</v>
      </c>
      <c r="D107" s="73" t="s">
        <v>1890</v>
      </c>
      <c r="E107" s="168" t="s">
        <v>38</v>
      </c>
      <c r="F107" s="51" t="s">
        <v>1891</v>
      </c>
      <c r="G107" s="153" t="s">
        <v>1892</v>
      </c>
      <c r="H107" s="73" t="s">
        <v>35</v>
      </c>
      <c r="I107" s="73" t="s">
        <v>421</v>
      </c>
      <c r="J107" s="73" t="s">
        <v>52</v>
      </c>
      <c r="K107" s="51" t="s">
        <v>1893</v>
      </c>
      <c r="L107" s="51" t="s">
        <v>1894</v>
      </c>
      <c r="M107" s="51" t="s">
        <v>1895</v>
      </c>
      <c r="N107" s="51" t="s">
        <v>1896</v>
      </c>
      <c r="O107" s="51" t="s">
        <v>361</v>
      </c>
      <c r="P107" s="51" t="s">
        <v>404</v>
      </c>
      <c r="Q107" s="51" t="s">
        <v>1897</v>
      </c>
      <c r="R107" s="75" t="s">
        <v>341</v>
      </c>
      <c r="S107" s="154">
        <v>1</v>
      </c>
      <c r="T107" s="75" t="s">
        <v>121</v>
      </c>
      <c r="U107" s="154">
        <v>0.4</v>
      </c>
      <c r="V107" s="73" t="s">
        <v>276</v>
      </c>
      <c r="W107" s="51" t="s">
        <v>1898</v>
      </c>
      <c r="X107" s="75" t="s">
        <v>336</v>
      </c>
      <c r="Y107" s="155">
        <v>0.252</v>
      </c>
      <c r="Z107" s="75" t="s">
        <v>337</v>
      </c>
      <c r="AA107" s="155">
        <v>0.16875000000000001</v>
      </c>
      <c r="AB107" s="73" t="s">
        <v>275</v>
      </c>
      <c r="AC107" s="51" t="s">
        <v>770</v>
      </c>
      <c r="AD107" s="73" t="s">
        <v>366</v>
      </c>
      <c r="AE107" s="51" t="s">
        <v>367</v>
      </c>
      <c r="AF107" s="51" t="s">
        <v>367</v>
      </c>
      <c r="AG107" s="51" t="s">
        <v>367</v>
      </c>
      <c r="AH107" s="51" t="s">
        <v>367</v>
      </c>
      <c r="AI107" s="51" t="s">
        <v>367</v>
      </c>
      <c r="AJ107" s="51" t="s">
        <v>368</v>
      </c>
      <c r="AK107" s="51" t="s">
        <v>368</v>
      </c>
      <c r="AL107" s="51" t="s">
        <v>368</v>
      </c>
      <c r="AM107" s="51" t="s">
        <v>368</v>
      </c>
      <c r="AN107" s="51" t="s">
        <v>368</v>
      </c>
      <c r="AO107" s="51" t="s">
        <v>1899</v>
      </c>
      <c r="AP107" s="51" t="s">
        <v>1900</v>
      </c>
      <c r="AQ107" s="51" t="s">
        <v>1901</v>
      </c>
      <c r="AR107" s="157">
        <v>43353</v>
      </c>
      <c r="AS107" s="61" t="s">
        <v>372</v>
      </c>
      <c r="AT107" s="66" t="s">
        <v>1902</v>
      </c>
      <c r="AU107" s="60">
        <v>43599</v>
      </c>
      <c r="AV107" s="67" t="s">
        <v>372</v>
      </c>
      <c r="AW107" s="63" t="s">
        <v>1903</v>
      </c>
      <c r="AX107" s="60">
        <v>43759</v>
      </c>
      <c r="AY107" s="61" t="s">
        <v>807</v>
      </c>
      <c r="AZ107" s="66" t="s">
        <v>1904</v>
      </c>
      <c r="BA107" s="60">
        <v>43896</v>
      </c>
      <c r="BB107" s="67" t="s">
        <v>1322</v>
      </c>
      <c r="BC107" s="63" t="s">
        <v>1905</v>
      </c>
      <c r="BD107" s="60">
        <v>44075</v>
      </c>
      <c r="BE107" s="61" t="s">
        <v>383</v>
      </c>
      <c r="BF107" s="66" t="s">
        <v>1906</v>
      </c>
      <c r="BG107" s="60">
        <v>44168</v>
      </c>
      <c r="BH107" s="67" t="s">
        <v>579</v>
      </c>
      <c r="BI107" s="63" t="s">
        <v>1347</v>
      </c>
      <c r="BJ107" s="60">
        <v>44246</v>
      </c>
      <c r="BK107" s="61" t="s">
        <v>434</v>
      </c>
      <c r="BL107" s="66" t="s">
        <v>1907</v>
      </c>
      <c r="BM107" s="60">
        <v>44316</v>
      </c>
      <c r="BN107" s="67" t="s">
        <v>715</v>
      </c>
      <c r="BO107" s="63" t="s">
        <v>1908</v>
      </c>
      <c r="BP107" s="60">
        <v>44545</v>
      </c>
      <c r="BQ107" s="61" t="s">
        <v>372</v>
      </c>
      <c r="BR107" s="66" t="s">
        <v>1909</v>
      </c>
      <c r="BS107" s="60" t="s">
        <v>387</v>
      </c>
      <c r="BT107" s="67" t="s">
        <v>388</v>
      </c>
      <c r="BU107" s="63" t="s">
        <v>387</v>
      </c>
      <c r="BV107" s="60" t="s">
        <v>387</v>
      </c>
      <c r="BW107" s="61" t="s">
        <v>388</v>
      </c>
      <c r="BX107" s="66" t="s">
        <v>387</v>
      </c>
      <c r="BY107" s="60" t="s">
        <v>387</v>
      </c>
      <c r="BZ107" s="67" t="s">
        <v>388</v>
      </c>
      <c r="CA107" s="69" t="s">
        <v>387</v>
      </c>
      <c r="CB107" s="115" t="str">
        <f>VLOOKUP(A107,Datos!$C$2:$AJ$25,34,0)</f>
        <v>Oficina de Alta Consejería de Paz, Víctimas y Reconciliación</v>
      </c>
    </row>
    <row r="108" spans="1:80" ht="399.95" customHeight="1" x14ac:dyDescent="0.2">
      <c r="A108" s="183" t="s">
        <v>64</v>
      </c>
      <c r="B108" s="73" t="s">
        <v>65</v>
      </c>
      <c r="C108" s="51" t="s">
        <v>1889</v>
      </c>
      <c r="D108" s="73" t="s">
        <v>1890</v>
      </c>
      <c r="E108" s="168" t="s">
        <v>38</v>
      </c>
      <c r="F108" s="51" t="s">
        <v>1910</v>
      </c>
      <c r="G108" s="153" t="s">
        <v>1911</v>
      </c>
      <c r="H108" s="73" t="s">
        <v>35</v>
      </c>
      <c r="I108" s="73" t="s">
        <v>421</v>
      </c>
      <c r="J108" s="73" t="s">
        <v>52</v>
      </c>
      <c r="K108" s="51" t="s">
        <v>1912</v>
      </c>
      <c r="L108" s="51" t="s">
        <v>1913</v>
      </c>
      <c r="M108" s="51" t="s">
        <v>1914</v>
      </c>
      <c r="N108" s="51" t="s">
        <v>1896</v>
      </c>
      <c r="O108" s="51" t="s">
        <v>361</v>
      </c>
      <c r="P108" s="51" t="s">
        <v>404</v>
      </c>
      <c r="Q108" s="51" t="s">
        <v>1897</v>
      </c>
      <c r="R108" s="75" t="s">
        <v>336</v>
      </c>
      <c r="S108" s="154">
        <v>0.4</v>
      </c>
      <c r="T108" s="75" t="s">
        <v>101</v>
      </c>
      <c r="U108" s="154">
        <v>0.6</v>
      </c>
      <c r="V108" s="73" t="s">
        <v>84</v>
      </c>
      <c r="W108" s="51" t="s">
        <v>1915</v>
      </c>
      <c r="X108" s="75" t="s">
        <v>338</v>
      </c>
      <c r="Y108" s="155">
        <v>0.16799999999999998</v>
      </c>
      <c r="Z108" s="75" t="s">
        <v>121</v>
      </c>
      <c r="AA108" s="155">
        <v>0.25312499999999999</v>
      </c>
      <c r="AB108" s="73" t="s">
        <v>275</v>
      </c>
      <c r="AC108" s="51" t="s">
        <v>428</v>
      </c>
      <c r="AD108" s="73" t="s">
        <v>408</v>
      </c>
      <c r="AE108" s="51" t="s">
        <v>1916</v>
      </c>
      <c r="AF108" s="51" t="s">
        <v>1917</v>
      </c>
      <c r="AG108" s="51" t="s">
        <v>1918</v>
      </c>
      <c r="AH108" s="51" t="s">
        <v>1919</v>
      </c>
      <c r="AI108" s="51" t="s">
        <v>1920</v>
      </c>
      <c r="AJ108" s="51" t="s">
        <v>368</v>
      </c>
      <c r="AK108" s="51" t="s">
        <v>368</v>
      </c>
      <c r="AL108" s="51" t="s">
        <v>368</v>
      </c>
      <c r="AM108" s="51" t="s">
        <v>368</v>
      </c>
      <c r="AN108" s="51" t="s">
        <v>368</v>
      </c>
      <c r="AO108" s="51" t="s">
        <v>1921</v>
      </c>
      <c r="AP108" s="51" t="s">
        <v>1922</v>
      </c>
      <c r="AQ108" s="51" t="s">
        <v>1923</v>
      </c>
      <c r="AR108" s="157">
        <v>43353</v>
      </c>
      <c r="AS108" s="61" t="s">
        <v>372</v>
      </c>
      <c r="AT108" s="66" t="s">
        <v>1303</v>
      </c>
      <c r="AU108" s="60">
        <v>43601</v>
      </c>
      <c r="AV108" s="67" t="s">
        <v>372</v>
      </c>
      <c r="AW108" s="63" t="s">
        <v>1924</v>
      </c>
      <c r="AX108" s="60">
        <v>43896</v>
      </c>
      <c r="AY108" s="61" t="s">
        <v>378</v>
      </c>
      <c r="AZ108" s="66" t="s">
        <v>1876</v>
      </c>
      <c r="BA108" s="60">
        <v>44075</v>
      </c>
      <c r="BB108" s="67" t="s">
        <v>383</v>
      </c>
      <c r="BC108" s="63" t="s">
        <v>1925</v>
      </c>
      <c r="BD108" s="60">
        <v>44316</v>
      </c>
      <c r="BE108" s="61" t="s">
        <v>372</v>
      </c>
      <c r="BF108" s="66" t="s">
        <v>1926</v>
      </c>
      <c r="BG108" s="60">
        <v>44440</v>
      </c>
      <c r="BH108" s="67" t="s">
        <v>579</v>
      </c>
      <c r="BI108" s="63" t="s">
        <v>1927</v>
      </c>
      <c r="BJ108" s="60">
        <v>44545</v>
      </c>
      <c r="BK108" s="61" t="s">
        <v>372</v>
      </c>
      <c r="BL108" s="66" t="s">
        <v>1928</v>
      </c>
      <c r="BM108" s="60" t="s">
        <v>387</v>
      </c>
      <c r="BN108" s="67" t="s">
        <v>388</v>
      </c>
      <c r="BO108" s="63" t="s">
        <v>387</v>
      </c>
      <c r="BP108" s="60" t="s">
        <v>387</v>
      </c>
      <c r="BQ108" s="61" t="s">
        <v>388</v>
      </c>
      <c r="BR108" s="66" t="s">
        <v>387</v>
      </c>
      <c r="BS108" s="60" t="s">
        <v>387</v>
      </c>
      <c r="BT108" s="67" t="s">
        <v>388</v>
      </c>
      <c r="BU108" s="63" t="s">
        <v>387</v>
      </c>
      <c r="BV108" s="60" t="s">
        <v>387</v>
      </c>
      <c r="BW108" s="61" t="s">
        <v>388</v>
      </c>
      <c r="BX108" s="66" t="s">
        <v>387</v>
      </c>
      <c r="BY108" s="60" t="s">
        <v>387</v>
      </c>
      <c r="BZ108" s="67" t="s">
        <v>388</v>
      </c>
      <c r="CA108" s="69" t="s">
        <v>387</v>
      </c>
      <c r="CB108" s="115" t="str">
        <f>VLOOKUP(A108,Datos!$C$2:$AJ$25,34,0)</f>
        <v>Oficina de Alta Consejería de Paz, Víctimas y Reconciliación</v>
      </c>
    </row>
    <row r="109" spans="1:80" ht="399.95" customHeight="1" x14ac:dyDescent="0.2">
      <c r="A109" s="183" t="s">
        <v>64</v>
      </c>
      <c r="B109" s="73" t="s">
        <v>65</v>
      </c>
      <c r="C109" s="51" t="s">
        <v>1889</v>
      </c>
      <c r="D109" s="73" t="s">
        <v>1890</v>
      </c>
      <c r="E109" s="168" t="s">
        <v>38</v>
      </c>
      <c r="F109" s="51" t="s">
        <v>1929</v>
      </c>
      <c r="G109" s="153" t="s">
        <v>1930</v>
      </c>
      <c r="H109" s="73" t="s">
        <v>63</v>
      </c>
      <c r="I109" s="73" t="s">
        <v>400</v>
      </c>
      <c r="J109" s="73" t="s">
        <v>78</v>
      </c>
      <c r="K109" s="51" t="s">
        <v>1931</v>
      </c>
      <c r="L109" s="51" t="s">
        <v>1932</v>
      </c>
      <c r="M109" s="51" t="s">
        <v>1933</v>
      </c>
      <c r="N109" s="51" t="s">
        <v>1896</v>
      </c>
      <c r="O109" s="51" t="s">
        <v>361</v>
      </c>
      <c r="P109" s="51" t="s">
        <v>404</v>
      </c>
      <c r="Q109" s="51" t="s">
        <v>1897</v>
      </c>
      <c r="R109" s="75" t="s">
        <v>338</v>
      </c>
      <c r="S109" s="154">
        <v>0.2</v>
      </c>
      <c r="T109" s="75" t="s">
        <v>77</v>
      </c>
      <c r="U109" s="154">
        <v>0.8</v>
      </c>
      <c r="V109" s="73" t="s">
        <v>276</v>
      </c>
      <c r="W109" s="51" t="s">
        <v>677</v>
      </c>
      <c r="X109" s="75" t="s">
        <v>338</v>
      </c>
      <c r="Y109" s="155">
        <v>5.04E-2</v>
      </c>
      <c r="Z109" s="75" t="s">
        <v>77</v>
      </c>
      <c r="AA109" s="155">
        <v>0.45000000000000007</v>
      </c>
      <c r="AB109" s="73" t="s">
        <v>276</v>
      </c>
      <c r="AC109" s="51" t="s">
        <v>678</v>
      </c>
      <c r="AD109" s="73" t="s">
        <v>408</v>
      </c>
      <c r="AE109" s="51" t="s">
        <v>1934</v>
      </c>
      <c r="AF109" s="51" t="s">
        <v>1935</v>
      </c>
      <c r="AG109" s="51" t="s">
        <v>1936</v>
      </c>
      <c r="AH109" s="51" t="s">
        <v>1731</v>
      </c>
      <c r="AI109" s="51" t="s">
        <v>1937</v>
      </c>
      <c r="AJ109" s="51" t="s">
        <v>368</v>
      </c>
      <c r="AK109" s="51" t="s">
        <v>368</v>
      </c>
      <c r="AL109" s="51" t="s">
        <v>368</v>
      </c>
      <c r="AM109" s="51" t="s">
        <v>368</v>
      </c>
      <c r="AN109" s="51" t="s">
        <v>368</v>
      </c>
      <c r="AO109" s="51" t="s">
        <v>1938</v>
      </c>
      <c r="AP109" s="51" t="s">
        <v>1939</v>
      </c>
      <c r="AQ109" s="51" t="s">
        <v>1940</v>
      </c>
      <c r="AR109" s="157">
        <v>43496</v>
      </c>
      <c r="AS109" s="61" t="s">
        <v>372</v>
      </c>
      <c r="AT109" s="66" t="s">
        <v>1303</v>
      </c>
      <c r="AU109" s="60">
        <v>43599</v>
      </c>
      <c r="AV109" s="67" t="s">
        <v>372</v>
      </c>
      <c r="AW109" s="63" t="s">
        <v>1941</v>
      </c>
      <c r="AX109" s="60">
        <v>43759</v>
      </c>
      <c r="AY109" s="61" t="s">
        <v>807</v>
      </c>
      <c r="AZ109" s="66" t="s">
        <v>1942</v>
      </c>
      <c r="BA109" s="60">
        <v>43896</v>
      </c>
      <c r="BB109" s="67" t="s">
        <v>804</v>
      </c>
      <c r="BC109" s="63" t="s">
        <v>1943</v>
      </c>
      <c r="BD109" s="60">
        <v>44075</v>
      </c>
      <c r="BE109" s="61" t="s">
        <v>380</v>
      </c>
      <c r="BF109" s="66" t="s">
        <v>1906</v>
      </c>
      <c r="BG109" s="60">
        <v>44168</v>
      </c>
      <c r="BH109" s="67" t="s">
        <v>579</v>
      </c>
      <c r="BI109" s="63" t="s">
        <v>1347</v>
      </c>
      <c r="BJ109" s="60">
        <v>44246</v>
      </c>
      <c r="BK109" s="61" t="s">
        <v>1808</v>
      </c>
      <c r="BL109" s="66" t="s">
        <v>1944</v>
      </c>
      <c r="BM109" s="60">
        <v>44545</v>
      </c>
      <c r="BN109" s="67" t="s">
        <v>372</v>
      </c>
      <c r="BO109" s="63" t="s">
        <v>1945</v>
      </c>
      <c r="BP109" s="60" t="s">
        <v>387</v>
      </c>
      <c r="BQ109" s="61" t="s">
        <v>388</v>
      </c>
      <c r="BR109" s="66" t="s">
        <v>387</v>
      </c>
      <c r="BS109" s="60" t="s">
        <v>387</v>
      </c>
      <c r="BT109" s="67" t="s">
        <v>388</v>
      </c>
      <c r="BU109" s="63" t="s">
        <v>387</v>
      </c>
      <c r="BV109" s="60" t="s">
        <v>387</v>
      </c>
      <c r="BW109" s="61" t="s">
        <v>388</v>
      </c>
      <c r="BX109" s="66" t="s">
        <v>387</v>
      </c>
      <c r="BY109" s="60" t="s">
        <v>387</v>
      </c>
      <c r="BZ109" s="67" t="s">
        <v>388</v>
      </c>
      <c r="CA109" s="69" t="s">
        <v>387</v>
      </c>
      <c r="CB109" s="115" t="str">
        <f>VLOOKUP(A109,Datos!$C$2:$AJ$25,34,0)</f>
        <v>Oficina de Alta Consejería de Paz, Víctimas y Reconciliación</v>
      </c>
    </row>
    <row r="110" spans="1:80" ht="399.95" customHeight="1" x14ac:dyDescent="0.2">
      <c r="A110" s="183" t="s">
        <v>64</v>
      </c>
      <c r="B110" s="73" t="s">
        <v>65</v>
      </c>
      <c r="C110" s="51" t="s">
        <v>1889</v>
      </c>
      <c r="D110" s="73" t="s">
        <v>1890</v>
      </c>
      <c r="E110" s="168" t="s">
        <v>38</v>
      </c>
      <c r="F110" s="51" t="s">
        <v>1946</v>
      </c>
      <c r="G110" s="153" t="s">
        <v>1947</v>
      </c>
      <c r="H110" s="73" t="s">
        <v>35</v>
      </c>
      <c r="I110" s="73" t="s">
        <v>421</v>
      </c>
      <c r="J110" s="73" t="s">
        <v>52</v>
      </c>
      <c r="K110" s="51" t="s">
        <v>1948</v>
      </c>
      <c r="L110" s="51" t="s">
        <v>1949</v>
      </c>
      <c r="M110" s="51" t="s">
        <v>1950</v>
      </c>
      <c r="N110" s="51" t="s">
        <v>1896</v>
      </c>
      <c r="O110" s="51" t="s">
        <v>361</v>
      </c>
      <c r="P110" s="51" t="s">
        <v>404</v>
      </c>
      <c r="Q110" s="51" t="s">
        <v>1897</v>
      </c>
      <c r="R110" s="75" t="s">
        <v>336</v>
      </c>
      <c r="S110" s="154">
        <v>0.4</v>
      </c>
      <c r="T110" s="75" t="s">
        <v>101</v>
      </c>
      <c r="U110" s="154">
        <v>0.6</v>
      </c>
      <c r="V110" s="73" t="s">
        <v>84</v>
      </c>
      <c r="W110" s="51" t="s">
        <v>1951</v>
      </c>
      <c r="X110" s="75" t="s">
        <v>338</v>
      </c>
      <c r="Y110" s="155">
        <v>0.1008</v>
      </c>
      <c r="Z110" s="75" t="s">
        <v>121</v>
      </c>
      <c r="AA110" s="155">
        <v>0.33749999999999997</v>
      </c>
      <c r="AB110" s="73" t="s">
        <v>275</v>
      </c>
      <c r="AC110" s="51" t="s">
        <v>1952</v>
      </c>
      <c r="AD110" s="73" t="s">
        <v>408</v>
      </c>
      <c r="AE110" s="51" t="s">
        <v>1953</v>
      </c>
      <c r="AF110" s="51" t="s">
        <v>1935</v>
      </c>
      <c r="AG110" s="51" t="s">
        <v>1954</v>
      </c>
      <c r="AH110" s="51" t="s">
        <v>1955</v>
      </c>
      <c r="AI110" s="51" t="s">
        <v>1956</v>
      </c>
      <c r="AJ110" s="51" t="s">
        <v>368</v>
      </c>
      <c r="AK110" s="51" t="s">
        <v>368</v>
      </c>
      <c r="AL110" s="51" t="s">
        <v>368</v>
      </c>
      <c r="AM110" s="51" t="s">
        <v>368</v>
      </c>
      <c r="AN110" s="51" t="s">
        <v>368</v>
      </c>
      <c r="AO110" s="51" t="s">
        <v>1957</v>
      </c>
      <c r="AP110" s="51" t="s">
        <v>1958</v>
      </c>
      <c r="AQ110" s="51" t="s">
        <v>1959</v>
      </c>
      <c r="AR110" s="157">
        <v>44545</v>
      </c>
      <c r="AS110" s="61" t="s">
        <v>372</v>
      </c>
      <c r="AT110" s="66" t="s">
        <v>477</v>
      </c>
      <c r="AU110" s="60" t="s">
        <v>387</v>
      </c>
      <c r="AV110" s="67" t="s">
        <v>388</v>
      </c>
      <c r="AW110" s="63" t="s">
        <v>387</v>
      </c>
      <c r="AX110" s="60" t="s">
        <v>387</v>
      </c>
      <c r="AY110" s="61" t="s">
        <v>388</v>
      </c>
      <c r="AZ110" s="66" t="s">
        <v>387</v>
      </c>
      <c r="BA110" s="60" t="s">
        <v>387</v>
      </c>
      <c r="BB110" s="67" t="s">
        <v>388</v>
      </c>
      <c r="BC110" s="63" t="s">
        <v>387</v>
      </c>
      <c r="BD110" s="60" t="s">
        <v>387</v>
      </c>
      <c r="BE110" s="61" t="s">
        <v>388</v>
      </c>
      <c r="BF110" s="66" t="s">
        <v>387</v>
      </c>
      <c r="BG110" s="60" t="s">
        <v>387</v>
      </c>
      <c r="BH110" s="67" t="s">
        <v>388</v>
      </c>
      <c r="BI110" s="63" t="s">
        <v>387</v>
      </c>
      <c r="BJ110" s="60" t="s">
        <v>387</v>
      </c>
      <c r="BK110" s="61" t="s">
        <v>388</v>
      </c>
      <c r="BL110" s="66" t="s">
        <v>387</v>
      </c>
      <c r="BM110" s="60" t="s">
        <v>387</v>
      </c>
      <c r="BN110" s="67" t="s">
        <v>388</v>
      </c>
      <c r="BO110" s="63" t="s">
        <v>387</v>
      </c>
      <c r="BP110" s="60" t="s">
        <v>387</v>
      </c>
      <c r="BQ110" s="61" t="s">
        <v>388</v>
      </c>
      <c r="BR110" s="66" t="s">
        <v>387</v>
      </c>
      <c r="BS110" s="60" t="s">
        <v>387</v>
      </c>
      <c r="BT110" s="67" t="s">
        <v>388</v>
      </c>
      <c r="BU110" s="63" t="s">
        <v>387</v>
      </c>
      <c r="BV110" s="60" t="s">
        <v>387</v>
      </c>
      <c r="BW110" s="61" t="s">
        <v>388</v>
      </c>
      <c r="BX110" s="66" t="s">
        <v>387</v>
      </c>
      <c r="BY110" s="60" t="s">
        <v>387</v>
      </c>
      <c r="BZ110" s="67" t="s">
        <v>388</v>
      </c>
      <c r="CA110" s="69" t="s">
        <v>387</v>
      </c>
      <c r="CB110" s="115" t="str">
        <f>VLOOKUP(A110,Datos!$C$2:$AJ$25,34,0)</f>
        <v>Oficina de Alta Consejería de Paz, Víctimas y Reconciliación</v>
      </c>
    </row>
    <row r="111" spans="1:80" ht="399.95" customHeight="1" x14ac:dyDescent="0.2">
      <c r="A111" s="183" t="s">
        <v>292</v>
      </c>
      <c r="B111" s="73" t="s">
        <v>1960</v>
      </c>
      <c r="C111" s="51" t="s">
        <v>1961</v>
      </c>
      <c r="D111" s="73" t="s">
        <v>1962</v>
      </c>
      <c r="E111" s="168" t="s">
        <v>1963</v>
      </c>
      <c r="F111" s="51" t="s">
        <v>1964</v>
      </c>
      <c r="G111" s="153" t="s">
        <v>1965</v>
      </c>
      <c r="H111" s="73" t="s">
        <v>293</v>
      </c>
      <c r="I111" s="73" t="s">
        <v>1966</v>
      </c>
      <c r="J111" s="73" t="s">
        <v>78</v>
      </c>
      <c r="K111" s="51" t="s">
        <v>1967</v>
      </c>
      <c r="L111" s="51" t="s">
        <v>1968</v>
      </c>
      <c r="M111" s="51" t="s">
        <v>1969</v>
      </c>
      <c r="N111" s="51" t="s">
        <v>1970</v>
      </c>
      <c r="O111" s="51" t="s">
        <v>361</v>
      </c>
      <c r="P111" s="51" t="s">
        <v>920</v>
      </c>
      <c r="Q111" s="51" t="s">
        <v>292</v>
      </c>
      <c r="R111" s="75" t="s">
        <v>339</v>
      </c>
      <c r="S111" s="154">
        <v>0.6</v>
      </c>
      <c r="T111" s="75" t="s">
        <v>101</v>
      </c>
      <c r="U111" s="154">
        <v>0.6</v>
      </c>
      <c r="V111" s="73" t="s">
        <v>84</v>
      </c>
      <c r="W111" s="51" t="s">
        <v>1971</v>
      </c>
      <c r="X111" s="75" t="s">
        <v>338</v>
      </c>
      <c r="Y111" s="155">
        <v>0.1512</v>
      </c>
      <c r="Z111" s="75" t="s">
        <v>121</v>
      </c>
      <c r="AA111" s="155">
        <v>0.29249999999999998</v>
      </c>
      <c r="AB111" s="73" t="s">
        <v>275</v>
      </c>
      <c r="AC111" s="51" t="s">
        <v>1972</v>
      </c>
      <c r="AD111" s="73" t="s">
        <v>366</v>
      </c>
      <c r="AE111" s="51" t="s">
        <v>367</v>
      </c>
      <c r="AF111" s="51" t="s">
        <v>367</v>
      </c>
      <c r="AG111" s="51" t="s">
        <v>367</v>
      </c>
      <c r="AH111" s="51" t="s">
        <v>367</v>
      </c>
      <c r="AI111" s="51" t="s">
        <v>367</v>
      </c>
      <c r="AJ111" s="51" t="s">
        <v>368</v>
      </c>
      <c r="AK111" s="51" t="s">
        <v>368</v>
      </c>
      <c r="AL111" s="51" t="s">
        <v>368</v>
      </c>
      <c r="AM111" s="51" t="s">
        <v>368</v>
      </c>
      <c r="AN111" s="51" t="s">
        <v>368</v>
      </c>
      <c r="AO111" s="51" t="s">
        <v>1973</v>
      </c>
      <c r="AP111" s="51" t="s">
        <v>1974</v>
      </c>
      <c r="AQ111" s="51" t="s">
        <v>1975</v>
      </c>
      <c r="AR111" s="157">
        <v>44321</v>
      </c>
      <c r="AS111" s="61" t="s">
        <v>372</v>
      </c>
      <c r="AT111" s="66" t="s">
        <v>1976</v>
      </c>
      <c r="AU111" s="60">
        <v>44545</v>
      </c>
      <c r="AV111" s="67" t="s">
        <v>372</v>
      </c>
      <c r="AW111" s="63" t="s">
        <v>1977</v>
      </c>
      <c r="AX111" s="60" t="s">
        <v>387</v>
      </c>
      <c r="AY111" s="61" t="s">
        <v>388</v>
      </c>
      <c r="AZ111" s="66" t="s">
        <v>387</v>
      </c>
      <c r="BA111" s="60" t="s">
        <v>387</v>
      </c>
      <c r="BB111" s="67" t="s">
        <v>388</v>
      </c>
      <c r="BC111" s="63" t="s">
        <v>387</v>
      </c>
      <c r="BD111" s="60" t="s">
        <v>387</v>
      </c>
      <c r="BE111" s="61" t="s">
        <v>388</v>
      </c>
      <c r="BF111" s="66" t="s">
        <v>387</v>
      </c>
      <c r="BG111" s="60" t="s">
        <v>387</v>
      </c>
      <c r="BH111" s="67" t="s">
        <v>388</v>
      </c>
      <c r="BI111" s="63" t="s">
        <v>387</v>
      </c>
      <c r="BJ111" s="60" t="s">
        <v>387</v>
      </c>
      <c r="BK111" s="61" t="s">
        <v>388</v>
      </c>
      <c r="BL111" s="66" t="s">
        <v>387</v>
      </c>
      <c r="BM111" s="60" t="s">
        <v>387</v>
      </c>
      <c r="BN111" s="67" t="s">
        <v>388</v>
      </c>
      <c r="BO111" s="63" t="s">
        <v>387</v>
      </c>
      <c r="BP111" s="60" t="s">
        <v>387</v>
      </c>
      <c r="BQ111" s="61" t="s">
        <v>388</v>
      </c>
      <c r="BR111" s="66" t="s">
        <v>387</v>
      </c>
      <c r="BS111" s="60" t="s">
        <v>387</v>
      </c>
      <c r="BT111" s="67" t="s">
        <v>388</v>
      </c>
      <c r="BU111" s="63" t="s">
        <v>387</v>
      </c>
      <c r="BV111" s="60" t="s">
        <v>387</v>
      </c>
      <c r="BW111" s="61" t="s">
        <v>388</v>
      </c>
      <c r="BX111" s="66" t="s">
        <v>387</v>
      </c>
      <c r="BY111" s="60" t="s">
        <v>387</v>
      </c>
      <c r="BZ111" s="67" t="s">
        <v>388</v>
      </c>
      <c r="CA111" s="69" t="s">
        <v>387</v>
      </c>
      <c r="CB111" s="115" t="str">
        <f>VLOOKUP(A111,Datos!$C$2:$AJ$25,34,0)</f>
        <v>Subsecretaría Distrital de Fortalecimiento Institucional</v>
      </c>
    </row>
    <row r="112" spans="1:80" ht="399.95" customHeight="1" x14ac:dyDescent="0.2">
      <c r="A112" s="183" t="s">
        <v>292</v>
      </c>
      <c r="B112" s="73" t="s">
        <v>1960</v>
      </c>
      <c r="C112" s="51" t="s">
        <v>1961</v>
      </c>
      <c r="D112" s="73" t="s">
        <v>1962</v>
      </c>
      <c r="E112" s="168" t="s">
        <v>1963</v>
      </c>
      <c r="F112" s="51" t="s">
        <v>1978</v>
      </c>
      <c r="G112" s="153" t="s">
        <v>1979</v>
      </c>
      <c r="H112" s="73" t="s">
        <v>293</v>
      </c>
      <c r="I112" s="73" t="s">
        <v>1966</v>
      </c>
      <c r="J112" s="73" t="s">
        <v>52</v>
      </c>
      <c r="K112" s="51" t="s">
        <v>1980</v>
      </c>
      <c r="L112" s="51" t="s">
        <v>1981</v>
      </c>
      <c r="M112" s="51" t="s">
        <v>1982</v>
      </c>
      <c r="N112" s="51" t="s">
        <v>1970</v>
      </c>
      <c r="O112" s="51" t="s">
        <v>361</v>
      </c>
      <c r="P112" s="51" t="s">
        <v>920</v>
      </c>
      <c r="Q112" s="51" t="s">
        <v>292</v>
      </c>
      <c r="R112" s="75" t="s">
        <v>339</v>
      </c>
      <c r="S112" s="154">
        <v>0.6</v>
      </c>
      <c r="T112" s="75" t="s">
        <v>101</v>
      </c>
      <c r="U112" s="154">
        <v>0.6</v>
      </c>
      <c r="V112" s="73" t="s">
        <v>84</v>
      </c>
      <c r="W112" s="51" t="s">
        <v>1983</v>
      </c>
      <c r="X112" s="75" t="s">
        <v>338</v>
      </c>
      <c r="Y112" s="155">
        <v>7.7759999999999996E-2</v>
      </c>
      <c r="Z112" s="75" t="s">
        <v>121</v>
      </c>
      <c r="AA112" s="155">
        <v>0.33749999999999997</v>
      </c>
      <c r="AB112" s="73" t="s">
        <v>275</v>
      </c>
      <c r="AC112" s="51" t="s">
        <v>1984</v>
      </c>
      <c r="AD112" s="73" t="s">
        <v>366</v>
      </c>
      <c r="AE112" s="51" t="s">
        <v>367</v>
      </c>
      <c r="AF112" s="51" t="s">
        <v>367</v>
      </c>
      <c r="AG112" s="51" t="s">
        <v>367</v>
      </c>
      <c r="AH112" s="51" t="s">
        <v>367</v>
      </c>
      <c r="AI112" s="51" t="s">
        <v>367</v>
      </c>
      <c r="AJ112" s="51" t="s">
        <v>368</v>
      </c>
      <c r="AK112" s="51" t="s">
        <v>368</v>
      </c>
      <c r="AL112" s="51" t="s">
        <v>368</v>
      </c>
      <c r="AM112" s="51" t="s">
        <v>368</v>
      </c>
      <c r="AN112" s="51" t="s">
        <v>368</v>
      </c>
      <c r="AO112" s="51" t="s">
        <v>1985</v>
      </c>
      <c r="AP112" s="51" t="s">
        <v>1974</v>
      </c>
      <c r="AQ112" s="51" t="s">
        <v>1986</v>
      </c>
      <c r="AR112" s="157">
        <v>44321</v>
      </c>
      <c r="AS112" s="61" t="s">
        <v>372</v>
      </c>
      <c r="AT112" s="66" t="s">
        <v>1976</v>
      </c>
      <c r="AU112" s="60">
        <v>44545</v>
      </c>
      <c r="AV112" s="67" t="s">
        <v>372</v>
      </c>
      <c r="AW112" s="63" t="s">
        <v>1977</v>
      </c>
      <c r="AX112" s="60" t="s">
        <v>387</v>
      </c>
      <c r="AY112" s="61" t="s">
        <v>388</v>
      </c>
      <c r="AZ112" s="66" t="s">
        <v>387</v>
      </c>
      <c r="BA112" s="60" t="s">
        <v>387</v>
      </c>
      <c r="BB112" s="67" t="s">
        <v>388</v>
      </c>
      <c r="BC112" s="63" t="s">
        <v>387</v>
      </c>
      <c r="BD112" s="60" t="s">
        <v>387</v>
      </c>
      <c r="BE112" s="61" t="s">
        <v>388</v>
      </c>
      <c r="BF112" s="66" t="s">
        <v>387</v>
      </c>
      <c r="BG112" s="60" t="s">
        <v>387</v>
      </c>
      <c r="BH112" s="67" t="s">
        <v>388</v>
      </c>
      <c r="BI112" s="63" t="s">
        <v>387</v>
      </c>
      <c r="BJ112" s="60" t="s">
        <v>387</v>
      </c>
      <c r="BK112" s="61" t="s">
        <v>388</v>
      </c>
      <c r="BL112" s="66" t="s">
        <v>387</v>
      </c>
      <c r="BM112" s="60" t="s">
        <v>387</v>
      </c>
      <c r="BN112" s="67" t="s">
        <v>388</v>
      </c>
      <c r="BO112" s="63" t="s">
        <v>387</v>
      </c>
      <c r="BP112" s="60" t="s">
        <v>387</v>
      </c>
      <c r="BQ112" s="61" t="s">
        <v>388</v>
      </c>
      <c r="BR112" s="66" t="s">
        <v>387</v>
      </c>
      <c r="BS112" s="60" t="s">
        <v>387</v>
      </c>
      <c r="BT112" s="67" t="s">
        <v>388</v>
      </c>
      <c r="BU112" s="63" t="s">
        <v>387</v>
      </c>
      <c r="BV112" s="60" t="s">
        <v>387</v>
      </c>
      <c r="BW112" s="61" t="s">
        <v>388</v>
      </c>
      <c r="BX112" s="66" t="s">
        <v>387</v>
      </c>
      <c r="BY112" s="60" t="s">
        <v>387</v>
      </c>
      <c r="BZ112" s="67" t="s">
        <v>388</v>
      </c>
      <c r="CA112" s="69" t="s">
        <v>387</v>
      </c>
      <c r="CB112" s="115" t="str">
        <f>VLOOKUP(A112,Datos!$C$2:$AJ$25,34,0)</f>
        <v>Subsecretaría Distrital de Fortalecimiento Institucional</v>
      </c>
    </row>
    <row r="113" spans="1:80" ht="399.95" customHeight="1" x14ac:dyDescent="0.2">
      <c r="A113" s="183" t="s">
        <v>292</v>
      </c>
      <c r="B113" s="73" t="s">
        <v>1960</v>
      </c>
      <c r="C113" s="51" t="s">
        <v>1961</v>
      </c>
      <c r="D113" s="73" t="s">
        <v>1962</v>
      </c>
      <c r="E113" s="168" t="s">
        <v>1963</v>
      </c>
      <c r="F113" s="51" t="s">
        <v>1987</v>
      </c>
      <c r="G113" s="153" t="s">
        <v>1988</v>
      </c>
      <c r="H113" s="73" t="s">
        <v>293</v>
      </c>
      <c r="I113" s="73" t="s">
        <v>1966</v>
      </c>
      <c r="J113" s="73" t="s">
        <v>78</v>
      </c>
      <c r="K113" s="51" t="s">
        <v>1989</v>
      </c>
      <c r="L113" s="51" t="s">
        <v>1990</v>
      </c>
      <c r="M113" s="51" t="s">
        <v>1991</v>
      </c>
      <c r="N113" s="51" t="s">
        <v>1970</v>
      </c>
      <c r="O113" s="51" t="s">
        <v>361</v>
      </c>
      <c r="P113" s="51" t="s">
        <v>920</v>
      </c>
      <c r="Q113" s="51" t="s">
        <v>292</v>
      </c>
      <c r="R113" s="75" t="s">
        <v>336</v>
      </c>
      <c r="S113" s="154">
        <v>0.4</v>
      </c>
      <c r="T113" s="75" t="s">
        <v>101</v>
      </c>
      <c r="U113" s="154">
        <v>0.6</v>
      </c>
      <c r="V113" s="73" t="s">
        <v>84</v>
      </c>
      <c r="W113" s="51" t="s">
        <v>1992</v>
      </c>
      <c r="X113" s="75" t="s">
        <v>338</v>
      </c>
      <c r="Y113" s="155">
        <v>0.16799999999999998</v>
      </c>
      <c r="Z113" s="75" t="s">
        <v>121</v>
      </c>
      <c r="AA113" s="155">
        <v>0.33749999999999997</v>
      </c>
      <c r="AB113" s="73" t="s">
        <v>275</v>
      </c>
      <c r="AC113" s="51" t="s">
        <v>1993</v>
      </c>
      <c r="AD113" s="73" t="s">
        <v>366</v>
      </c>
      <c r="AE113" s="51" t="s">
        <v>367</v>
      </c>
      <c r="AF113" s="51" t="s">
        <v>367</v>
      </c>
      <c r="AG113" s="51" t="s">
        <v>367</v>
      </c>
      <c r="AH113" s="51" t="s">
        <v>367</v>
      </c>
      <c r="AI113" s="51" t="s">
        <v>367</v>
      </c>
      <c r="AJ113" s="51" t="s">
        <v>368</v>
      </c>
      <c r="AK113" s="51" t="s">
        <v>368</v>
      </c>
      <c r="AL113" s="51" t="s">
        <v>368</v>
      </c>
      <c r="AM113" s="51" t="s">
        <v>368</v>
      </c>
      <c r="AN113" s="51" t="s">
        <v>368</v>
      </c>
      <c r="AO113" s="51" t="s">
        <v>1994</v>
      </c>
      <c r="AP113" s="51" t="s">
        <v>1974</v>
      </c>
      <c r="AQ113" s="51" t="s">
        <v>1995</v>
      </c>
      <c r="AR113" s="157">
        <v>44321</v>
      </c>
      <c r="AS113" s="61" t="s">
        <v>372</v>
      </c>
      <c r="AT113" s="66" t="s">
        <v>1976</v>
      </c>
      <c r="AU113" s="60">
        <v>44545</v>
      </c>
      <c r="AV113" s="67" t="s">
        <v>372</v>
      </c>
      <c r="AW113" s="63" t="s">
        <v>1977</v>
      </c>
      <c r="AX113" s="60" t="s">
        <v>387</v>
      </c>
      <c r="AY113" s="61" t="s">
        <v>388</v>
      </c>
      <c r="AZ113" s="66" t="s">
        <v>387</v>
      </c>
      <c r="BA113" s="60" t="s">
        <v>387</v>
      </c>
      <c r="BB113" s="67" t="s">
        <v>388</v>
      </c>
      <c r="BC113" s="63" t="s">
        <v>387</v>
      </c>
      <c r="BD113" s="60" t="s">
        <v>387</v>
      </c>
      <c r="BE113" s="61" t="s">
        <v>388</v>
      </c>
      <c r="BF113" s="66" t="s">
        <v>387</v>
      </c>
      <c r="BG113" s="60" t="s">
        <v>387</v>
      </c>
      <c r="BH113" s="67" t="s">
        <v>388</v>
      </c>
      <c r="BI113" s="63" t="s">
        <v>387</v>
      </c>
      <c r="BJ113" s="60" t="s">
        <v>387</v>
      </c>
      <c r="BK113" s="61" t="s">
        <v>388</v>
      </c>
      <c r="BL113" s="66" t="s">
        <v>387</v>
      </c>
      <c r="BM113" s="60" t="s">
        <v>387</v>
      </c>
      <c r="BN113" s="67" t="s">
        <v>388</v>
      </c>
      <c r="BO113" s="63" t="s">
        <v>387</v>
      </c>
      <c r="BP113" s="60" t="s">
        <v>387</v>
      </c>
      <c r="BQ113" s="61" t="s">
        <v>388</v>
      </c>
      <c r="BR113" s="66" t="s">
        <v>387</v>
      </c>
      <c r="BS113" s="60" t="s">
        <v>387</v>
      </c>
      <c r="BT113" s="67" t="s">
        <v>388</v>
      </c>
      <c r="BU113" s="63" t="s">
        <v>387</v>
      </c>
      <c r="BV113" s="60" t="s">
        <v>387</v>
      </c>
      <c r="BW113" s="61" t="s">
        <v>388</v>
      </c>
      <c r="BX113" s="66" t="s">
        <v>387</v>
      </c>
      <c r="BY113" s="60" t="s">
        <v>387</v>
      </c>
      <c r="BZ113" s="67" t="s">
        <v>388</v>
      </c>
      <c r="CA113" s="69" t="s">
        <v>387</v>
      </c>
      <c r="CB113" s="115" t="str">
        <f>VLOOKUP(A113,Datos!$C$2:$AJ$25,34,0)</f>
        <v>Subsecretaría Distrital de Fortalecimiento Institucional</v>
      </c>
    </row>
    <row r="114" spans="1:80" ht="399.95" customHeight="1" x14ac:dyDescent="0.2">
      <c r="A114" s="183" t="s">
        <v>294</v>
      </c>
      <c r="B114" s="73" t="s">
        <v>1996</v>
      </c>
      <c r="C114" s="51" t="s">
        <v>1997</v>
      </c>
      <c r="D114" s="73" t="s">
        <v>1998</v>
      </c>
      <c r="E114" s="168" t="s">
        <v>1963</v>
      </c>
      <c r="F114" s="51" t="s">
        <v>1999</v>
      </c>
      <c r="G114" s="153" t="s">
        <v>2000</v>
      </c>
      <c r="H114" s="73" t="s">
        <v>293</v>
      </c>
      <c r="I114" s="73" t="s">
        <v>2001</v>
      </c>
      <c r="J114" s="73" t="s">
        <v>78</v>
      </c>
      <c r="K114" s="51" t="s">
        <v>2002</v>
      </c>
      <c r="L114" s="51" t="s">
        <v>2003</v>
      </c>
      <c r="M114" s="51" t="s">
        <v>2004</v>
      </c>
      <c r="N114" s="51" t="s">
        <v>1356</v>
      </c>
      <c r="O114" s="51" t="s">
        <v>361</v>
      </c>
      <c r="P114" s="51" t="s">
        <v>404</v>
      </c>
      <c r="Q114" s="51" t="s">
        <v>294</v>
      </c>
      <c r="R114" s="75" t="s">
        <v>336</v>
      </c>
      <c r="S114" s="154">
        <v>0.4</v>
      </c>
      <c r="T114" s="75" t="s">
        <v>121</v>
      </c>
      <c r="U114" s="154">
        <v>0.4</v>
      </c>
      <c r="V114" s="73" t="s">
        <v>84</v>
      </c>
      <c r="W114" s="51" t="s">
        <v>2005</v>
      </c>
      <c r="X114" s="75" t="s">
        <v>338</v>
      </c>
      <c r="Y114" s="155">
        <v>0.19600000000000001</v>
      </c>
      <c r="Z114" s="75" t="s">
        <v>337</v>
      </c>
      <c r="AA114" s="155">
        <v>0.16875000000000001</v>
      </c>
      <c r="AB114" s="73" t="s">
        <v>275</v>
      </c>
      <c r="AC114" s="51" t="s">
        <v>2006</v>
      </c>
      <c r="AD114" s="73" t="s">
        <v>408</v>
      </c>
      <c r="AE114" s="51" t="s">
        <v>2007</v>
      </c>
      <c r="AF114" s="51" t="s">
        <v>2008</v>
      </c>
      <c r="AG114" s="51" t="s">
        <v>2009</v>
      </c>
      <c r="AH114" s="51" t="s">
        <v>2010</v>
      </c>
      <c r="AI114" s="51" t="s">
        <v>2011</v>
      </c>
      <c r="AJ114" s="51" t="s">
        <v>368</v>
      </c>
      <c r="AK114" s="51" t="s">
        <v>368</v>
      </c>
      <c r="AL114" s="51" t="s">
        <v>368</v>
      </c>
      <c r="AM114" s="51" t="s">
        <v>368</v>
      </c>
      <c r="AN114" s="51" t="s">
        <v>368</v>
      </c>
      <c r="AO114" s="51" t="s">
        <v>2012</v>
      </c>
      <c r="AP114" s="51" t="s">
        <v>2013</v>
      </c>
      <c r="AQ114" s="51" t="s">
        <v>2014</v>
      </c>
      <c r="AR114" s="157">
        <v>44315</v>
      </c>
      <c r="AS114" s="61" t="s">
        <v>372</v>
      </c>
      <c r="AT114" s="66" t="s">
        <v>2015</v>
      </c>
      <c r="AU114" s="60">
        <v>44348</v>
      </c>
      <c r="AV114" s="67" t="s">
        <v>726</v>
      </c>
      <c r="AW114" s="63" t="s">
        <v>2016</v>
      </c>
      <c r="AX114" s="60">
        <v>44545</v>
      </c>
      <c r="AY114" s="61" t="s">
        <v>715</v>
      </c>
      <c r="AZ114" s="66" t="s">
        <v>2017</v>
      </c>
      <c r="BA114" s="60" t="s">
        <v>387</v>
      </c>
      <c r="BB114" s="67" t="s">
        <v>388</v>
      </c>
      <c r="BC114" s="63" t="s">
        <v>387</v>
      </c>
      <c r="BD114" s="60" t="s">
        <v>387</v>
      </c>
      <c r="BE114" s="61" t="s">
        <v>388</v>
      </c>
      <c r="BF114" s="66" t="s">
        <v>387</v>
      </c>
      <c r="BG114" s="60" t="s">
        <v>387</v>
      </c>
      <c r="BH114" s="67" t="s">
        <v>388</v>
      </c>
      <c r="BI114" s="63" t="s">
        <v>387</v>
      </c>
      <c r="BJ114" s="60" t="s">
        <v>387</v>
      </c>
      <c r="BK114" s="61" t="s">
        <v>388</v>
      </c>
      <c r="BL114" s="66" t="s">
        <v>387</v>
      </c>
      <c r="BM114" s="60" t="s">
        <v>387</v>
      </c>
      <c r="BN114" s="67" t="s">
        <v>388</v>
      </c>
      <c r="BO114" s="63" t="s">
        <v>387</v>
      </c>
      <c r="BP114" s="60" t="s">
        <v>387</v>
      </c>
      <c r="BQ114" s="61" t="s">
        <v>388</v>
      </c>
      <c r="BR114" s="66" t="s">
        <v>387</v>
      </c>
      <c r="BS114" s="60" t="s">
        <v>387</v>
      </c>
      <c r="BT114" s="67" t="s">
        <v>388</v>
      </c>
      <c r="BU114" s="63" t="s">
        <v>387</v>
      </c>
      <c r="BV114" s="60" t="s">
        <v>387</v>
      </c>
      <c r="BW114" s="61" t="s">
        <v>388</v>
      </c>
      <c r="BX114" s="66" t="s">
        <v>387</v>
      </c>
      <c r="BY114" s="60" t="s">
        <v>387</v>
      </c>
      <c r="BZ114" s="67" t="s">
        <v>388</v>
      </c>
      <c r="CA114" s="69" t="s">
        <v>387</v>
      </c>
      <c r="CB114" s="115" t="str">
        <f>VLOOKUP(A114,Datos!$C$2:$AJ$25,34,0)</f>
        <v>Oficina Asesora de Planeación</v>
      </c>
    </row>
    <row r="115" spans="1:80" ht="399.95" customHeight="1" x14ac:dyDescent="0.2">
      <c r="A115" s="183" t="s">
        <v>294</v>
      </c>
      <c r="B115" s="73" t="s">
        <v>1996</v>
      </c>
      <c r="C115" s="51" t="s">
        <v>1997</v>
      </c>
      <c r="D115" s="73" t="s">
        <v>1998</v>
      </c>
      <c r="E115" s="168" t="s">
        <v>1963</v>
      </c>
      <c r="F115" s="51" t="s">
        <v>2018</v>
      </c>
      <c r="G115" s="153" t="s">
        <v>2019</v>
      </c>
      <c r="H115" s="73" t="s">
        <v>293</v>
      </c>
      <c r="I115" s="73" t="s">
        <v>1966</v>
      </c>
      <c r="J115" s="73" t="s">
        <v>78</v>
      </c>
      <c r="K115" s="51" t="s">
        <v>2020</v>
      </c>
      <c r="L115" s="51" t="s">
        <v>1881</v>
      </c>
      <c r="M115" s="51" t="s">
        <v>2021</v>
      </c>
      <c r="N115" s="51" t="s">
        <v>1356</v>
      </c>
      <c r="O115" s="51" t="s">
        <v>361</v>
      </c>
      <c r="P115" s="51" t="s">
        <v>404</v>
      </c>
      <c r="Q115" s="51" t="s">
        <v>294</v>
      </c>
      <c r="R115" s="75" t="s">
        <v>339</v>
      </c>
      <c r="S115" s="154">
        <v>0.6</v>
      </c>
      <c r="T115" s="75" t="s">
        <v>101</v>
      </c>
      <c r="U115" s="154">
        <v>0.6</v>
      </c>
      <c r="V115" s="73" t="s">
        <v>84</v>
      </c>
      <c r="W115" s="51" t="s">
        <v>2022</v>
      </c>
      <c r="X115" s="75" t="s">
        <v>336</v>
      </c>
      <c r="Y115" s="155">
        <v>0.216</v>
      </c>
      <c r="Z115" s="75" t="s">
        <v>337</v>
      </c>
      <c r="AA115" s="155">
        <v>0.18984374999999998</v>
      </c>
      <c r="AB115" s="73" t="s">
        <v>275</v>
      </c>
      <c r="AC115" s="51" t="s">
        <v>2023</v>
      </c>
      <c r="AD115" s="73" t="s">
        <v>366</v>
      </c>
      <c r="AE115" s="51" t="s">
        <v>367</v>
      </c>
      <c r="AF115" s="51" t="s">
        <v>367</v>
      </c>
      <c r="AG115" s="51" t="s">
        <v>367</v>
      </c>
      <c r="AH115" s="51" t="s">
        <v>367</v>
      </c>
      <c r="AI115" s="51" t="s">
        <v>367</v>
      </c>
      <c r="AJ115" s="51" t="s">
        <v>368</v>
      </c>
      <c r="AK115" s="51" t="s">
        <v>368</v>
      </c>
      <c r="AL115" s="51" t="s">
        <v>368</v>
      </c>
      <c r="AM115" s="51" t="s">
        <v>368</v>
      </c>
      <c r="AN115" s="51" t="s">
        <v>368</v>
      </c>
      <c r="AO115" s="51" t="s">
        <v>2024</v>
      </c>
      <c r="AP115" s="51" t="s">
        <v>2025</v>
      </c>
      <c r="AQ115" s="51" t="s">
        <v>2026</v>
      </c>
      <c r="AR115" s="157">
        <v>44315</v>
      </c>
      <c r="AS115" s="61" t="s">
        <v>372</v>
      </c>
      <c r="AT115" s="66" t="s">
        <v>2015</v>
      </c>
      <c r="AU115" s="60">
        <v>44348</v>
      </c>
      <c r="AV115" s="67" t="s">
        <v>726</v>
      </c>
      <c r="AW115" s="63" t="s">
        <v>2016</v>
      </c>
      <c r="AX115" s="60">
        <v>44545</v>
      </c>
      <c r="AY115" s="61" t="s">
        <v>715</v>
      </c>
      <c r="AZ115" s="66" t="s">
        <v>2017</v>
      </c>
      <c r="BA115" s="60" t="s">
        <v>387</v>
      </c>
      <c r="BB115" s="67" t="s">
        <v>388</v>
      </c>
      <c r="BC115" s="63" t="s">
        <v>387</v>
      </c>
      <c r="BD115" s="60" t="s">
        <v>387</v>
      </c>
      <c r="BE115" s="61" t="s">
        <v>388</v>
      </c>
      <c r="BF115" s="66" t="s">
        <v>387</v>
      </c>
      <c r="BG115" s="60" t="s">
        <v>387</v>
      </c>
      <c r="BH115" s="67" t="s">
        <v>388</v>
      </c>
      <c r="BI115" s="63" t="s">
        <v>387</v>
      </c>
      <c r="BJ115" s="60" t="s">
        <v>387</v>
      </c>
      <c r="BK115" s="61" t="s">
        <v>388</v>
      </c>
      <c r="BL115" s="66" t="s">
        <v>387</v>
      </c>
      <c r="BM115" s="60" t="s">
        <v>387</v>
      </c>
      <c r="BN115" s="67" t="s">
        <v>388</v>
      </c>
      <c r="BO115" s="63" t="s">
        <v>387</v>
      </c>
      <c r="BP115" s="60" t="s">
        <v>387</v>
      </c>
      <c r="BQ115" s="61" t="s">
        <v>388</v>
      </c>
      <c r="BR115" s="66" t="s">
        <v>387</v>
      </c>
      <c r="BS115" s="60" t="s">
        <v>387</v>
      </c>
      <c r="BT115" s="67" t="s">
        <v>388</v>
      </c>
      <c r="BU115" s="63" t="s">
        <v>387</v>
      </c>
      <c r="BV115" s="60" t="s">
        <v>387</v>
      </c>
      <c r="BW115" s="61" t="s">
        <v>388</v>
      </c>
      <c r="BX115" s="66" t="s">
        <v>387</v>
      </c>
      <c r="BY115" s="60" t="s">
        <v>387</v>
      </c>
      <c r="BZ115" s="67" t="s">
        <v>388</v>
      </c>
      <c r="CA115" s="69" t="s">
        <v>387</v>
      </c>
      <c r="CB115" s="115" t="str">
        <f>VLOOKUP(A115,Datos!$C$2:$AJ$25,34,0)</f>
        <v>Oficina Asesora de Planeación</v>
      </c>
    </row>
    <row r="116" spans="1:80" ht="399.95" customHeight="1" x14ac:dyDescent="0.2">
      <c r="A116" s="183" t="s">
        <v>294</v>
      </c>
      <c r="B116" s="73" t="s">
        <v>1996</v>
      </c>
      <c r="C116" s="51" t="s">
        <v>1997</v>
      </c>
      <c r="D116" s="73" t="s">
        <v>1998</v>
      </c>
      <c r="E116" s="168" t="s">
        <v>1963</v>
      </c>
      <c r="F116" s="51" t="s">
        <v>2027</v>
      </c>
      <c r="G116" s="153" t="s">
        <v>2028</v>
      </c>
      <c r="H116" s="73" t="s">
        <v>293</v>
      </c>
      <c r="I116" s="73" t="s">
        <v>2001</v>
      </c>
      <c r="J116" s="73" t="s">
        <v>78</v>
      </c>
      <c r="K116" s="51" t="s">
        <v>2020</v>
      </c>
      <c r="L116" s="51" t="s">
        <v>1881</v>
      </c>
      <c r="M116" s="51" t="s">
        <v>2004</v>
      </c>
      <c r="N116" s="51" t="s">
        <v>1356</v>
      </c>
      <c r="O116" s="51" t="s">
        <v>361</v>
      </c>
      <c r="P116" s="51" t="s">
        <v>404</v>
      </c>
      <c r="Q116" s="51" t="s">
        <v>294</v>
      </c>
      <c r="R116" s="75" t="s">
        <v>336</v>
      </c>
      <c r="S116" s="154">
        <v>0.4</v>
      </c>
      <c r="T116" s="75" t="s">
        <v>101</v>
      </c>
      <c r="U116" s="154">
        <v>0.6</v>
      </c>
      <c r="V116" s="73" t="s">
        <v>84</v>
      </c>
      <c r="W116" s="51" t="s">
        <v>2029</v>
      </c>
      <c r="X116" s="75" t="s">
        <v>338</v>
      </c>
      <c r="Y116" s="155">
        <v>0.14399999999999999</v>
      </c>
      <c r="Z116" s="75" t="s">
        <v>121</v>
      </c>
      <c r="AA116" s="155">
        <v>0.25312499999999999</v>
      </c>
      <c r="AB116" s="73" t="s">
        <v>275</v>
      </c>
      <c r="AC116" s="51" t="s">
        <v>2030</v>
      </c>
      <c r="AD116" s="73" t="s">
        <v>408</v>
      </c>
      <c r="AE116" s="51" t="s">
        <v>2007</v>
      </c>
      <c r="AF116" s="51" t="s">
        <v>2008</v>
      </c>
      <c r="AG116" s="51" t="s">
        <v>2009</v>
      </c>
      <c r="AH116" s="51" t="s">
        <v>2010</v>
      </c>
      <c r="AI116" s="51" t="s">
        <v>2011</v>
      </c>
      <c r="AJ116" s="51" t="s">
        <v>368</v>
      </c>
      <c r="AK116" s="51" t="s">
        <v>368</v>
      </c>
      <c r="AL116" s="51" t="s">
        <v>368</v>
      </c>
      <c r="AM116" s="51" t="s">
        <v>368</v>
      </c>
      <c r="AN116" s="51" t="s">
        <v>368</v>
      </c>
      <c r="AO116" s="51" t="s">
        <v>2031</v>
      </c>
      <c r="AP116" s="51" t="s">
        <v>2032</v>
      </c>
      <c r="AQ116" s="51" t="s">
        <v>2033</v>
      </c>
      <c r="AR116" s="157">
        <v>44315</v>
      </c>
      <c r="AS116" s="61" t="s">
        <v>372</v>
      </c>
      <c r="AT116" s="66" t="s">
        <v>2034</v>
      </c>
      <c r="AU116" s="60">
        <v>44348</v>
      </c>
      <c r="AV116" s="67" t="s">
        <v>726</v>
      </c>
      <c r="AW116" s="63" t="s">
        <v>2016</v>
      </c>
      <c r="AX116" s="60">
        <v>44545</v>
      </c>
      <c r="AY116" s="61" t="s">
        <v>715</v>
      </c>
      <c r="AZ116" s="66" t="s">
        <v>2017</v>
      </c>
      <c r="BA116" s="60" t="s">
        <v>387</v>
      </c>
      <c r="BB116" s="67" t="s">
        <v>388</v>
      </c>
      <c r="BC116" s="63" t="s">
        <v>387</v>
      </c>
      <c r="BD116" s="60" t="s">
        <v>387</v>
      </c>
      <c r="BE116" s="61" t="s">
        <v>388</v>
      </c>
      <c r="BF116" s="66" t="s">
        <v>387</v>
      </c>
      <c r="BG116" s="60" t="s">
        <v>387</v>
      </c>
      <c r="BH116" s="67" t="s">
        <v>388</v>
      </c>
      <c r="BI116" s="63" t="s">
        <v>387</v>
      </c>
      <c r="BJ116" s="60" t="s">
        <v>387</v>
      </c>
      <c r="BK116" s="61" t="s">
        <v>388</v>
      </c>
      <c r="BL116" s="66" t="s">
        <v>387</v>
      </c>
      <c r="BM116" s="60" t="s">
        <v>387</v>
      </c>
      <c r="BN116" s="67" t="s">
        <v>388</v>
      </c>
      <c r="BO116" s="63" t="s">
        <v>387</v>
      </c>
      <c r="BP116" s="60" t="s">
        <v>387</v>
      </c>
      <c r="BQ116" s="61" t="s">
        <v>388</v>
      </c>
      <c r="BR116" s="66" t="s">
        <v>387</v>
      </c>
      <c r="BS116" s="60" t="s">
        <v>387</v>
      </c>
      <c r="BT116" s="67" t="s">
        <v>388</v>
      </c>
      <c r="BU116" s="63" t="s">
        <v>387</v>
      </c>
      <c r="BV116" s="60" t="s">
        <v>387</v>
      </c>
      <c r="BW116" s="61" t="s">
        <v>388</v>
      </c>
      <c r="BX116" s="66" t="s">
        <v>387</v>
      </c>
      <c r="BY116" s="60" t="s">
        <v>387</v>
      </c>
      <c r="BZ116" s="67" t="s">
        <v>388</v>
      </c>
      <c r="CA116" s="69" t="s">
        <v>387</v>
      </c>
      <c r="CB116" s="115" t="str">
        <f>VLOOKUP(A116,Datos!$C$2:$AJ$25,34,0)</f>
        <v>Oficina Asesora de Planeación</v>
      </c>
    </row>
    <row r="117" spans="1:80" ht="399.95" customHeight="1" x14ac:dyDescent="0.2">
      <c r="A117" s="183" t="s">
        <v>294</v>
      </c>
      <c r="B117" s="73" t="s">
        <v>1996</v>
      </c>
      <c r="C117" s="51" t="s">
        <v>1997</v>
      </c>
      <c r="D117" s="73" t="s">
        <v>1998</v>
      </c>
      <c r="E117" s="168" t="s">
        <v>1963</v>
      </c>
      <c r="F117" s="51" t="s">
        <v>2035</v>
      </c>
      <c r="G117" s="153" t="s">
        <v>2036</v>
      </c>
      <c r="H117" s="73" t="s">
        <v>293</v>
      </c>
      <c r="I117" s="73" t="s">
        <v>2001</v>
      </c>
      <c r="J117" s="73" t="s">
        <v>78</v>
      </c>
      <c r="K117" s="51" t="s">
        <v>2020</v>
      </c>
      <c r="L117" s="51" t="s">
        <v>1881</v>
      </c>
      <c r="M117" s="51" t="s">
        <v>2004</v>
      </c>
      <c r="N117" s="51" t="s">
        <v>1356</v>
      </c>
      <c r="O117" s="51" t="s">
        <v>361</v>
      </c>
      <c r="P117" s="51" t="s">
        <v>404</v>
      </c>
      <c r="Q117" s="51" t="s">
        <v>294</v>
      </c>
      <c r="R117" s="75" t="s">
        <v>339</v>
      </c>
      <c r="S117" s="154">
        <v>0.6</v>
      </c>
      <c r="T117" s="75" t="s">
        <v>101</v>
      </c>
      <c r="U117" s="154">
        <v>0.6</v>
      </c>
      <c r="V117" s="73" t="s">
        <v>84</v>
      </c>
      <c r="W117" s="51" t="s">
        <v>2037</v>
      </c>
      <c r="X117" s="75" t="s">
        <v>336</v>
      </c>
      <c r="Y117" s="155">
        <v>0.36</v>
      </c>
      <c r="Z117" s="75" t="s">
        <v>337</v>
      </c>
      <c r="AA117" s="155">
        <v>0.18984374999999998</v>
      </c>
      <c r="AB117" s="73" t="s">
        <v>275</v>
      </c>
      <c r="AC117" s="51" t="s">
        <v>2038</v>
      </c>
      <c r="AD117" s="73" t="s">
        <v>408</v>
      </c>
      <c r="AE117" s="51" t="s">
        <v>2007</v>
      </c>
      <c r="AF117" s="51" t="s">
        <v>2008</v>
      </c>
      <c r="AG117" s="51" t="s">
        <v>2009</v>
      </c>
      <c r="AH117" s="51" t="s">
        <v>2010</v>
      </c>
      <c r="AI117" s="51" t="s">
        <v>2011</v>
      </c>
      <c r="AJ117" s="51" t="s">
        <v>368</v>
      </c>
      <c r="AK117" s="51" t="s">
        <v>368</v>
      </c>
      <c r="AL117" s="51" t="s">
        <v>368</v>
      </c>
      <c r="AM117" s="51" t="s">
        <v>368</v>
      </c>
      <c r="AN117" s="51" t="s">
        <v>368</v>
      </c>
      <c r="AO117" s="51" t="s">
        <v>2039</v>
      </c>
      <c r="AP117" s="51" t="s">
        <v>2040</v>
      </c>
      <c r="AQ117" s="51" t="s">
        <v>2041</v>
      </c>
      <c r="AR117" s="157">
        <v>44315</v>
      </c>
      <c r="AS117" s="61" t="s">
        <v>372</v>
      </c>
      <c r="AT117" s="66" t="s">
        <v>2034</v>
      </c>
      <c r="AU117" s="60">
        <v>44348</v>
      </c>
      <c r="AV117" s="67" t="s">
        <v>726</v>
      </c>
      <c r="AW117" s="63" t="s">
        <v>2016</v>
      </c>
      <c r="AX117" s="60">
        <v>44545</v>
      </c>
      <c r="AY117" s="61" t="s">
        <v>715</v>
      </c>
      <c r="AZ117" s="66" t="s">
        <v>2017</v>
      </c>
      <c r="BA117" s="60" t="s">
        <v>387</v>
      </c>
      <c r="BB117" s="67" t="s">
        <v>388</v>
      </c>
      <c r="BC117" s="63" t="s">
        <v>387</v>
      </c>
      <c r="BD117" s="60" t="s">
        <v>387</v>
      </c>
      <c r="BE117" s="61" t="s">
        <v>388</v>
      </c>
      <c r="BF117" s="66" t="s">
        <v>387</v>
      </c>
      <c r="BG117" s="60" t="s">
        <v>387</v>
      </c>
      <c r="BH117" s="67" t="s">
        <v>388</v>
      </c>
      <c r="BI117" s="63" t="s">
        <v>387</v>
      </c>
      <c r="BJ117" s="60" t="s">
        <v>387</v>
      </c>
      <c r="BK117" s="61" t="s">
        <v>388</v>
      </c>
      <c r="BL117" s="66" t="s">
        <v>387</v>
      </c>
      <c r="BM117" s="60" t="s">
        <v>387</v>
      </c>
      <c r="BN117" s="67" t="s">
        <v>388</v>
      </c>
      <c r="BO117" s="63" t="s">
        <v>387</v>
      </c>
      <c r="BP117" s="60" t="s">
        <v>387</v>
      </c>
      <c r="BQ117" s="61" t="s">
        <v>388</v>
      </c>
      <c r="BR117" s="66" t="s">
        <v>387</v>
      </c>
      <c r="BS117" s="60" t="s">
        <v>387</v>
      </c>
      <c r="BT117" s="67" t="s">
        <v>388</v>
      </c>
      <c r="BU117" s="63" t="s">
        <v>387</v>
      </c>
      <c r="BV117" s="60" t="s">
        <v>387</v>
      </c>
      <c r="BW117" s="61" t="s">
        <v>388</v>
      </c>
      <c r="BX117" s="66" t="s">
        <v>387</v>
      </c>
      <c r="BY117" s="60" t="s">
        <v>387</v>
      </c>
      <c r="BZ117" s="67" t="s">
        <v>388</v>
      </c>
      <c r="CA117" s="69" t="s">
        <v>387</v>
      </c>
      <c r="CB117" s="115" t="str">
        <f>VLOOKUP(A117,Datos!$C$2:$AJ$25,34,0)</f>
        <v>Oficina Asesora de Planeación</v>
      </c>
    </row>
  </sheetData>
  <sheetProtection algorithmName="SHA-512" hashValue="ZHNnTpENiO4VHiWxrjIzVVE0S5JLfECzCPvj2JVQ/vB7OdvijFtj9D9mdPWp1hso24/qnH8b1jBYyfrpNuGSwQ==" saltValue="ErvvQtOE1P/vlfIpKnokRw==" spinCount="100000" sheet="1" formatColumns="0" formatRows="0" autoFilter="0"/>
  <autoFilter ref="A11:CB11" xr:uid="{00000000-0001-0000-1100-000000000000}"/>
  <mergeCells count="14">
    <mergeCell ref="A2:AB4"/>
    <mergeCell ref="A5:AB5"/>
    <mergeCell ref="A1:AB1"/>
    <mergeCell ref="K9:M10"/>
    <mergeCell ref="N9:Q10"/>
    <mergeCell ref="R9:S9"/>
    <mergeCell ref="T9:W10"/>
    <mergeCell ref="X9:AC10"/>
    <mergeCell ref="R6:AC7"/>
    <mergeCell ref="AD9:AQ9"/>
    <mergeCell ref="AR9:CA10"/>
    <mergeCell ref="AE10:AI10"/>
    <mergeCell ref="AJ10:AN10"/>
    <mergeCell ref="AO10:AQ10"/>
  </mergeCells>
  <conditionalFormatting sqref="V90:V117 V12:V87">
    <cfRule type="cellIs" dxfId="53" priority="521" operator="equal">
      <formula>"Bajo"</formula>
    </cfRule>
    <cfRule type="cellIs" dxfId="52" priority="522" operator="equal">
      <formula>"Alto"</formula>
    </cfRule>
    <cfRule type="cellIs" dxfId="51" priority="523" operator="equal">
      <formula>"Extremo"</formula>
    </cfRule>
    <cfRule type="cellIs" dxfId="50" priority="524" operator="equal">
      <formula>"Moderado"</formula>
    </cfRule>
  </conditionalFormatting>
  <conditionalFormatting sqref="AB90:AB117 AB12:AB87">
    <cfRule type="cellIs" dxfId="49" priority="517" operator="equal">
      <formula>"Alto"</formula>
    </cfRule>
    <cfRule type="cellIs" dxfId="48" priority="518" operator="equal">
      <formula>"Moderado"</formula>
    </cfRule>
    <cfRule type="cellIs" dxfId="47" priority="519" operator="equal">
      <formula>"Extremo"</formula>
    </cfRule>
    <cfRule type="cellIs" dxfId="46" priority="520" operator="equal">
      <formula>"Bajo"</formula>
    </cfRule>
  </conditionalFormatting>
  <conditionalFormatting sqref="V88:V89">
    <cfRule type="cellIs" dxfId="45" priority="117" operator="equal">
      <formula>"Bajo"</formula>
    </cfRule>
    <cfRule type="cellIs" dxfId="44" priority="118" operator="equal">
      <formula>"Alto"</formula>
    </cfRule>
    <cfRule type="cellIs" dxfId="43" priority="119" operator="equal">
      <formula>"Extremo"</formula>
    </cfRule>
    <cfRule type="cellIs" dxfId="42" priority="120" operator="equal">
      <formula>"Moderado"</formula>
    </cfRule>
  </conditionalFormatting>
  <conditionalFormatting sqref="AB88:AB89">
    <cfRule type="cellIs" dxfId="41" priority="113" operator="equal">
      <formula>"Alto"</formula>
    </cfRule>
    <cfRule type="cellIs" dxfId="40" priority="114" operator="equal">
      <formula>"Moderado"</formula>
    </cfRule>
    <cfRule type="cellIs" dxfId="39" priority="115" operator="equal">
      <formula>"Extremo"</formula>
    </cfRule>
    <cfRule type="cellIs" dxfId="38" priority="116" operator="equal">
      <formula>"Bajo"</formula>
    </cfRule>
  </conditionalFormatting>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4</oddFooter>
  </headerFooter>
  <colBreaks count="2" manualBreakCount="2">
    <brk id="30" max="121" man="1"/>
    <brk id="76" max="112" man="1"/>
  </col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121" operator="equal" id="{A6230C20-FD9E-4FF0-A43C-45767721E8B1}">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122" operator="equal" id="{385B62D5-2D51-4695-85BD-966C94BD1704}">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123" operator="equal" id="{12A220E1-F347-4846-92B7-61604BE75035}">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124" operator="equal" id="{B275A181-F7C2-4E79-86BC-D524E7972E4B}">
            <xm:f>'\Users\Cesar Arcos\Desktop\Alcaldía Bogotá\Metodología riesgos Alcaldía\Instrumento\Formatos\2021\Nuevos\[2210111-FT-471 Mapa de riesgos del proceso o proyecto de inversión V6.xlsx]Datos'!#REF!</xm:f>
            <x14:dxf>
              <fill>
                <patternFill>
                  <bgColor rgb="FFFF0000"/>
                </patternFill>
              </fill>
            </x14:dxf>
          </x14:cfRule>
          <xm:sqref>V90:V117 AB90:AB117 V12:V87 AB12:AB87</xm:sqref>
        </x14:conditionalFormatting>
        <x14:conditionalFormatting xmlns:xm="http://schemas.microsoft.com/office/excel/2006/main">
          <x14:cfRule type="cellIs" priority="109" operator="equal" id="{66F524E9-866A-4934-A375-C3A6538F367D}">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110" operator="equal" id="{CB6F43A8-3254-46CE-B338-5F3D56C65129}">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111" operator="equal" id="{CD7F8AF4-6BA9-467A-AEA5-CCDC273BE20F}">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112" operator="equal" id="{2A838B35-6FBC-42C6-A501-759A1C6A3079}">
            <xm:f>'\Users\Cesar Arcos\Desktop\Alcaldía Bogotá\Metodología riesgos Alcaldía\Instrumento\Formatos\2021\Nuevos\[2210111-FT-471 Mapa de riesgos del proceso o proyecto de inversión V6.xlsx]Datos'!#REF!</xm:f>
            <x14:dxf>
              <fill>
                <patternFill>
                  <bgColor rgb="FFFF0000"/>
                </patternFill>
              </fill>
            </x14:dxf>
          </x14:cfRule>
          <xm:sqref>AB88:AB89 V88:V89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F35DD-6A61-4F9C-B062-FD2A2E5AA423}">
  <sheetPr codeName="Hoja5">
    <tabColor rgb="FF92D050"/>
  </sheetPr>
  <dimension ref="B2:E27"/>
  <sheetViews>
    <sheetView showGridLines="0" workbookViewId="0"/>
  </sheetViews>
  <sheetFormatPr baseColWidth="10" defaultColWidth="11.42578125" defaultRowHeight="15" x14ac:dyDescent="0.25"/>
  <cols>
    <col min="1" max="1" width="11.42578125" style="76"/>
    <col min="2" max="2" width="37.5703125" style="76" customWidth="1"/>
    <col min="3" max="3" width="48.7109375" style="76" customWidth="1"/>
    <col min="4" max="4" width="12.7109375" style="76" customWidth="1"/>
    <col min="5" max="16384" width="11.42578125" style="76"/>
  </cols>
  <sheetData>
    <row r="2" spans="2:5" x14ac:dyDescent="0.25">
      <c r="B2" s="128" t="s">
        <v>271</v>
      </c>
      <c r="C2" s="128" t="s">
        <v>238</v>
      </c>
      <c r="D2" s="128" t="s">
        <v>267</v>
      </c>
      <c r="E2" s="128" t="s">
        <v>272</v>
      </c>
    </row>
    <row r="3" spans="2:5" ht="15" customHeight="1" x14ac:dyDescent="0.25">
      <c r="B3" s="131" t="s">
        <v>63</v>
      </c>
      <c r="C3" s="121" t="s">
        <v>342</v>
      </c>
      <c r="D3" s="109">
        <v>16</v>
      </c>
      <c r="E3" s="132">
        <f>D3/$D$5</f>
        <v>0.69565217391304346</v>
      </c>
    </row>
    <row r="4" spans="2:5" ht="15" customHeight="1" x14ac:dyDescent="0.25">
      <c r="B4" s="121"/>
      <c r="C4" s="121" t="s">
        <v>343</v>
      </c>
      <c r="D4" s="109">
        <v>7</v>
      </c>
      <c r="E4" s="132">
        <f>D4/$D$5</f>
        <v>0.30434782608695654</v>
      </c>
    </row>
    <row r="5" spans="2:5" ht="15" customHeight="1" x14ac:dyDescent="0.25">
      <c r="B5" s="127" t="s">
        <v>269</v>
      </c>
      <c r="C5" s="122"/>
      <c r="D5" s="110">
        <f>SUM(D3:D4)</f>
        <v>23</v>
      </c>
      <c r="E5" s="133">
        <f>SUM(E3:E4)</f>
        <v>1</v>
      </c>
    </row>
    <row r="6" spans="2:5" ht="15" customHeight="1" x14ac:dyDescent="0.25">
      <c r="B6" s="121"/>
      <c r="C6" s="123"/>
      <c r="D6" s="109"/>
      <c r="E6" s="134"/>
    </row>
    <row r="7" spans="2:5" ht="15" customHeight="1" x14ac:dyDescent="0.25">
      <c r="B7" s="135" t="s">
        <v>35</v>
      </c>
      <c r="C7" s="121" t="s">
        <v>342</v>
      </c>
      <c r="D7" s="111">
        <v>56</v>
      </c>
      <c r="E7" s="136">
        <f>D7/$D$9</f>
        <v>0.73684210526315785</v>
      </c>
    </row>
    <row r="8" spans="2:5" ht="15" customHeight="1" x14ac:dyDescent="0.25">
      <c r="B8" s="121"/>
      <c r="C8" s="121" t="s">
        <v>343</v>
      </c>
      <c r="D8" s="109">
        <v>20</v>
      </c>
      <c r="E8" s="132">
        <f>D8/$D$9</f>
        <v>0.26315789473684209</v>
      </c>
    </row>
    <row r="9" spans="2:5" ht="15" customHeight="1" x14ac:dyDescent="0.25">
      <c r="B9" s="127" t="s">
        <v>270</v>
      </c>
      <c r="C9" s="127"/>
      <c r="D9" s="110">
        <f>SUM(D7:D8)</f>
        <v>76</v>
      </c>
      <c r="E9" s="133">
        <f>SUM(E7:E8)</f>
        <v>1</v>
      </c>
    </row>
    <row r="10" spans="2:5" ht="15" customHeight="1" x14ac:dyDescent="0.25">
      <c r="B10" s="121"/>
      <c r="C10" s="126"/>
      <c r="D10" s="109"/>
      <c r="E10" s="134"/>
    </row>
    <row r="11" spans="2:5" ht="15" customHeight="1" x14ac:dyDescent="0.25">
      <c r="B11" s="137" t="s">
        <v>298</v>
      </c>
      <c r="C11" s="121" t="s">
        <v>342</v>
      </c>
      <c r="D11" s="111">
        <v>7</v>
      </c>
      <c r="E11" s="136">
        <f>D11/$D$13</f>
        <v>1</v>
      </c>
    </row>
    <row r="12" spans="2:5" ht="15" customHeight="1" x14ac:dyDescent="0.25">
      <c r="B12" s="170"/>
      <c r="C12" s="121" t="s">
        <v>343</v>
      </c>
      <c r="D12" s="109">
        <v>0</v>
      </c>
      <c r="E12" s="132">
        <f>D12/$D$13</f>
        <v>0</v>
      </c>
    </row>
    <row r="13" spans="2:5" x14ac:dyDescent="0.25">
      <c r="B13" s="124" t="s">
        <v>299</v>
      </c>
      <c r="C13" s="124"/>
      <c r="D13" s="138">
        <f>SUM(D11:D12)</f>
        <v>7</v>
      </c>
      <c r="E13" s="139">
        <f>SUM(E11:E12)</f>
        <v>1</v>
      </c>
    </row>
    <row r="14" spans="2:5" x14ac:dyDescent="0.25">
      <c r="B14" s="124"/>
      <c r="C14" s="124"/>
      <c r="D14" s="138"/>
      <c r="E14" s="139"/>
    </row>
    <row r="15" spans="2:5" x14ac:dyDescent="0.25">
      <c r="B15" s="124" t="s">
        <v>246</v>
      </c>
      <c r="C15" s="124"/>
      <c r="D15" s="138">
        <f>D5+D9+D13</f>
        <v>106</v>
      </c>
      <c r="E15" s="140"/>
    </row>
    <row r="16" spans="2:5" x14ac:dyDescent="0.25">
      <c r="B16" s="121"/>
      <c r="C16" s="121"/>
      <c r="D16" s="121"/>
      <c r="E16" s="121"/>
    </row>
    <row r="17" spans="2:5" x14ac:dyDescent="0.25">
      <c r="B17" s="121"/>
      <c r="C17" s="121"/>
      <c r="D17" s="121"/>
      <c r="E17" s="121"/>
    </row>
    <row r="18" spans="2:5" x14ac:dyDescent="0.25">
      <c r="B18" s="121"/>
      <c r="C18" s="121"/>
      <c r="D18" s="121"/>
      <c r="E18" s="121"/>
    </row>
    <row r="19" spans="2:5" x14ac:dyDescent="0.25">
      <c r="B19" s="121"/>
      <c r="C19" s="121"/>
      <c r="D19" s="121"/>
      <c r="E19" s="121"/>
    </row>
    <row r="20" spans="2:5" x14ac:dyDescent="0.25">
      <c r="B20" s="121"/>
      <c r="C20" s="121"/>
      <c r="D20" s="121"/>
      <c r="E20" s="121"/>
    </row>
    <row r="21" spans="2:5" x14ac:dyDescent="0.25">
      <c r="B21" s="121"/>
      <c r="C21" s="121"/>
      <c r="D21" s="121"/>
      <c r="E21" s="121"/>
    </row>
    <row r="22" spans="2:5" x14ac:dyDescent="0.25">
      <c r="B22" s="121"/>
      <c r="C22" s="121"/>
      <c r="D22" s="121"/>
      <c r="E22" s="121"/>
    </row>
    <row r="23" spans="2:5" x14ac:dyDescent="0.25">
      <c r="B23" s="121"/>
      <c r="C23" s="121"/>
      <c r="D23" s="121"/>
    </row>
    <row r="24" spans="2:5" x14ac:dyDescent="0.25">
      <c r="B24" s="121"/>
      <c r="C24" s="121"/>
      <c r="D24" s="121"/>
    </row>
    <row r="25" spans="2:5" x14ac:dyDescent="0.25">
      <c r="B25" s="121"/>
      <c r="C25" s="121"/>
      <c r="D25" s="121"/>
    </row>
    <row r="26" spans="2:5" x14ac:dyDescent="0.25">
      <c r="B26" s="121"/>
      <c r="C26" s="121"/>
      <c r="D26" s="121"/>
    </row>
    <row r="27" spans="2:5" x14ac:dyDescent="0.25">
      <c r="B27" s="121"/>
      <c r="C27" s="121"/>
      <c r="D27" s="121"/>
    </row>
  </sheetData>
  <sheetProtection algorithmName="SHA-512" hashValue="1GYyc80Ld58nlXwb+UYuVz7X0pR2Kriy79u6a5edik/2oxrpjxGavezxmaKkKQZJQr448phTg7SreXdqUVkFoA==" saltValue="+aRMtkQwZ88d3Ir9qzMBTA=="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F7CD6-FA3B-411F-9BEF-60843CD8E97B}">
  <sheetPr codeName="Hoja6">
    <tabColor rgb="FFFFC000"/>
  </sheetPr>
  <dimension ref="A3:C161"/>
  <sheetViews>
    <sheetView showGridLines="0" zoomScale="85" zoomScaleNormal="85" workbookViewId="0"/>
  </sheetViews>
  <sheetFormatPr baseColWidth="10" defaultColWidth="87.140625" defaultRowHeight="15" x14ac:dyDescent="0.25"/>
  <cols>
    <col min="1" max="1" width="63.85546875" style="74" bestFit="1" customWidth="1"/>
    <col min="2" max="2" width="10" style="74" bestFit="1" customWidth="1"/>
    <col min="3" max="3" width="24.7109375" style="74" bestFit="1" customWidth="1"/>
    <col min="4" max="9" width="45.7109375" style="74" customWidth="1"/>
    <col min="10" max="16384" width="87.140625" style="74"/>
  </cols>
  <sheetData>
    <row r="3" spans="1:3" ht="30" x14ac:dyDescent="0.25">
      <c r="A3" s="112" t="s">
        <v>265</v>
      </c>
      <c r="B3" s="74" t="s">
        <v>289</v>
      </c>
      <c r="C3"/>
    </row>
    <row r="4" spans="1:3" x14ac:dyDescent="0.25">
      <c r="A4" s="129" t="s">
        <v>259</v>
      </c>
      <c r="B4" s="130">
        <v>7</v>
      </c>
      <c r="C4"/>
    </row>
    <row r="5" spans="1:3" x14ac:dyDescent="0.25">
      <c r="A5" s="129" t="s">
        <v>249</v>
      </c>
      <c r="B5" s="130">
        <v>14</v>
      </c>
      <c r="C5"/>
    </row>
    <row r="6" spans="1:3" x14ac:dyDescent="0.25">
      <c r="A6" s="129" t="s">
        <v>254</v>
      </c>
      <c r="B6" s="130">
        <v>5</v>
      </c>
      <c r="C6"/>
    </row>
    <row r="7" spans="1:3" x14ac:dyDescent="0.25">
      <c r="A7" s="129" t="s">
        <v>252</v>
      </c>
      <c r="B7" s="130">
        <v>2</v>
      </c>
      <c r="C7"/>
    </row>
    <row r="8" spans="1:3" x14ac:dyDescent="0.25">
      <c r="A8" s="129" t="s">
        <v>255</v>
      </c>
      <c r="B8" s="130">
        <v>2</v>
      </c>
      <c r="C8"/>
    </row>
    <row r="9" spans="1:3" x14ac:dyDescent="0.25">
      <c r="A9" s="129" t="s">
        <v>247</v>
      </c>
      <c r="B9" s="130">
        <v>6</v>
      </c>
      <c r="C9"/>
    </row>
    <row r="10" spans="1:3" x14ac:dyDescent="0.25">
      <c r="A10" s="129" t="s">
        <v>346</v>
      </c>
      <c r="B10" s="130">
        <v>7</v>
      </c>
      <c r="C10"/>
    </row>
    <row r="11" spans="1:3" x14ac:dyDescent="0.25">
      <c r="A11" s="129" t="s">
        <v>345</v>
      </c>
      <c r="B11" s="130">
        <v>4</v>
      </c>
      <c r="C11"/>
    </row>
    <row r="12" spans="1:3" ht="30" x14ac:dyDescent="0.25">
      <c r="A12" s="129" t="s">
        <v>344</v>
      </c>
      <c r="B12" s="130">
        <v>3</v>
      </c>
      <c r="C12"/>
    </row>
    <row r="13" spans="1:3" x14ac:dyDescent="0.25">
      <c r="A13" s="129" t="s">
        <v>2069</v>
      </c>
      <c r="B13" s="130">
        <v>3</v>
      </c>
      <c r="C13"/>
    </row>
    <row r="14" spans="1:3" x14ac:dyDescent="0.25">
      <c r="A14" s="129" t="s">
        <v>348</v>
      </c>
      <c r="B14" s="130">
        <v>2</v>
      </c>
      <c r="C14"/>
    </row>
    <row r="15" spans="1:3" x14ac:dyDescent="0.25">
      <c r="A15" s="129" t="s">
        <v>347</v>
      </c>
      <c r="B15" s="130">
        <v>8</v>
      </c>
      <c r="C15"/>
    </row>
    <row r="16" spans="1:3" x14ac:dyDescent="0.25">
      <c r="A16" s="129" t="s">
        <v>2067</v>
      </c>
      <c r="B16" s="130">
        <v>4</v>
      </c>
      <c r="C16"/>
    </row>
    <row r="17" spans="1:3" x14ac:dyDescent="0.25">
      <c r="A17" s="129" t="s">
        <v>253</v>
      </c>
      <c r="B17" s="130">
        <v>4</v>
      </c>
      <c r="C17"/>
    </row>
    <row r="18" spans="1:3" x14ac:dyDescent="0.25">
      <c r="A18" s="129" t="s">
        <v>261</v>
      </c>
      <c r="B18" s="130">
        <v>14</v>
      </c>
      <c r="C18"/>
    </row>
    <row r="19" spans="1:3" x14ac:dyDescent="0.25">
      <c r="A19" s="129" t="s">
        <v>260</v>
      </c>
      <c r="B19" s="130">
        <v>6</v>
      </c>
      <c r="C19"/>
    </row>
    <row r="20" spans="1:3" x14ac:dyDescent="0.25">
      <c r="A20" s="129" t="s">
        <v>251</v>
      </c>
      <c r="B20" s="130">
        <v>12</v>
      </c>
      <c r="C20"/>
    </row>
    <row r="21" spans="1:3" x14ac:dyDescent="0.25">
      <c r="A21" s="113" t="s">
        <v>295</v>
      </c>
      <c r="B21" s="114">
        <v>3</v>
      </c>
      <c r="C21"/>
    </row>
    <row r="22" spans="1:3" x14ac:dyDescent="0.25">
      <c r="A22" s="113" t="s">
        <v>246</v>
      </c>
      <c r="B22" s="114">
        <v>106</v>
      </c>
      <c r="C22"/>
    </row>
    <row r="26" spans="1:3" ht="30" x14ac:dyDescent="0.25">
      <c r="A26" s="112" t="s">
        <v>300</v>
      </c>
      <c r="B26" s="74" t="s">
        <v>289</v>
      </c>
      <c r="C26"/>
    </row>
    <row r="27" spans="1:3" x14ac:dyDescent="0.25">
      <c r="A27" s="113" t="s">
        <v>292</v>
      </c>
      <c r="B27" s="114">
        <v>3</v>
      </c>
      <c r="C27"/>
    </row>
    <row r="28" spans="1:3" ht="30" x14ac:dyDescent="0.25">
      <c r="A28" s="129" t="s">
        <v>294</v>
      </c>
      <c r="B28" s="130">
        <v>4</v>
      </c>
      <c r="C28"/>
    </row>
    <row r="29" spans="1:3" x14ac:dyDescent="0.25">
      <c r="A29" s="129" t="s">
        <v>278</v>
      </c>
      <c r="B29" s="130">
        <v>3</v>
      </c>
      <c r="C29"/>
    </row>
    <row r="30" spans="1:3" ht="45" x14ac:dyDescent="0.25">
      <c r="A30" s="129" t="s">
        <v>64</v>
      </c>
      <c r="B30" s="130">
        <v>4</v>
      </c>
      <c r="C30"/>
    </row>
    <row r="31" spans="1:3" x14ac:dyDescent="0.25">
      <c r="A31" s="129" t="s">
        <v>279</v>
      </c>
      <c r="B31" s="130">
        <v>7</v>
      </c>
      <c r="C31"/>
    </row>
    <row r="32" spans="1:3" x14ac:dyDescent="0.25">
      <c r="A32" s="129" t="s">
        <v>280</v>
      </c>
      <c r="B32" s="130">
        <v>7</v>
      </c>
      <c r="C32"/>
    </row>
    <row r="33" spans="1:3" x14ac:dyDescent="0.25">
      <c r="A33" s="129" t="s">
        <v>281</v>
      </c>
      <c r="B33" s="130">
        <v>3</v>
      </c>
      <c r="C33"/>
    </row>
    <row r="34" spans="1:3" x14ac:dyDescent="0.25">
      <c r="A34" s="129" t="s">
        <v>141</v>
      </c>
      <c r="B34" s="130">
        <v>2</v>
      </c>
      <c r="C34"/>
    </row>
    <row r="35" spans="1:3" x14ac:dyDescent="0.25">
      <c r="A35" s="129" t="s">
        <v>153</v>
      </c>
      <c r="B35" s="130">
        <v>4</v>
      </c>
      <c r="C35"/>
    </row>
    <row r="36" spans="1:3" x14ac:dyDescent="0.25">
      <c r="A36" s="129" t="s">
        <v>163</v>
      </c>
      <c r="B36" s="130">
        <v>5</v>
      </c>
      <c r="C36"/>
    </row>
    <row r="37" spans="1:3" x14ac:dyDescent="0.25">
      <c r="A37" s="129" t="s">
        <v>282</v>
      </c>
      <c r="B37" s="130">
        <v>2</v>
      </c>
      <c r="C37"/>
    </row>
    <row r="38" spans="1:3" x14ac:dyDescent="0.25">
      <c r="A38" s="129" t="s">
        <v>176</v>
      </c>
      <c r="B38" s="130">
        <v>2</v>
      </c>
      <c r="C38"/>
    </row>
    <row r="39" spans="1:3" ht="30" x14ac:dyDescent="0.25">
      <c r="A39" s="129" t="s">
        <v>183</v>
      </c>
      <c r="B39" s="130">
        <v>5</v>
      </c>
      <c r="C39"/>
    </row>
    <row r="40" spans="1:3" x14ac:dyDescent="0.25">
      <c r="A40" s="129" t="s">
        <v>191</v>
      </c>
      <c r="B40" s="130">
        <v>3</v>
      </c>
      <c r="C40"/>
    </row>
    <row r="41" spans="1:3" x14ac:dyDescent="0.25">
      <c r="A41" s="129" t="s">
        <v>283</v>
      </c>
      <c r="B41" s="130">
        <v>5</v>
      </c>
      <c r="C41"/>
    </row>
    <row r="42" spans="1:3" x14ac:dyDescent="0.25">
      <c r="A42" s="129" t="s">
        <v>199</v>
      </c>
      <c r="B42" s="130">
        <v>5</v>
      </c>
      <c r="C42"/>
    </row>
    <row r="43" spans="1:3" x14ac:dyDescent="0.25">
      <c r="A43" s="129" t="s">
        <v>203</v>
      </c>
      <c r="B43" s="130">
        <v>12</v>
      </c>
      <c r="C43"/>
    </row>
    <row r="44" spans="1:3" x14ac:dyDescent="0.25">
      <c r="A44" s="129" t="s">
        <v>284</v>
      </c>
      <c r="B44" s="130">
        <v>6</v>
      </c>
    </row>
    <row r="45" spans="1:3" x14ac:dyDescent="0.25">
      <c r="A45" s="129" t="s">
        <v>285</v>
      </c>
      <c r="B45" s="130">
        <v>9</v>
      </c>
    </row>
    <row r="46" spans="1:3" x14ac:dyDescent="0.25">
      <c r="A46" s="129" t="s">
        <v>286</v>
      </c>
      <c r="B46" s="130">
        <v>6</v>
      </c>
    </row>
    <row r="47" spans="1:3" x14ac:dyDescent="0.25">
      <c r="A47" s="129" t="s">
        <v>287</v>
      </c>
      <c r="B47" s="130">
        <v>4</v>
      </c>
    </row>
    <row r="48" spans="1:3" ht="30" x14ac:dyDescent="0.25">
      <c r="A48" s="129" t="s">
        <v>180</v>
      </c>
      <c r="B48" s="130">
        <v>3</v>
      </c>
    </row>
    <row r="49" spans="1:2" x14ac:dyDescent="0.25">
      <c r="A49" s="113" t="s">
        <v>288</v>
      </c>
      <c r="B49" s="114">
        <v>2</v>
      </c>
    </row>
    <row r="50" spans="1:2" x14ac:dyDescent="0.25">
      <c r="A50" s="113" t="s">
        <v>246</v>
      </c>
      <c r="B50" s="114">
        <v>106</v>
      </c>
    </row>
    <row r="51" spans="1:2" x14ac:dyDescent="0.25">
      <c r="A51"/>
    </row>
    <row r="52" spans="1:2" x14ac:dyDescent="0.25">
      <c r="A52"/>
    </row>
    <row r="53" spans="1:2" x14ac:dyDescent="0.25">
      <c r="A53"/>
    </row>
    <row r="54" spans="1:2" x14ac:dyDescent="0.25">
      <c r="A54"/>
    </row>
    <row r="55" spans="1:2" x14ac:dyDescent="0.25">
      <c r="A55"/>
    </row>
    <row r="56" spans="1:2" x14ac:dyDescent="0.25">
      <c r="A56"/>
    </row>
    <row r="57" spans="1:2" x14ac:dyDescent="0.25">
      <c r="A57"/>
    </row>
    <row r="58" spans="1:2" x14ac:dyDescent="0.25">
      <c r="A58"/>
    </row>
    <row r="59" spans="1:2" x14ac:dyDescent="0.25">
      <c r="A59"/>
    </row>
    <row r="60" spans="1:2" x14ac:dyDescent="0.25">
      <c r="A60"/>
    </row>
    <row r="61" spans="1:2" x14ac:dyDescent="0.25">
      <c r="A61"/>
    </row>
    <row r="62" spans="1:2" x14ac:dyDescent="0.25">
      <c r="A62"/>
    </row>
    <row r="63" spans="1:2" x14ac:dyDescent="0.25">
      <c r="A63"/>
    </row>
    <row r="64" spans="1:2"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sheetData>
  <sheetProtection algorithmName="SHA-512" hashValue="6SXEw3JRYqRK2PQwHS0wtmD8MjlP23iO8cVvb1QzFy5VbkbBnnJFJ3jxm2mqnjHapAh/3343jHNbcR3oPUDUOA==" saltValue="e/e/5nJ4eWiEy3y+sx4RzA==" spinCount="100000" sheet="1" objects="1" scenarios="1"/>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3A7C5-3A31-47A2-AC95-2841B55AFBBC}">
  <sheetPr codeName="Hoja7">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76"/>
    <col min="2" max="2" width="5.7109375" style="76" customWidth="1"/>
    <col min="3" max="3" width="6.85546875" style="76" customWidth="1"/>
    <col min="4" max="4" width="19.28515625" style="76" customWidth="1"/>
    <col min="5" max="5" width="4.140625" style="76" customWidth="1"/>
    <col min="6" max="6" width="19.7109375" style="76" customWidth="1"/>
    <col min="7" max="7" width="2" style="76" customWidth="1"/>
    <col min="8" max="8" width="19.7109375" style="76" customWidth="1"/>
    <col min="9" max="9" width="2" style="76" customWidth="1"/>
    <col min="10" max="10" width="19.7109375" style="76" customWidth="1"/>
    <col min="11" max="11" width="2.42578125" style="76" customWidth="1"/>
    <col min="12" max="12" width="19.7109375" style="76" customWidth="1"/>
    <col min="13" max="13" width="2.5703125" style="76" customWidth="1"/>
    <col min="14" max="14" width="19.7109375" style="76" customWidth="1"/>
    <col min="15" max="15" width="5.7109375" style="76" customWidth="1"/>
    <col min="16" max="16384" width="11.42578125" style="76"/>
  </cols>
  <sheetData>
    <row r="1" spans="2:18" ht="19.5" customHeight="1" x14ac:dyDescent="0.25"/>
    <row r="2" spans="2:18" ht="27" customHeight="1" x14ac:dyDescent="0.25">
      <c r="B2" s="237" t="s">
        <v>290</v>
      </c>
      <c r="C2" s="238"/>
      <c r="D2" s="238"/>
      <c r="E2" s="238"/>
      <c r="F2" s="238"/>
      <c r="G2" s="238"/>
      <c r="H2" s="238"/>
      <c r="I2" s="238"/>
      <c r="J2" s="238"/>
      <c r="K2" s="238"/>
      <c r="L2" s="238"/>
      <c r="M2" s="238"/>
      <c r="N2" s="238"/>
      <c r="O2" s="239"/>
    </row>
    <row r="3" spans="2:18" ht="30" customHeight="1" x14ac:dyDescent="0.25">
      <c r="B3" s="240"/>
      <c r="C3" s="241"/>
      <c r="D3" s="241"/>
      <c r="E3" s="241"/>
      <c r="F3" s="241"/>
      <c r="G3" s="241"/>
      <c r="H3" s="241"/>
      <c r="I3" s="241"/>
      <c r="J3" s="241"/>
      <c r="K3" s="241"/>
      <c r="L3" s="241"/>
      <c r="M3" s="241"/>
      <c r="N3" s="241"/>
      <c r="O3" s="242"/>
    </row>
    <row r="4" spans="2:18" ht="19.5" customHeight="1" x14ac:dyDescent="0.25">
      <c r="B4" s="78"/>
      <c r="C4" s="77"/>
      <c r="D4" s="77"/>
      <c r="E4" s="77"/>
      <c r="F4" s="77"/>
      <c r="G4" s="77"/>
      <c r="H4" s="77"/>
      <c r="I4" s="77"/>
      <c r="J4" s="77"/>
      <c r="K4" s="77"/>
      <c r="L4" s="77"/>
      <c r="M4" s="77"/>
      <c r="N4" s="77"/>
      <c r="O4" s="93"/>
    </row>
    <row r="5" spans="2:18" x14ac:dyDescent="0.25">
      <c r="B5" s="78"/>
      <c r="C5" s="80"/>
      <c r="D5" s="79"/>
      <c r="E5" s="80"/>
      <c r="F5" s="79"/>
      <c r="G5" s="80"/>
      <c r="H5" s="79"/>
      <c r="I5" s="80"/>
      <c r="J5" s="79"/>
      <c r="K5" s="80"/>
      <c r="L5" s="79"/>
      <c r="M5" s="80"/>
      <c r="N5" s="79"/>
      <c r="O5" s="93"/>
    </row>
    <row r="6" spans="2:18" ht="40.5" customHeight="1" x14ac:dyDescent="0.25">
      <c r="B6" s="78"/>
      <c r="C6" s="236" t="s">
        <v>274</v>
      </c>
      <c r="D6" s="81" t="str">
        <f>Datos!T2</f>
        <v>Muy alta (5)</v>
      </c>
      <c r="E6" s="80"/>
      <c r="F6" s="82">
        <f>COUNTIFS(Mapa_riesgos!$R$12:$R$117,$D6,Mapa_riesgos!$T$12:$T$117,F$16)</f>
        <v>0</v>
      </c>
      <c r="G6" s="83"/>
      <c r="H6" s="82">
        <f>COUNTIFS(Mapa_riesgos!$R$12:$R$117,$D6,Mapa_riesgos!$T$12:$T$117,H$16)</f>
        <v>2</v>
      </c>
      <c r="I6" s="83"/>
      <c r="J6" s="82">
        <f>COUNTIFS(Mapa_riesgos!$R$12:$R$117,$D6,Mapa_riesgos!$T$12:$T$117,J$16)</f>
        <v>2</v>
      </c>
      <c r="K6" s="83"/>
      <c r="L6" s="82">
        <f>COUNTIFS(Mapa_riesgos!$R$12:$R$117,$D6,Mapa_riesgos!$T$12:$T$117,L$16)</f>
        <v>0</v>
      </c>
      <c r="M6" s="83"/>
      <c r="N6" s="84">
        <f>COUNTIFS(Mapa_riesgos!$R$12:$R$117,$D6,Mapa_riesgos!$T$12:$T$117,N$16)</f>
        <v>0</v>
      </c>
      <c r="O6" s="93"/>
    </row>
    <row r="7" spans="2:18" ht="12" customHeight="1" x14ac:dyDescent="0.25">
      <c r="B7" s="78"/>
      <c r="C7" s="236"/>
      <c r="D7" s="85"/>
      <c r="E7" s="80"/>
      <c r="F7" s="86"/>
      <c r="G7" s="83"/>
      <c r="H7" s="86"/>
      <c r="I7" s="83"/>
      <c r="J7" s="86"/>
      <c r="K7" s="83"/>
      <c r="L7" s="86"/>
      <c r="M7" s="83"/>
      <c r="N7" s="86"/>
      <c r="O7" s="93"/>
    </row>
    <row r="8" spans="2:18" ht="40.5" customHeight="1" x14ac:dyDescent="0.25">
      <c r="B8" s="78"/>
      <c r="C8" s="236"/>
      <c r="D8" s="81" t="str">
        <f>Datos!T3</f>
        <v>Alta (4)</v>
      </c>
      <c r="E8" s="80"/>
      <c r="F8" s="87">
        <f>COUNTIFS(Mapa_riesgos!$R$12:$R$117,$D8,Mapa_riesgos!$T$12:$T$117,F$16)</f>
        <v>0</v>
      </c>
      <c r="G8" s="83"/>
      <c r="H8" s="87">
        <f>COUNTIFS(Mapa_riesgos!$R$12:$R$117,$D8,Mapa_riesgos!$T$12:$T$117,H$16)</f>
        <v>2</v>
      </c>
      <c r="I8" s="83"/>
      <c r="J8" s="82">
        <f>COUNTIFS(Mapa_riesgos!$R$12:$R$117,$D8,Mapa_riesgos!$T$12:$T$117,J$16)</f>
        <v>1</v>
      </c>
      <c r="K8" s="83"/>
      <c r="L8" s="82">
        <f>COUNTIFS(Mapa_riesgos!$R$12:$R$117,$D8,Mapa_riesgos!$T$12:$T$117,L$16)</f>
        <v>3</v>
      </c>
      <c r="M8" s="83"/>
      <c r="N8" s="84">
        <f>COUNTIFS(Mapa_riesgos!$R$12:$R$117,$D8,Mapa_riesgos!$T$12:$T$117,N$16)</f>
        <v>1</v>
      </c>
      <c r="O8" s="93"/>
    </row>
    <row r="9" spans="2:18" ht="11.25" customHeight="1" x14ac:dyDescent="0.25">
      <c r="B9" s="78"/>
      <c r="C9" s="236"/>
      <c r="D9" s="85"/>
      <c r="E9" s="80"/>
      <c r="F9" s="86"/>
      <c r="G9" s="83"/>
      <c r="H9" s="86"/>
      <c r="I9" s="83"/>
      <c r="J9" s="86"/>
      <c r="K9" s="83"/>
      <c r="L9" s="86"/>
      <c r="M9" s="83"/>
      <c r="N9" s="86"/>
      <c r="O9" s="93"/>
    </row>
    <row r="10" spans="2:18" ht="40.5" customHeight="1" x14ac:dyDescent="0.25">
      <c r="B10" s="78"/>
      <c r="C10" s="236"/>
      <c r="D10" s="81" t="str">
        <f>Datos!T4</f>
        <v>Media (3)</v>
      </c>
      <c r="E10" s="80"/>
      <c r="F10" s="87">
        <f>COUNTIFS(Mapa_riesgos!$R$12:$R$117,$D10,Mapa_riesgos!$T$12:$T$117,F$16)</f>
        <v>0</v>
      </c>
      <c r="G10" s="83"/>
      <c r="H10" s="87">
        <f>COUNTIFS(Mapa_riesgos!$R$12:$R$117,$D10,Mapa_riesgos!$T$12:$T$117,H$16)</f>
        <v>12</v>
      </c>
      <c r="I10" s="83"/>
      <c r="J10" s="87">
        <f>COUNTIFS(Mapa_riesgos!$R$12:$R$117,$D10,Mapa_riesgos!$T$12:$T$117,J$16)</f>
        <v>10</v>
      </c>
      <c r="K10" s="83"/>
      <c r="L10" s="82">
        <f>COUNTIFS(Mapa_riesgos!$R$12:$R$117,$D10,Mapa_riesgos!$T$12:$T$117,L$16)</f>
        <v>6</v>
      </c>
      <c r="M10" s="83"/>
      <c r="N10" s="84">
        <f>COUNTIFS(Mapa_riesgos!$R$12:$R$117,$D10,Mapa_riesgos!$T$12:$T$117,N$16)</f>
        <v>0</v>
      </c>
      <c r="O10" s="93"/>
      <c r="Q10" s="116"/>
      <c r="R10" s="117"/>
    </row>
    <row r="11" spans="2:18" ht="9" customHeight="1" x14ac:dyDescent="0.25">
      <c r="B11" s="78"/>
      <c r="C11" s="236"/>
      <c r="D11" s="85"/>
      <c r="E11" s="80"/>
      <c r="F11" s="86"/>
      <c r="G11" s="83"/>
      <c r="H11" s="86"/>
      <c r="I11" s="83"/>
      <c r="J11" s="86"/>
      <c r="K11" s="83"/>
      <c r="L11" s="86"/>
      <c r="M11" s="83"/>
      <c r="N11" s="86"/>
      <c r="O11" s="93"/>
    </row>
    <row r="12" spans="2:18" ht="40.5" customHeight="1" x14ac:dyDescent="0.25">
      <c r="B12" s="78"/>
      <c r="C12" s="236"/>
      <c r="D12" s="81" t="str">
        <f>Datos!T5</f>
        <v>Baja (2)</v>
      </c>
      <c r="E12" s="80"/>
      <c r="F12" s="88">
        <f>COUNTIFS(Mapa_riesgos!$R$12:$R$117,$D12,Mapa_riesgos!$T$12:$T$117,F$16)</f>
        <v>2</v>
      </c>
      <c r="G12" s="83"/>
      <c r="H12" s="87">
        <f>COUNTIFS(Mapa_riesgos!$R$12:$R$117,$D12,Mapa_riesgos!$T$12:$T$117,H$16)</f>
        <v>15</v>
      </c>
      <c r="I12" s="83"/>
      <c r="J12" s="87">
        <f>COUNTIFS(Mapa_riesgos!$R$12:$R$117,$D12,Mapa_riesgos!$T$12:$T$117,J$16)</f>
        <v>9</v>
      </c>
      <c r="K12" s="83"/>
      <c r="L12" s="82">
        <f>COUNTIFS(Mapa_riesgos!$R$12:$R$117,$D12,Mapa_riesgos!$T$12:$T$117,L$16)</f>
        <v>7</v>
      </c>
      <c r="M12" s="83"/>
      <c r="N12" s="84">
        <f>COUNTIFS(Mapa_riesgos!$R$12:$R$117,$D12,Mapa_riesgos!$T$12:$T$117,N$16)</f>
        <v>0</v>
      </c>
      <c r="O12" s="93"/>
      <c r="Q12" s="116"/>
      <c r="R12" s="118"/>
    </row>
    <row r="13" spans="2:18" ht="9.75" customHeight="1" x14ac:dyDescent="0.25">
      <c r="B13" s="78"/>
      <c r="C13" s="236"/>
      <c r="D13" s="85"/>
      <c r="E13" s="80"/>
      <c r="F13" s="86"/>
      <c r="G13" s="83"/>
      <c r="H13" s="86"/>
      <c r="I13" s="83"/>
      <c r="J13" s="86"/>
      <c r="K13" s="83"/>
      <c r="L13" s="86"/>
      <c r="M13" s="83"/>
      <c r="N13" s="86"/>
      <c r="O13" s="93"/>
    </row>
    <row r="14" spans="2:18" ht="40.5" customHeight="1" x14ac:dyDescent="0.25">
      <c r="B14" s="78"/>
      <c r="C14" s="236"/>
      <c r="D14" s="81" t="str">
        <f>Datos!T6</f>
        <v>Muy baja (1)</v>
      </c>
      <c r="E14" s="80"/>
      <c r="F14" s="88">
        <f>COUNTIFS(Mapa_riesgos!$R$12:$R$117,$D14,Mapa_riesgos!$T$12:$T$117,F$16)</f>
        <v>1</v>
      </c>
      <c r="G14" s="83"/>
      <c r="H14" s="88">
        <f>COUNTIFS(Mapa_riesgos!$R$12:$R$117,$D14,Mapa_riesgos!$T$12:$T$117,H$16)</f>
        <v>9</v>
      </c>
      <c r="I14" s="83"/>
      <c r="J14" s="87">
        <f>COUNTIFS(Mapa_riesgos!$R$12:$R$117,$D14,Mapa_riesgos!$T$12:$T$117,J$16)</f>
        <v>6</v>
      </c>
      <c r="K14" s="83"/>
      <c r="L14" s="82">
        <f>COUNTIFS(Mapa_riesgos!$R$12:$R$117,$D14,Mapa_riesgos!$T$12:$T$117,L$16)</f>
        <v>12</v>
      </c>
      <c r="M14" s="83"/>
      <c r="N14" s="84">
        <f>COUNTIFS(Mapa_riesgos!$R$12:$R$117,$D14,Mapa_riesgos!$T$12:$T$117,N$16)</f>
        <v>6</v>
      </c>
      <c r="O14" s="93"/>
    </row>
    <row r="15" spans="2:18" ht="27.75" customHeight="1" x14ac:dyDescent="0.25">
      <c r="B15" s="78"/>
      <c r="C15" s="80"/>
      <c r="D15" s="79"/>
      <c r="E15" s="80"/>
      <c r="F15" s="79"/>
      <c r="G15" s="80"/>
      <c r="H15" s="79"/>
      <c r="I15" s="80"/>
      <c r="J15" s="79"/>
      <c r="K15" s="80"/>
      <c r="L15" s="79"/>
      <c r="M15" s="80"/>
      <c r="N15" s="79"/>
      <c r="O15" s="93"/>
    </row>
    <row r="16" spans="2:18" ht="41.25" customHeight="1" x14ac:dyDescent="0.25">
      <c r="B16" s="78"/>
      <c r="C16" s="80"/>
      <c r="D16" s="80"/>
      <c r="E16" s="80"/>
      <c r="F16" s="81" t="str">
        <f>Datos!U6</f>
        <v>Leve (1)</v>
      </c>
      <c r="G16" s="89"/>
      <c r="H16" s="81" t="str">
        <f>Datos!U5</f>
        <v>Menor (2)</v>
      </c>
      <c r="I16" s="89"/>
      <c r="J16" s="81" t="str">
        <f>Datos!U4</f>
        <v>Moderado (3)</v>
      </c>
      <c r="K16" s="89"/>
      <c r="L16" s="81" t="str">
        <f>Datos!U3</f>
        <v>Mayor (4)</v>
      </c>
      <c r="M16" s="89"/>
      <c r="N16" s="81" t="str">
        <f>Datos!U2</f>
        <v>Catastrófico (5)</v>
      </c>
      <c r="O16" s="93"/>
    </row>
    <row r="17" spans="2:15" ht="41.25" customHeight="1" x14ac:dyDescent="0.25">
      <c r="B17" s="78"/>
      <c r="C17" s="80"/>
      <c r="D17" s="80"/>
      <c r="E17" s="80"/>
      <c r="F17" s="90"/>
      <c r="G17" s="91"/>
      <c r="H17" s="90"/>
      <c r="I17" s="91"/>
      <c r="J17" s="92" t="s">
        <v>273</v>
      </c>
      <c r="K17" s="91"/>
      <c r="L17" s="90"/>
      <c r="M17" s="91"/>
      <c r="N17" s="90"/>
      <c r="O17" s="93"/>
    </row>
    <row r="18" spans="2:15" ht="18" customHeight="1" x14ac:dyDescent="0.25">
      <c r="B18" s="78"/>
      <c r="C18" s="80"/>
      <c r="D18" s="80"/>
      <c r="E18" s="80"/>
      <c r="F18" s="80"/>
      <c r="G18" s="80"/>
      <c r="H18" s="80"/>
      <c r="I18" s="80"/>
      <c r="J18" s="80"/>
      <c r="K18" s="80"/>
      <c r="L18" s="80"/>
      <c r="M18" s="80"/>
      <c r="N18" s="80"/>
      <c r="O18" s="93"/>
    </row>
    <row r="19" spans="2:15" ht="26.25" customHeight="1" x14ac:dyDescent="0.25">
      <c r="B19" s="78"/>
      <c r="C19" s="80"/>
      <c r="D19" s="92" t="s">
        <v>226</v>
      </c>
      <c r="E19" s="80"/>
      <c r="F19" s="94">
        <f>+F12+F14+H14</f>
        <v>12</v>
      </c>
      <c r="G19" s="83"/>
      <c r="H19" s="94">
        <f>+F8+F10+H8+H10+H12+J10+J12+J14</f>
        <v>54</v>
      </c>
      <c r="I19" s="83"/>
      <c r="J19" s="94">
        <f>+F6+H6+J6+J8+L6+L8+L10+L12+L14</f>
        <v>33</v>
      </c>
      <c r="K19" s="83"/>
      <c r="L19" s="94">
        <f>+N6+N8+N10+N12+N14</f>
        <v>7</v>
      </c>
      <c r="M19" s="91"/>
      <c r="N19" s="91"/>
      <c r="O19" s="93"/>
    </row>
    <row r="20" spans="2:15" ht="26.25" customHeight="1" x14ac:dyDescent="0.3">
      <c r="B20" s="78"/>
      <c r="C20" s="80"/>
      <c r="D20" s="95">
        <f>SUM(F6:N14)</f>
        <v>106</v>
      </c>
      <c r="E20" s="80"/>
      <c r="F20" s="96" t="s">
        <v>275</v>
      </c>
      <c r="G20" s="97"/>
      <c r="H20" s="98" t="s">
        <v>84</v>
      </c>
      <c r="I20" s="97"/>
      <c r="J20" s="99" t="s">
        <v>276</v>
      </c>
      <c r="K20" s="97"/>
      <c r="L20" s="100" t="s">
        <v>277</v>
      </c>
      <c r="M20" s="80"/>
      <c r="N20" s="80"/>
      <c r="O20" s="93"/>
    </row>
    <row r="21" spans="2:15" x14ac:dyDescent="0.25">
      <c r="B21" s="101"/>
      <c r="C21" s="102"/>
      <c r="D21" s="102"/>
      <c r="E21" s="102"/>
      <c r="F21" s="102"/>
      <c r="G21" s="102"/>
      <c r="H21" s="102"/>
      <c r="I21" s="102"/>
      <c r="J21" s="102"/>
      <c r="K21" s="102"/>
      <c r="L21" s="102"/>
      <c r="M21" s="102"/>
      <c r="N21" s="102"/>
      <c r="O21" s="103"/>
    </row>
  </sheetData>
  <sheetProtection algorithmName="SHA-512" hashValue="JIZ9PEtxuEMo21RCh6ucwnoJM9Mv5rfPAvD4Eo+DCYsurX9fLTmkHcaH5nOWq7aweCu+iBcljC1M4paJW9UteQ==" saltValue="sEzvafzRqajwL89Gi92/1w==" spinCount="100000" sheet="1" objects="1" scenarios="1"/>
  <mergeCells count="2">
    <mergeCell ref="C6:C14"/>
    <mergeCell ref="B2:O3"/>
  </mergeCells>
  <conditionalFormatting sqref="F12 F14 H14">
    <cfRule type="cellIs" dxfId="7" priority="4" operator="equal">
      <formula>0</formula>
    </cfRule>
  </conditionalFormatting>
  <conditionalFormatting sqref="F8 H8 F10 H10 J10 H12 J12 J14">
    <cfRule type="cellIs" dxfId="6" priority="3" operator="equal">
      <formula>0</formula>
    </cfRule>
  </conditionalFormatting>
  <conditionalFormatting sqref="F6 J8 L8 L10 L12 L14 L6 H6 J6">
    <cfRule type="cellIs" dxfId="5" priority="2" operator="equal">
      <formula>0</formula>
    </cfRule>
  </conditionalFormatting>
  <conditionalFormatting sqref="N6 N8 N10 N12 N14">
    <cfRule type="cellIs" dxfId="4"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ACC4-F2B0-4A87-9A88-8AA687C170D8}">
  <sheetPr codeName="Hoja8">
    <tabColor theme="0" tint="-0.249977111117893"/>
  </sheetPr>
  <dimension ref="A1:F34"/>
  <sheetViews>
    <sheetView showGridLines="0" zoomScaleNormal="100" workbookViewId="0"/>
  </sheetViews>
  <sheetFormatPr baseColWidth="10" defaultRowHeight="15" x14ac:dyDescent="0.25"/>
  <cols>
    <col min="1" max="1" width="23.140625" style="172" customWidth="1"/>
    <col min="2" max="2" width="31.140625" style="172" customWidth="1"/>
    <col min="3" max="3" width="14.42578125" style="172" customWidth="1"/>
    <col min="4" max="4" width="32.85546875" style="172" customWidth="1"/>
    <col min="5" max="5" width="14.42578125" style="172" customWidth="1"/>
    <col min="6" max="16384" width="11.42578125" style="172"/>
  </cols>
  <sheetData>
    <row r="1" spans="1:6" ht="48.75" customHeight="1" x14ac:dyDescent="0.25">
      <c r="A1" s="106"/>
      <c r="B1" s="106"/>
      <c r="C1" s="106"/>
      <c r="D1" s="106"/>
      <c r="E1" s="106"/>
      <c r="F1" s="106"/>
    </row>
    <row r="2" spans="1:6" x14ac:dyDescent="0.25">
      <c r="A2" s="106"/>
      <c r="B2" s="173" t="s">
        <v>225</v>
      </c>
      <c r="C2" s="173" t="s">
        <v>267</v>
      </c>
      <c r="D2" s="173" t="s">
        <v>227</v>
      </c>
      <c r="E2" s="173" t="s">
        <v>267</v>
      </c>
      <c r="F2" s="106"/>
    </row>
    <row r="3" spans="1:6" x14ac:dyDescent="0.25">
      <c r="A3" s="106"/>
      <c r="B3" s="174" t="s">
        <v>277</v>
      </c>
      <c r="C3" s="106">
        <f>COUNTIFS(Mapa_riesgos!$V$12:$V$117,$B$3)</f>
        <v>7</v>
      </c>
      <c r="D3" s="174" t="s">
        <v>277</v>
      </c>
      <c r="E3" s="106">
        <f>COUNTIFS(Mapa_riesgos!$V$12:$V$117,$B$3,Mapa_riesgos!$AB$12:$AB$117,D3)</f>
        <v>6</v>
      </c>
      <c r="F3" s="106"/>
    </row>
    <row r="4" spans="1:6" x14ac:dyDescent="0.25">
      <c r="A4" s="106"/>
      <c r="B4" s="175"/>
      <c r="C4" s="106"/>
      <c r="D4" s="176" t="s">
        <v>276</v>
      </c>
      <c r="E4" s="106">
        <f>COUNTIFS(Mapa_riesgos!$V$12:$V$117,$B$3,Mapa_riesgos!$AB$12:$AB$117,D4)</f>
        <v>1</v>
      </c>
      <c r="F4" s="106"/>
    </row>
    <row r="5" spans="1:6" x14ac:dyDescent="0.25">
      <c r="A5" s="106"/>
      <c r="B5" s="175"/>
      <c r="C5" s="106"/>
      <c r="D5" s="177" t="s">
        <v>84</v>
      </c>
      <c r="E5" s="106">
        <f>COUNTIFS(Mapa_riesgos!$V$12:$V$117,$B$3,Mapa_riesgos!$AB$12:$AB$117,D5)</f>
        <v>0</v>
      </c>
      <c r="F5" s="106"/>
    </row>
    <row r="6" spans="1:6" x14ac:dyDescent="0.25">
      <c r="A6" s="106"/>
      <c r="B6" s="178"/>
      <c r="C6" s="107"/>
      <c r="D6" s="179" t="s">
        <v>275</v>
      </c>
      <c r="E6" s="106">
        <f>COUNTIFS(Mapa_riesgos!$V$12:$V$117,$B$3,Mapa_riesgos!$AB$12:$AB$117,D6)</f>
        <v>0</v>
      </c>
      <c r="F6" s="106"/>
    </row>
    <row r="7" spans="1:6" x14ac:dyDescent="0.25">
      <c r="A7" s="106"/>
      <c r="B7" s="176" t="s">
        <v>276</v>
      </c>
      <c r="C7" s="106">
        <f>COUNTIFS(Mapa_riesgos!$V$12:$V$117,$B$7)</f>
        <v>33</v>
      </c>
      <c r="D7" s="174" t="s">
        <v>277</v>
      </c>
      <c r="E7" s="106">
        <f>COUNTIFS(Mapa_riesgos!$V$12:$V$117,$B$7,Mapa_riesgos!$AB$12:$AB$117,D7)</f>
        <v>0</v>
      </c>
      <c r="F7" s="106"/>
    </row>
    <row r="8" spans="1:6" x14ac:dyDescent="0.25">
      <c r="A8" s="106"/>
      <c r="B8" s="175"/>
      <c r="C8" s="106"/>
      <c r="D8" s="176" t="s">
        <v>276</v>
      </c>
      <c r="E8" s="106">
        <f>COUNTIFS(Mapa_riesgos!$V$12:$V$117,$B$7,Mapa_riesgos!$AB$12:$AB$117,D8)</f>
        <v>13</v>
      </c>
      <c r="F8" s="106"/>
    </row>
    <row r="9" spans="1:6" x14ac:dyDescent="0.25">
      <c r="A9" s="106"/>
      <c r="B9" s="175"/>
      <c r="C9" s="106"/>
      <c r="D9" s="177" t="s">
        <v>84</v>
      </c>
      <c r="E9" s="106">
        <f>COUNTIFS(Mapa_riesgos!$V$12:$V$117,$B$7,Mapa_riesgos!$AB$12:$AB$117,D9)</f>
        <v>6</v>
      </c>
      <c r="F9" s="106"/>
    </row>
    <row r="10" spans="1:6" x14ac:dyDescent="0.25">
      <c r="A10" s="106"/>
      <c r="B10" s="178"/>
      <c r="C10" s="107"/>
      <c r="D10" s="179" t="s">
        <v>275</v>
      </c>
      <c r="E10" s="106">
        <f>COUNTIFS(Mapa_riesgos!$V$12:$V$117,$B$7,Mapa_riesgos!$AB$12:$AB$117,D10)</f>
        <v>14</v>
      </c>
      <c r="F10" s="106"/>
    </row>
    <row r="11" spans="1:6" x14ac:dyDescent="0.25">
      <c r="A11" s="106"/>
      <c r="B11" s="177" t="s">
        <v>84</v>
      </c>
      <c r="C11" s="106">
        <f>COUNTIFS(Mapa_riesgos!$V$12:$V$117,$B$11)</f>
        <v>54</v>
      </c>
      <c r="D11" s="174" t="s">
        <v>277</v>
      </c>
      <c r="E11" s="106">
        <f>COUNTIFS(Mapa_riesgos!$V$12:$V$117,$B$11,Mapa_riesgos!$AB$12:$AB$117,D11)</f>
        <v>0</v>
      </c>
      <c r="F11" s="106"/>
    </row>
    <row r="12" spans="1:6" x14ac:dyDescent="0.25">
      <c r="A12" s="106"/>
      <c r="B12" s="175"/>
      <c r="C12" s="106"/>
      <c r="D12" s="176" t="s">
        <v>276</v>
      </c>
      <c r="E12" s="106">
        <f>COUNTIFS(Mapa_riesgos!$V$12:$V$117,$B$11,Mapa_riesgos!$AB$12:$AB$117,D12)</f>
        <v>0</v>
      </c>
      <c r="F12" s="106"/>
    </row>
    <row r="13" spans="1:6" x14ac:dyDescent="0.25">
      <c r="A13" s="106"/>
      <c r="B13" s="175"/>
      <c r="C13" s="106"/>
      <c r="D13" s="177" t="s">
        <v>84</v>
      </c>
      <c r="E13" s="106">
        <f>COUNTIFS(Mapa_riesgos!$V$12:$V$117,$B$11,Mapa_riesgos!$AB$12:$AB$117,D13)</f>
        <v>9</v>
      </c>
      <c r="F13" s="106"/>
    </row>
    <row r="14" spans="1:6" x14ac:dyDescent="0.25">
      <c r="A14" s="106"/>
      <c r="B14" s="178"/>
      <c r="C14" s="107"/>
      <c r="D14" s="179" t="s">
        <v>275</v>
      </c>
      <c r="E14" s="106">
        <f>COUNTIFS(Mapa_riesgos!$V$12:$V$117,$B$11,Mapa_riesgos!$AB$12:$AB$117,D14)</f>
        <v>45</v>
      </c>
      <c r="F14" s="106"/>
    </row>
    <row r="15" spans="1:6" x14ac:dyDescent="0.25">
      <c r="A15" s="106"/>
      <c r="B15" s="180" t="s">
        <v>275</v>
      </c>
      <c r="C15" s="106">
        <f>COUNTIFS(Mapa_riesgos!$V$12:$V$117,$B$15)</f>
        <v>12</v>
      </c>
      <c r="D15" s="174" t="s">
        <v>277</v>
      </c>
      <c r="E15" s="106">
        <f>COUNTIFS(Mapa_riesgos!$V$12:$V$117,$B$15,Mapa_riesgos!$AB$12:$AB$117,D15)</f>
        <v>0</v>
      </c>
      <c r="F15" s="106"/>
    </row>
    <row r="16" spans="1:6" x14ac:dyDescent="0.25">
      <c r="A16" s="106"/>
      <c r="B16" s="175"/>
      <c r="C16" s="106"/>
      <c r="D16" s="176" t="s">
        <v>276</v>
      </c>
      <c r="E16" s="106">
        <f>COUNTIFS(Mapa_riesgos!$V$12:$V$117,$B$15,Mapa_riesgos!$AB$12:$AB$117,D16)</f>
        <v>0</v>
      </c>
      <c r="F16" s="106"/>
    </row>
    <row r="17" spans="1:6" x14ac:dyDescent="0.25">
      <c r="A17" s="106"/>
      <c r="B17" s="175"/>
      <c r="C17" s="106"/>
      <c r="D17" s="177" t="s">
        <v>84</v>
      </c>
      <c r="E17" s="106">
        <f>COUNTIFS(Mapa_riesgos!$V$12:$V$117,$B$15,Mapa_riesgos!$AB$12:$AB$117,D17)</f>
        <v>0</v>
      </c>
      <c r="F17" s="106"/>
    </row>
    <row r="18" spans="1:6" x14ac:dyDescent="0.25">
      <c r="A18" s="106"/>
      <c r="B18" s="178"/>
      <c r="C18" s="107"/>
      <c r="D18" s="179" t="s">
        <v>275</v>
      </c>
      <c r="E18" s="106">
        <f>COUNTIFS(Mapa_riesgos!$V$12:$V$117,$B$15,Mapa_riesgos!$AB$12:$AB$117,D18)</f>
        <v>12</v>
      </c>
      <c r="F18" s="106"/>
    </row>
    <row r="19" spans="1:6" x14ac:dyDescent="0.25">
      <c r="A19" s="106"/>
      <c r="B19" s="181"/>
      <c r="C19" s="108"/>
      <c r="D19" s="181"/>
      <c r="E19" s="108"/>
      <c r="F19" s="106"/>
    </row>
    <row r="20" spans="1:6" x14ac:dyDescent="0.25">
      <c r="A20" s="106"/>
      <c r="B20" s="182" t="s">
        <v>268</v>
      </c>
      <c r="C20" s="182"/>
      <c r="D20" s="108"/>
      <c r="E20" s="108">
        <f>SUM(E3:E18)</f>
        <v>106</v>
      </c>
      <c r="F20" s="106"/>
    </row>
    <row r="21" spans="1:6" x14ac:dyDescent="0.25">
      <c r="A21" s="106"/>
      <c r="B21" s="106"/>
      <c r="C21" s="106"/>
      <c r="D21" s="106"/>
      <c r="E21" s="106"/>
      <c r="F21" s="106"/>
    </row>
    <row r="22" spans="1:6" x14ac:dyDescent="0.25">
      <c r="A22" s="106"/>
      <c r="B22" s="106"/>
      <c r="C22" s="106"/>
      <c r="D22" s="106"/>
      <c r="E22" s="106"/>
      <c r="F22" s="106"/>
    </row>
    <row r="23" spans="1:6" x14ac:dyDescent="0.25">
      <c r="A23" s="106"/>
      <c r="B23" s="106"/>
      <c r="C23" s="106"/>
      <c r="D23" s="106"/>
      <c r="E23" s="106"/>
      <c r="F23" s="106"/>
    </row>
    <row r="24" spans="1:6" x14ac:dyDescent="0.25">
      <c r="A24" s="106"/>
      <c r="B24" s="106"/>
      <c r="C24" s="106"/>
      <c r="D24" s="106"/>
      <c r="E24" s="106"/>
      <c r="F24" s="106"/>
    </row>
    <row r="25" spans="1:6" x14ac:dyDescent="0.25">
      <c r="A25" s="106"/>
      <c r="B25" s="106"/>
      <c r="C25" s="106"/>
      <c r="D25" s="106"/>
      <c r="E25" s="106"/>
      <c r="F25" s="106"/>
    </row>
    <row r="26" spans="1:6" x14ac:dyDescent="0.25">
      <c r="A26" s="106"/>
      <c r="B26" s="106"/>
      <c r="C26" s="106"/>
      <c r="D26" s="106"/>
      <c r="E26" s="106"/>
      <c r="F26" s="106"/>
    </row>
    <row r="27" spans="1:6" x14ac:dyDescent="0.25">
      <c r="A27" s="106"/>
      <c r="B27" s="106"/>
      <c r="C27" s="106"/>
      <c r="D27" s="106"/>
      <c r="E27" s="106"/>
      <c r="F27" s="106"/>
    </row>
    <row r="28" spans="1:6" x14ac:dyDescent="0.25">
      <c r="A28" s="106"/>
      <c r="B28" s="106"/>
      <c r="C28" s="106"/>
      <c r="D28" s="106"/>
      <c r="E28" s="106"/>
      <c r="F28" s="106"/>
    </row>
    <row r="29" spans="1:6" x14ac:dyDescent="0.25">
      <c r="A29" s="106"/>
      <c r="B29" s="106"/>
      <c r="C29" s="106"/>
      <c r="D29" s="106"/>
      <c r="E29" s="106"/>
      <c r="F29" s="106"/>
    </row>
    <row r="30" spans="1:6" x14ac:dyDescent="0.25">
      <c r="A30" s="106"/>
      <c r="B30" s="106"/>
      <c r="C30" s="106"/>
      <c r="D30" s="106"/>
      <c r="E30" s="106"/>
      <c r="F30" s="106"/>
    </row>
    <row r="31" spans="1:6" x14ac:dyDescent="0.25">
      <c r="A31" s="106"/>
      <c r="B31" s="106"/>
      <c r="C31" s="106"/>
      <c r="D31" s="106"/>
      <c r="E31" s="106"/>
      <c r="F31" s="106"/>
    </row>
    <row r="32" spans="1:6" x14ac:dyDescent="0.25">
      <c r="A32" s="106"/>
      <c r="B32" s="106"/>
      <c r="C32" s="106"/>
      <c r="D32" s="106"/>
      <c r="E32" s="106"/>
      <c r="F32" s="106"/>
    </row>
    <row r="33" spans="1:6" x14ac:dyDescent="0.25">
      <c r="A33" s="106"/>
      <c r="B33" s="106"/>
      <c r="C33" s="106"/>
      <c r="D33" s="106"/>
      <c r="E33" s="106"/>
      <c r="F33" s="106"/>
    </row>
    <row r="34" spans="1:6" x14ac:dyDescent="0.25">
      <c r="B34" s="106"/>
      <c r="C34" s="106"/>
      <c r="D34" s="106"/>
      <c r="E34" s="106"/>
      <c r="F34" s="106"/>
    </row>
  </sheetData>
  <sheetProtection algorithmName="SHA-512" hashValue="+CcmqDzFNjW6WylXkqV5VhZiABQFV95vJfuIfmyqCcrKSO2lNt70Y8Kry60ywl7TEcptS4uQfLHNLJOCfui6cg==" saltValue="uO5o8xLOJ3ZBBQJBQmSUbQ=="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689E-A9F9-4FB3-B8E0-A26235BC260A}">
  <sheetPr codeName="Hoja9">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76" customWidth="1"/>
    <col min="2" max="2" width="5.7109375" style="76" customWidth="1"/>
    <col min="3" max="3" width="6.85546875" style="76" customWidth="1"/>
    <col min="4" max="4" width="19.28515625" style="76" customWidth="1"/>
    <col min="5" max="5" width="4.140625" style="76" customWidth="1"/>
    <col min="6" max="6" width="19.7109375" style="76" customWidth="1"/>
    <col min="7" max="7" width="2" style="76" customWidth="1"/>
    <col min="8" max="8" width="19.7109375" style="76" customWidth="1"/>
    <col min="9" max="9" width="2" style="76" customWidth="1"/>
    <col min="10" max="10" width="19.7109375" style="76" customWidth="1"/>
    <col min="11" max="11" width="2.42578125" style="76" customWidth="1"/>
    <col min="12" max="12" width="19.7109375" style="76" customWidth="1"/>
    <col min="13" max="13" width="2.5703125" style="76" customWidth="1"/>
    <col min="14" max="14" width="19.7109375" style="76" customWidth="1"/>
    <col min="15" max="15" width="5.7109375" style="76" customWidth="1"/>
    <col min="16" max="16384" width="11.42578125" style="76"/>
  </cols>
  <sheetData>
    <row r="1" spans="2:18" ht="20.25" customHeight="1" x14ac:dyDescent="0.25"/>
    <row r="2" spans="2:18" ht="27" customHeight="1" x14ac:dyDescent="0.25">
      <c r="B2" s="237" t="s">
        <v>291</v>
      </c>
      <c r="C2" s="238"/>
      <c r="D2" s="238"/>
      <c r="E2" s="238"/>
      <c r="F2" s="238"/>
      <c r="G2" s="238"/>
      <c r="H2" s="238"/>
      <c r="I2" s="238"/>
      <c r="J2" s="238"/>
      <c r="K2" s="238"/>
      <c r="L2" s="238"/>
      <c r="M2" s="238"/>
      <c r="N2" s="238"/>
      <c r="O2" s="239"/>
      <c r="P2" s="104"/>
    </row>
    <row r="3" spans="2:18" ht="30" customHeight="1" x14ac:dyDescent="0.25">
      <c r="B3" s="240"/>
      <c r="C3" s="241"/>
      <c r="D3" s="241"/>
      <c r="E3" s="241"/>
      <c r="F3" s="241"/>
      <c r="G3" s="241"/>
      <c r="H3" s="241"/>
      <c r="I3" s="241"/>
      <c r="J3" s="241"/>
      <c r="K3" s="241"/>
      <c r="L3" s="241"/>
      <c r="M3" s="241"/>
      <c r="N3" s="241"/>
      <c r="O3" s="242"/>
      <c r="P3" s="104"/>
    </row>
    <row r="4" spans="2:18" ht="20.25" customHeight="1" x14ac:dyDescent="0.25">
      <c r="B4" s="78"/>
      <c r="C4" s="80"/>
      <c r="D4" s="80"/>
      <c r="E4" s="80"/>
      <c r="F4" s="80"/>
      <c r="G4" s="80"/>
      <c r="H4" s="80"/>
      <c r="I4" s="80"/>
      <c r="J4" s="80"/>
      <c r="K4" s="80"/>
      <c r="L4" s="80"/>
      <c r="M4" s="80"/>
      <c r="N4" s="80"/>
      <c r="O4" s="93"/>
      <c r="P4" s="78"/>
    </row>
    <row r="5" spans="2:18" x14ac:dyDescent="0.25">
      <c r="B5" s="78"/>
      <c r="C5" s="80"/>
      <c r="D5" s="79"/>
      <c r="E5" s="80"/>
      <c r="F5" s="79"/>
      <c r="G5" s="80"/>
      <c r="H5" s="79"/>
      <c r="I5" s="80"/>
      <c r="J5" s="79"/>
      <c r="K5" s="80"/>
      <c r="L5" s="79"/>
      <c r="M5" s="80"/>
      <c r="N5" s="79"/>
      <c r="O5" s="93"/>
      <c r="P5" s="78"/>
    </row>
    <row r="6" spans="2:18" ht="40.5" customHeight="1" x14ac:dyDescent="0.25">
      <c r="B6" s="78"/>
      <c r="C6" s="236" t="s">
        <v>274</v>
      </c>
      <c r="D6" s="81" t="str">
        <f>Datos!T2</f>
        <v>Muy alta (5)</v>
      </c>
      <c r="E6" s="80"/>
      <c r="F6" s="82">
        <f>COUNTIFS(Mapa_riesgos!$X$12:$X$117,$D6,Mapa_riesgos!$Z$12:$Z$117,F$16)</f>
        <v>0</v>
      </c>
      <c r="G6" s="83"/>
      <c r="H6" s="82">
        <f>COUNTIFS(Mapa_riesgos!$X$12:$X$117,$D6,Mapa_riesgos!$Z$12:$Z$117,H$16)</f>
        <v>0</v>
      </c>
      <c r="I6" s="83"/>
      <c r="J6" s="82">
        <f>COUNTIFS(Mapa_riesgos!$X$12:$X$117,$D6,Mapa_riesgos!$Z$12:$Z$117,J$16)</f>
        <v>0</v>
      </c>
      <c r="K6" s="83"/>
      <c r="L6" s="82">
        <f>COUNTIFS(Mapa_riesgos!$X$12:$X$117,$D6,Mapa_riesgos!$Z$12:$Z$117,L$16)</f>
        <v>0</v>
      </c>
      <c r="M6" s="83"/>
      <c r="N6" s="84">
        <f>COUNTIFS(Mapa_riesgos!$X$12:$X$117,$D6,Mapa_riesgos!$Z$12:$Z$117,N$16)</f>
        <v>0</v>
      </c>
      <c r="O6" s="93"/>
      <c r="P6" s="78"/>
    </row>
    <row r="7" spans="2:18" ht="12" customHeight="1" x14ac:dyDescent="0.25">
      <c r="B7" s="78"/>
      <c r="C7" s="236"/>
      <c r="D7" s="85"/>
      <c r="E7" s="80"/>
      <c r="F7" s="86"/>
      <c r="G7" s="83"/>
      <c r="H7" s="86"/>
      <c r="I7" s="83"/>
      <c r="J7" s="86"/>
      <c r="K7" s="83"/>
      <c r="L7" s="86"/>
      <c r="M7" s="83"/>
      <c r="N7" s="86"/>
      <c r="O7" s="93"/>
      <c r="P7" s="78"/>
    </row>
    <row r="8" spans="2:18" ht="40.5" customHeight="1" x14ac:dyDescent="0.25">
      <c r="B8" s="78"/>
      <c r="C8" s="236"/>
      <c r="D8" s="81" t="str">
        <f>Datos!T3</f>
        <v>Alta (4)</v>
      </c>
      <c r="E8" s="80"/>
      <c r="F8" s="87">
        <f>COUNTIFS(Mapa_riesgos!$X$12:$X$117,$D8,Mapa_riesgos!$Z$12:$Z$117,F$16)</f>
        <v>0</v>
      </c>
      <c r="G8" s="83"/>
      <c r="H8" s="87">
        <f>COUNTIFS(Mapa_riesgos!$X$12:$X$117,$D8,Mapa_riesgos!$Z$12:$Z$117,H$16)</f>
        <v>0</v>
      </c>
      <c r="I8" s="83"/>
      <c r="J8" s="82">
        <f>COUNTIFS(Mapa_riesgos!$X$12:$X$117,$D8,Mapa_riesgos!$Z$12:$Z$117,J$16)</f>
        <v>0</v>
      </c>
      <c r="K8" s="83"/>
      <c r="L8" s="82">
        <f>COUNTIFS(Mapa_riesgos!$X$12:$X$117,$D8,Mapa_riesgos!$Z$12:$Z$117,L$16)</f>
        <v>0</v>
      </c>
      <c r="M8" s="83"/>
      <c r="N8" s="84">
        <f>COUNTIFS(Mapa_riesgos!$X$12:$X$117,$D8,Mapa_riesgos!$Z$12:$Z$117,N$16)</f>
        <v>0</v>
      </c>
      <c r="O8" s="93"/>
      <c r="P8" s="78"/>
    </row>
    <row r="9" spans="2:18" ht="11.25" customHeight="1" x14ac:dyDescent="0.25">
      <c r="B9" s="78"/>
      <c r="C9" s="236"/>
      <c r="D9" s="85"/>
      <c r="E9" s="80"/>
      <c r="F9" s="86"/>
      <c r="G9" s="83"/>
      <c r="H9" s="86"/>
      <c r="I9" s="83"/>
      <c r="J9" s="86"/>
      <c r="K9" s="83"/>
      <c r="L9" s="86"/>
      <c r="M9" s="83"/>
      <c r="N9" s="86"/>
      <c r="O9" s="93"/>
      <c r="P9" s="78"/>
    </row>
    <row r="10" spans="2:18" ht="40.5" customHeight="1" x14ac:dyDescent="0.25">
      <c r="B10" s="78"/>
      <c r="C10" s="236"/>
      <c r="D10" s="81" t="str">
        <f>Datos!T4</f>
        <v>Media (3)</v>
      </c>
      <c r="E10" s="80"/>
      <c r="F10" s="87">
        <f>COUNTIFS(Mapa_riesgos!$X$12:$X$117,$D10,Mapa_riesgos!$Z$12:$Z$117,F$16)</f>
        <v>0</v>
      </c>
      <c r="G10" s="83"/>
      <c r="H10" s="87">
        <f>COUNTIFS(Mapa_riesgos!$X$12:$X$117,$D10,Mapa_riesgos!$Z$12:$Z$117,H$16)</f>
        <v>0</v>
      </c>
      <c r="I10" s="83"/>
      <c r="J10" s="87">
        <f>COUNTIFS(Mapa_riesgos!$X$12:$X$117,$D10,Mapa_riesgos!$Z$12:$Z$117,J$16)</f>
        <v>0</v>
      </c>
      <c r="K10" s="83"/>
      <c r="L10" s="82">
        <f>COUNTIFS(Mapa_riesgos!$X$12:$X$117,$D10,Mapa_riesgos!$Z$12:$Z$117,L$16)</f>
        <v>0</v>
      </c>
      <c r="M10" s="83"/>
      <c r="N10" s="84">
        <f>COUNTIFS(Mapa_riesgos!$X$12:$X$117,$D10,Mapa_riesgos!$Z$12:$Z$117,N$16)</f>
        <v>0</v>
      </c>
      <c r="O10" s="93"/>
      <c r="P10" s="78"/>
      <c r="R10" s="117"/>
    </row>
    <row r="11" spans="2:18" ht="9" customHeight="1" x14ac:dyDescent="0.25">
      <c r="B11" s="78"/>
      <c r="C11" s="236"/>
      <c r="D11" s="85"/>
      <c r="E11" s="80"/>
      <c r="F11" s="86"/>
      <c r="G11" s="83"/>
      <c r="H11" s="86"/>
      <c r="I11" s="83"/>
      <c r="J11" s="86"/>
      <c r="K11" s="83"/>
      <c r="L11" s="86"/>
      <c r="M11" s="83"/>
      <c r="N11" s="86"/>
      <c r="O11" s="93"/>
      <c r="P11" s="78"/>
    </row>
    <row r="12" spans="2:18" ht="40.5" customHeight="1" x14ac:dyDescent="0.25">
      <c r="B12" s="78"/>
      <c r="C12" s="236"/>
      <c r="D12" s="81" t="str">
        <f>Datos!T5</f>
        <v>Baja (2)</v>
      </c>
      <c r="E12" s="80"/>
      <c r="F12" s="88">
        <f>COUNTIFS(Mapa_riesgos!$X$12:$X$117,$D12,Mapa_riesgos!$Z$12:$Z$117,F$16)</f>
        <v>6</v>
      </c>
      <c r="G12" s="83"/>
      <c r="H12" s="87">
        <f>COUNTIFS(Mapa_riesgos!$X$12:$X$117,$D12,Mapa_riesgos!$Z$12:$Z$117,H$16)</f>
        <v>2</v>
      </c>
      <c r="I12" s="83"/>
      <c r="J12" s="87">
        <f>COUNTIFS(Mapa_riesgos!$X$12:$X$117,$D12,Mapa_riesgos!$Z$12:$Z$117,J$16)</f>
        <v>5</v>
      </c>
      <c r="K12" s="83"/>
      <c r="L12" s="82">
        <f>COUNTIFS(Mapa_riesgos!$X$12:$X$117,$D12,Mapa_riesgos!$Z$12:$Z$117,L$16)</f>
        <v>1</v>
      </c>
      <c r="M12" s="83"/>
      <c r="N12" s="84">
        <f>COUNTIFS(Mapa_riesgos!$X$12:$X$117,$D12,Mapa_riesgos!$Z$12:$Z$117,N$16)</f>
        <v>0</v>
      </c>
      <c r="O12" s="93"/>
      <c r="P12" s="78"/>
      <c r="R12" s="118"/>
    </row>
    <row r="13" spans="2:18" ht="9.75" customHeight="1" x14ac:dyDescent="0.25">
      <c r="B13" s="78"/>
      <c r="C13" s="236"/>
      <c r="D13" s="85"/>
      <c r="E13" s="80"/>
      <c r="F13" s="86"/>
      <c r="G13" s="83"/>
      <c r="H13" s="86"/>
      <c r="I13" s="83"/>
      <c r="J13" s="86"/>
      <c r="K13" s="83"/>
      <c r="L13" s="86"/>
      <c r="M13" s="83"/>
      <c r="N13" s="86"/>
      <c r="O13" s="93"/>
      <c r="P13" s="78"/>
    </row>
    <row r="14" spans="2:18" ht="40.5" customHeight="1" x14ac:dyDescent="0.25">
      <c r="B14" s="78"/>
      <c r="C14" s="236"/>
      <c r="D14" s="81" t="str">
        <f>Datos!T6</f>
        <v>Muy baja (1)</v>
      </c>
      <c r="E14" s="80"/>
      <c r="F14" s="88">
        <f>COUNTIFS(Mapa_riesgos!$X$12:$X$117,$D14,Mapa_riesgos!$Z$12:$Z$117,F$16)</f>
        <v>10</v>
      </c>
      <c r="G14" s="83"/>
      <c r="H14" s="88">
        <f>COUNTIFS(Mapa_riesgos!$X$12:$X$117,$D14,Mapa_riesgos!$Z$12:$Z$117,H$16)</f>
        <v>55</v>
      </c>
      <c r="I14" s="83"/>
      <c r="J14" s="87">
        <f>COUNTIFS(Mapa_riesgos!$X$12:$X$117,$D14,Mapa_riesgos!$Z$12:$Z$117,J$16)</f>
        <v>8</v>
      </c>
      <c r="K14" s="83"/>
      <c r="L14" s="82">
        <f>COUNTIFS(Mapa_riesgos!$X$12:$X$117,$D14,Mapa_riesgos!$Z$12:$Z$117,L$16)</f>
        <v>13</v>
      </c>
      <c r="M14" s="83"/>
      <c r="N14" s="84">
        <f>COUNTIFS(Mapa_riesgos!$X$12:$X$117,$D14,Mapa_riesgos!$Z$12:$Z$117,N$16)</f>
        <v>6</v>
      </c>
      <c r="O14" s="93"/>
      <c r="P14" s="78"/>
    </row>
    <row r="15" spans="2:18" ht="27.75" customHeight="1" x14ac:dyDescent="0.25">
      <c r="B15" s="78"/>
      <c r="C15" s="80"/>
      <c r="D15" s="79"/>
      <c r="E15" s="80"/>
      <c r="F15" s="79"/>
      <c r="G15" s="80"/>
      <c r="H15" s="79"/>
      <c r="I15" s="80"/>
      <c r="J15" s="79"/>
      <c r="K15" s="80"/>
      <c r="L15" s="79"/>
      <c r="M15" s="80"/>
      <c r="N15" s="79"/>
      <c r="O15" s="93"/>
      <c r="P15" s="78"/>
    </row>
    <row r="16" spans="2:18" ht="41.25" customHeight="1" x14ac:dyDescent="0.25">
      <c r="B16" s="78"/>
      <c r="C16" s="80"/>
      <c r="D16" s="80"/>
      <c r="E16" s="80"/>
      <c r="F16" s="81" t="str">
        <f>Datos!U6</f>
        <v>Leve (1)</v>
      </c>
      <c r="G16" s="89"/>
      <c r="H16" s="81" t="str">
        <f>Datos!U5</f>
        <v>Menor (2)</v>
      </c>
      <c r="I16" s="89"/>
      <c r="J16" s="81" t="str">
        <f>Datos!U4</f>
        <v>Moderado (3)</v>
      </c>
      <c r="K16" s="89"/>
      <c r="L16" s="81" t="str">
        <f>Datos!U3</f>
        <v>Mayor (4)</v>
      </c>
      <c r="M16" s="89"/>
      <c r="N16" s="81" t="str">
        <f>Datos!U2</f>
        <v>Catastrófico (5)</v>
      </c>
      <c r="O16" s="93"/>
      <c r="P16" s="78"/>
    </row>
    <row r="17" spans="2:16" ht="41.25" customHeight="1" x14ac:dyDescent="0.25">
      <c r="B17" s="78"/>
      <c r="C17" s="80"/>
      <c r="D17" s="80"/>
      <c r="E17" s="80"/>
      <c r="F17" s="90"/>
      <c r="G17" s="91"/>
      <c r="H17" s="90"/>
      <c r="I17" s="91"/>
      <c r="J17" s="92" t="s">
        <v>273</v>
      </c>
      <c r="K17" s="91"/>
      <c r="L17" s="90"/>
      <c r="M17" s="91"/>
      <c r="N17" s="90"/>
      <c r="O17" s="93"/>
      <c r="P17" s="78"/>
    </row>
    <row r="18" spans="2:16" ht="18" customHeight="1" x14ac:dyDescent="0.25">
      <c r="B18" s="78"/>
      <c r="C18" s="80"/>
      <c r="D18" s="80"/>
      <c r="E18" s="80"/>
      <c r="F18" s="80"/>
      <c r="G18" s="80"/>
      <c r="H18" s="80"/>
      <c r="I18" s="80"/>
      <c r="J18" s="80"/>
      <c r="K18" s="80"/>
      <c r="L18" s="80"/>
      <c r="M18" s="80"/>
      <c r="N18" s="80"/>
      <c r="O18" s="93"/>
      <c r="P18" s="78"/>
    </row>
    <row r="19" spans="2:16" ht="26.25" x14ac:dyDescent="0.25">
      <c r="B19" s="78"/>
      <c r="C19" s="80"/>
      <c r="D19" s="92" t="s">
        <v>226</v>
      </c>
      <c r="E19" s="80"/>
      <c r="F19" s="94">
        <f>+F12+F14+H14</f>
        <v>71</v>
      </c>
      <c r="G19" s="83"/>
      <c r="H19" s="94">
        <f>+F8+F10+H8+H10+H12+J10+J12+J14</f>
        <v>15</v>
      </c>
      <c r="I19" s="83"/>
      <c r="J19" s="94">
        <f>+F6+H6+J6+J8+L6+L8+L10+L12+L14</f>
        <v>14</v>
      </c>
      <c r="K19" s="83"/>
      <c r="L19" s="94">
        <f>+N6+N8+N10+N12+N14</f>
        <v>6</v>
      </c>
      <c r="M19" s="91"/>
      <c r="N19" s="91"/>
      <c r="O19" s="93"/>
      <c r="P19" s="78"/>
    </row>
    <row r="20" spans="2:16" ht="26.25" customHeight="1" x14ac:dyDescent="0.3">
      <c r="B20" s="78"/>
      <c r="C20" s="80"/>
      <c r="D20" s="95">
        <f>SUM(F6:N14)</f>
        <v>106</v>
      </c>
      <c r="E20" s="80"/>
      <c r="F20" s="96" t="s">
        <v>275</v>
      </c>
      <c r="G20" s="97"/>
      <c r="H20" s="98" t="s">
        <v>84</v>
      </c>
      <c r="I20" s="97"/>
      <c r="J20" s="99" t="s">
        <v>276</v>
      </c>
      <c r="K20" s="97"/>
      <c r="L20" s="100" t="s">
        <v>277</v>
      </c>
      <c r="M20" s="80"/>
      <c r="N20" s="80"/>
      <c r="O20" s="93"/>
      <c r="P20" s="78"/>
    </row>
    <row r="21" spans="2:16" x14ac:dyDescent="0.25">
      <c r="B21" s="101"/>
      <c r="C21" s="102"/>
      <c r="D21" s="102"/>
      <c r="E21" s="102"/>
      <c r="F21" s="102"/>
      <c r="G21" s="102"/>
      <c r="H21" s="102"/>
      <c r="I21" s="102"/>
      <c r="J21" s="102"/>
      <c r="K21" s="102"/>
      <c r="L21" s="102"/>
      <c r="M21" s="102"/>
      <c r="N21" s="102"/>
      <c r="O21" s="103"/>
      <c r="P21" s="78"/>
    </row>
  </sheetData>
  <sheetProtection algorithmName="SHA-512" hashValue="PCxyD/H/9E4nkfVoZY8e6TcVxuh/WSyQ/zHYqiqurt+ewjWup/4q9p7GFsSUgbchw8aKzDcDWR/tlvImm2ddmQ==" saltValue="BljLsKbRw89PEYtvE29qRA==" spinCount="100000" sheet="1" objects="1" scenarios="1"/>
  <mergeCells count="2">
    <mergeCell ref="C6:C14"/>
    <mergeCell ref="B2:O3"/>
  </mergeCells>
  <conditionalFormatting sqref="F12 F14 H14">
    <cfRule type="cellIs" dxfId="3" priority="4" operator="equal">
      <formula>0</formula>
    </cfRule>
  </conditionalFormatting>
  <conditionalFormatting sqref="F8 H8 F10 H10 J10 H12 J12 J14">
    <cfRule type="cellIs" dxfId="2" priority="3" operator="equal">
      <formula>0</formula>
    </cfRule>
  </conditionalFormatting>
  <conditionalFormatting sqref="F6 H6 J6 L6 J8 L8 L10 L12 L14">
    <cfRule type="cellIs" dxfId="1" priority="2" operator="equal">
      <formula>0</formula>
    </cfRule>
  </conditionalFormatting>
  <conditionalFormatting sqref="N6 N8 N10 N12 N14">
    <cfRule type="cellIs" dxfId="0"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28</vt:i4>
      </vt:variant>
    </vt:vector>
  </HeadingPairs>
  <TitlesOfParts>
    <vt:vector size="37" baseType="lpstr">
      <vt:lpstr>Datos</vt:lpstr>
      <vt:lpstr>Listas</vt:lpstr>
      <vt:lpstr>DinámicaTipología_Categoría</vt:lpstr>
      <vt:lpstr>Mapa_riesgos</vt:lpstr>
      <vt:lpstr>Tipología_Categoría</vt:lpstr>
      <vt:lpstr>Dependencias_Procesos</vt:lpstr>
      <vt:lpstr>Valoración Inicial</vt:lpstr>
      <vt:lpstr>Eficacia acciones</vt:lpstr>
      <vt:lpstr>Valoración Final</vt:lpstr>
      <vt:lpstr>Agente_generador_externas</vt:lpstr>
      <vt:lpstr>Agente_generador_internas</vt:lpstr>
      <vt:lpstr>Amenazas</vt:lpstr>
      <vt:lpstr>Mapa_riesgos!Área_de_impresión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CESAR</cp:lastModifiedBy>
  <cp:revision/>
  <cp:lastPrinted>2019-05-31T22:31:03Z</cp:lastPrinted>
  <dcterms:created xsi:type="dcterms:W3CDTF">2019-02-01T14:35:23Z</dcterms:created>
  <dcterms:modified xsi:type="dcterms:W3CDTF">2022-10-10T14:29:04Z</dcterms:modified>
  <cp:category/>
  <cp:contentStatus/>
</cp:coreProperties>
</file>