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updateLinks="never" codeName="ThisWorkbook" hidePivotFieldList="1"/>
  <mc:AlternateContent xmlns:mc="http://schemas.openxmlformats.org/markup-compatibility/2006">
    <mc:Choice Requires="x15">
      <x15ac:absPath xmlns:x15ac="http://schemas.microsoft.com/office/spreadsheetml/2010/11/ac" url="C:\Users\CESAR\Desktop\Alcaldía Bogotá\Metodología riesgos Alcaldía\23 Macro sep 2022\"/>
    </mc:Choice>
  </mc:AlternateContent>
  <xr:revisionPtr revIDLastSave="0" documentId="13_ncr:1_{E38158C3-D985-492F-AD49-5A4CDA7221A2}" xr6:coauthVersionLast="47" xr6:coauthVersionMax="47" xr10:uidLastSave="{00000000-0000-0000-0000-000000000000}"/>
  <workbookProtection workbookAlgorithmName="SHA-512" workbookHashValue="bzO/WS47RS/MlWoGvOQeBD6YPxJdLg/WiJLHLJgCOCm8QScx0urXKC70jv0/MVIJyYUR+6HtfCTl9PO+t5ExjA==" workbookSaltValue="A7tqA+mvj6PhivGsM65EHA==" workbookSpinCount="100000" lockStructure="1"/>
  <bookViews>
    <workbookView xWindow="-120" yWindow="-120" windowWidth="20730" windowHeight="11040" tabRatio="924" firstSheet="3" activeTab="3" xr2:uid="{00000000-000D-0000-FFFF-FFFF00000000}"/>
  </bookViews>
  <sheets>
    <sheet name="Datos" sheetId="2" state="hidden" r:id="rId1"/>
    <sheet name="Listas" sheetId="46" state="hidden" r:id="rId2"/>
    <sheet name="DinámicaTipología_Categoría" sheetId="48" state="hidden" r:id="rId3"/>
    <sheet name="Mapa_riesgos" sheetId="41" r:id="rId4"/>
    <sheet name="Tipología_Categoría" sheetId="50" r:id="rId5"/>
    <sheet name="Dependencias_Procesos" sheetId="51" r:id="rId6"/>
    <sheet name="Valoración Inicial" sheetId="56" r:id="rId7"/>
    <sheet name="Eficacia acciones" sheetId="49" r:id="rId8"/>
    <sheet name="Valoración Final" sheetId="57" r:id="rId9"/>
  </sheets>
  <externalReferences>
    <externalReference r:id="rId10"/>
    <externalReference r:id="rId11"/>
  </externalReferences>
  <definedNames>
    <definedName name="_xlnm._FilterDatabase" localSheetId="0" hidden="1">Datos!$C$1:$G$1</definedName>
    <definedName name="_xlnm._FilterDatabase" localSheetId="1" hidden="1">Listas!$B$1:$G$1</definedName>
    <definedName name="_xlnm._FilterDatabase" localSheetId="3" hidden="1">Mapa_riesgos!$A$11:$CR$11</definedName>
    <definedName name="Agente_generador_externas">Datos!$N$2:$N$8</definedName>
    <definedName name="Agente_generador_internas">Datos!$M$2:$M$8</definedName>
    <definedName name="Amenazas">Datos!$P$2:$P$11</definedName>
    <definedName name="Amenazas_contexto_proceso">[1]Datos!$AG$2:$AG$11</definedName>
    <definedName name="_xlnm.Print_Area" localSheetId="3">Mapa_riesgos!$A$1:$AQ$34</definedName>
    <definedName name="Calificación_control">Datos!$AD$2:$AD$4</definedName>
    <definedName name="Categoría_corrupción">[1]Datos!$D$2:$D$7</definedName>
    <definedName name="Categoría_estratégica">[1]Datos!$E$2:$E$6</definedName>
    <definedName name="Categoría_gestión_procesos">[1]Datos!$F$2:$F$6</definedName>
    <definedName name="Categoría_oportunidad">[1]Datos!$H$2:$H$6</definedName>
    <definedName name="Categoría_seguridad_información">[1]Datos!$G$2:$G$5</definedName>
    <definedName name="Categorías_Corrupción">Datos!$G$2:$G$7</definedName>
    <definedName name="Categorías_Gestión">Datos!$F$2:$F$10</definedName>
    <definedName name="Debilidades">Datos!$O$2:$O$11</definedName>
    <definedName name="Debilidades_contexto_proceso">[1]Datos!$AF$2:$AF$11</definedName>
    <definedName name="Dependencias">Listas!$B$2:$B$23</definedName>
    <definedName name="Detecta_efectos">Datos!$AC$2:$AC$5</definedName>
    <definedName name="Ejecución">Datos!$AA$2:$AA$4</definedName>
    <definedName name="Escalas_impacto">Datos!$U$2:$U$6</definedName>
    <definedName name="Escalas_probabilidad">Datos!$T$2:$T$6</definedName>
    <definedName name="Evidencia">Datos!$Z$2:$Z$4</definedName>
    <definedName name="Fechas_terminacion_acciones">Datos!$AI$2:$AI$4</definedName>
    <definedName name="Fuente">Datos!$B$2:$B$3</definedName>
    <definedName name="Mitiga_causas">Datos!$AB$2:$AB$5</definedName>
    <definedName name="Objetivos_estratégicos">[1]Datos!$Y$2:$Y$5</definedName>
    <definedName name="Oportunidades">[1]Datos!$AB$1:$AB$11</definedName>
    <definedName name="Otros_procesos_afectados">Datos!$K$2:$K$8</definedName>
    <definedName name="Pregunta1">[1]Datos!$AH$2:$AH$3</definedName>
    <definedName name="Pregunta2">[1]Datos!$AI$2:$AI$3</definedName>
    <definedName name="Pregunta3">[1]Datos!$AJ$2:$AJ$3</definedName>
    <definedName name="Pregunta4">[1]Datos!$AK$2:$AK$3</definedName>
    <definedName name="Pregunta5">[1]Datos!$AL$2:$AL$3</definedName>
    <definedName name="Pregunta6">[1]Datos!$AM$2:$AM$3</definedName>
    <definedName name="Pregunta7">[1]Datos!$AN$2:$AN$4</definedName>
    <definedName name="Pregunta8">[1]Datos!$AP$2:$AP$4</definedName>
    <definedName name="Preposiciones">Datos!$H$2:$H$10</definedName>
    <definedName name="Proceso">[1]Datos!$C$2:$C$12</definedName>
    <definedName name="Procesos">Datos!$C$2:$C$23</definedName>
    <definedName name="Propósito_impacto">Datos!$Y$2:$Y$3</definedName>
    <definedName name="Propósito_probabilidad">Datos!$X$2:$X$3</definedName>
    <definedName name="Respuestas">Datos!$V$2:$V$3</definedName>
    <definedName name="Riesgos_estratégicos">Datos!$L$2:$L$19</definedName>
    <definedName name="Tipo_riesgo">Datos!$I$2:$I$7</definedName>
    <definedName name="Trámites_y_OPAs">Datos!$J$2:$J$9</definedName>
    <definedName name="Trámites_y_OPAS_afectados">[1]Datos!$AD$2:$AD$11</definedName>
    <definedName name="X">Datos!$S$2</definedName>
    <definedName name="Zonas_riesgo">Datos!$W$2:$W$5</definedName>
  </definedNames>
  <calcPr calcId="191029"/>
  <pivotCaches>
    <pivotCache cacheId="88" r:id="rId12"/>
    <pivotCache cacheId="89" r:id="rId1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B34" i="41" l="1"/>
  <c r="CB33" i="41"/>
  <c r="CB32" i="41"/>
  <c r="CB31" i="41"/>
  <c r="CB30" i="41"/>
  <c r="CB29" i="41"/>
  <c r="CB28" i="41"/>
  <c r="CB27" i="41"/>
  <c r="CB26" i="41"/>
  <c r="CB25" i="41"/>
  <c r="CB24" i="41"/>
  <c r="CB23" i="41"/>
  <c r="CB22" i="41"/>
  <c r="CB21" i="41"/>
  <c r="CB20" i="41"/>
  <c r="CB19" i="41"/>
  <c r="CB18" i="41"/>
  <c r="CB17" i="41"/>
  <c r="CB16" i="41"/>
  <c r="CB15" i="41"/>
  <c r="CB14" i="41"/>
  <c r="CB13" i="41"/>
  <c r="CB12" i="41"/>
  <c r="E11" i="49" l="1"/>
  <c r="E10" i="49"/>
  <c r="E9" i="49"/>
  <c r="C9" i="49"/>
  <c r="E8" i="49"/>
  <c r="E7" i="49"/>
  <c r="E6" i="49"/>
  <c r="C6" i="49"/>
  <c r="E5" i="49"/>
  <c r="E4" i="49"/>
  <c r="E3" i="49"/>
  <c r="C3" i="49"/>
  <c r="D14" i="57"/>
  <c r="D14" i="56"/>
  <c r="E13" i="49" l="1"/>
  <c r="D12" i="57" l="1"/>
  <c r="J16" i="57"/>
  <c r="J14" i="57" s="1"/>
  <c r="D10" i="56"/>
  <c r="D12" i="56"/>
  <c r="J16" i="56"/>
  <c r="J14" i="56" s="1"/>
  <c r="D5" i="50"/>
  <c r="E3" i="50" s="1"/>
  <c r="N16" i="57"/>
  <c r="N14" i="57" s="1"/>
  <c r="L16" i="57"/>
  <c r="L14" i="57" s="1"/>
  <c r="D10" i="57"/>
  <c r="D8" i="57"/>
  <c r="D6" i="57"/>
  <c r="N16" i="56"/>
  <c r="N14" i="56" s="1"/>
  <c r="L16" i="56"/>
  <c r="L14" i="56" s="1"/>
  <c r="D8" i="56"/>
  <c r="D6" i="56"/>
  <c r="AH16" i="2"/>
  <c r="AH15" i="2"/>
  <c r="AH14" i="2"/>
  <c r="AH13" i="2"/>
  <c r="AH12" i="2"/>
  <c r="AH11" i="2"/>
  <c r="AH10" i="2"/>
  <c r="AH9" i="2"/>
  <c r="AH8" i="2"/>
  <c r="AH7" i="2"/>
  <c r="AH6" i="2"/>
  <c r="AH5" i="2"/>
  <c r="AH4" i="2"/>
  <c r="AH3" i="2"/>
  <c r="AH2" i="2"/>
  <c r="P11" i="2"/>
  <c r="P10" i="2"/>
  <c r="P9" i="2"/>
  <c r="P8" i="2"/>
  <c r="P7" i="2"/>
  <c r="P6" i="2"/>
  <c r="P5" i="2"/>
  <c r="P4" i="2"/>
  <c r="P3" i="2"/>
  <c r="P2" i="2"/>
  <c r="O11" i="2"/>
  <c r="O10" i="2"/>
  <c r="O9" i="2"/>
  <c r="O3" i="2"/>
  <c r="O4" i="2"/>
  <c r="O5" i="2"/>
  <c r="O6" i="2"/>
  <c r="O7" i="2"/>
  <c r="O8" i="2"/>
  <c r="O2" i="2"/>
  <c r="N8" i="56" l="1"/>
  <c r="L8" i="56"/>
  <c r="J8" i="56"/>
  <c r="L12" i="56"/>
  <c r="J12" i="56"/>
  <c r="N12" i="56"/>
  <c r="L8" i="57"/>
  <c r="J8" i="57"/>
  <c r="N8" i="57"/>
  <c r="J10" i="57"/>
  <c r="N10" i="57"/>
  <c r="L10" i="57"/>
  <c r="N10" i="56"/>
  <c r="J10" i="56"/>
  <c r="L10" i="56"/>
  <c r="L12" i="57"/>
  <c r="J12" i="57"/>
  <c r="N12" i="57"/>
  <c r="N6" i="57"/>
  <c r="L6" i="57"/>
  <c r="J6" i="57"/>
  <c r="N6" i="56"/>
  <c r="L6" i="56"/>
  <c r="J6" i="56"/>
  <c r="E4" i="50"/>
  <c r="E5" i="50" s="1"/>
  <c r="L19" i="56" l="1"/>
  <c r="J19" i="57"/>
  <c r="L19" i="57"/>
  <c r="H19" i="57"/>
  <c r="H19" i="56"/>
  <c r="J19" i="56"/>
  <c r="D20" i="56"/>
  <c r="D20" i="57"/>
</calcChain>
</file>

<file path=xl/sharedStrings.xml><?xml version="1.0" encoding="utf-8"?>
<sst xmlns="http://schemas.openxmlformats.org/spreadsheetml/2006/main" count="2037" uniqueCount="921">
  <si>
    <t>Identificador</t>
  </si>
  <si>
    <t>Enfoque</t>
  </si>
  <si>
    <t>Procesos</t>
  </si>
  <si>
    <t>Objetivo_Procesos</t>
  </si>
  <si>
    <t>Tipo_proceso</t>
  </si>
  <si>
    <t>Categorías_Gestión</t>
  </si>
  <si>
    <t>Categorías_Corrupción</t>
  </si>
  <si>
    <t>Preposiciones</t>
  </si>
  <si>
    <t>Tipo_riesgo</t>
  </si>
  <si>
    <t>Trámites_y_OPAs</t>
  </si>
  <si>
    <t>Otros_procesos_afectados</t>
  </si>
  <si>
    <t>Riesgos_estratégicos</t>
  </si>
  <si>
    <t>Agente_generador_internas</t>
  </si>
  <si>
    <t>Agente_generador_externas</t>
  </si>
  <si>
    <t>Debilidades</t>
  </si>
  <si>
    <t>Amenazas</t>
  </si>
  <si>
    <t>Probab_frecuencia</t>
  </si>
  <si>
    <t>Probabilidad_factibilidad</t>
  </si>
  <si>
    <t>x</t>
  </si>
  <si>
    <t>Escalas_probabilidad</t>
  </si>
  <si>
    <t>Escalas_impacto</t>
  </si>
  <si>
    <t>Respuestas</t>
  </si>
  <si>
    <t>Zonas_riesgo</t>
  </si>
  <si>
    <t>Propósito_probabilidad</t>
  </si>
  <si>
    <t>Propósito_impacto</t>
  </si>
  <si>
    <t>Evidencia</t>
  </si>
  <si>
    <t>Ejecución</t>
  </si>
  <si>
    <t>Mitiga_causas</t>
  </si>
  <si>
    <t>Detecta_efectos</t>
  </si>
  <si>
    <t>Calificación_control</t>
  </si>
  <si>
    <t>Ayudan_disminuir_probabilidad</t>
  </si>
  <si>
    <t>Ayudan_disminuir_impacto</t>
  </si>
  <si>
    <t>Líderes_Procesos</t>
  </si>
  <si>
    <t>Fecha_aprobacion</t>
  </si>
  <si>
    <t>Fechas_terminacion_acciones</t>
  </si>
  <si>
    <t>Gestión de procesos</t>
  </si>
  <si>
    <r>
      <rPr>
        <sz val="10"/>
        <rFont val="Arial"/>
        <family val="2"/>
      </rPr>
      <t>Asesoría Técnica y Proyectos en Materia TIC</t>
    </r>
  </si>
  <si>
    <t>Asesorar Técnicamente y formular Proyectos en materia TIC, para la ejecución del Plan Distrital de Desarrollo y las Políticas, Directrices y Lineamientos TIC en el Distrito Capital.</t>
  </si>
  <si>
    <t>Misional</t>
  </si>
  <si>
    <t>Decisiones erróneas o no acertadas</t>
  </si>
  <si>
    <t>Decisiones ajustadas a intereses propios o de terceros</t>
  </si>
  <si>
    <t>al</t>
  </si>
  <si>
    <t>Cumplimiento</t>
  </si>
  <si>
    <t>-- Trámites</t>
  </si>
  <si>
    <t>Todos los procesos en el Sistema de Gestión de Calidad</t>
  </si>
  <si>
    <t>Afectación de imagen institucional por la materialización de actos de corrupción.</t>
  </si>
  <si>
    <t>Financieros</t>
  </si>
  <si>
    <t>Sociales</t>
  </si>
  <si>
    <t>Se ha presentado más de una vez en el presente año (5)</t>
  </si>
  <si>
    <t>Es seguro que suceda (5)</t>
  </si>
  <si>
    <t>X</t>
  </si>
  <si>
    <t>Catastrófico (5)</t>
  </si>
  <si>
    <t>Sí</t>
  </si>
  <si>
    <t>Extrema</t>
  </si>
  <si>
    <t>Prevenir</t>
  </si>
  <si>
    <t>Detectar</t>
  </si>
  <si>
    <t>Completa</t>
  </si>
  <si>
    <t>Siempre</t>
  </si>
  <si>
    <t>Todas</t>
  </si>
  <si>
    <t>Todos</t>
  </si>
  <si>
    <t>Fuerte</t>
  </si>
  <si>
    <t>Directamente</t>
  </si>
  <si>
    <t>Jefe Oficina de la Alta Consejería Distrital de TIC</t>
  </si>
  <si>
    <t>Corrupción</t>
  </si>
  <si>
    <t>Asistencia, atención y reparación integral a víctimas del conflicto armado e implementación de acciones de memoria, paz y reconciliación en Bogotá</t>
  </si>
  <si>
    <t>Coordinar y gestionar la planeación, implementación y seguimiento a la Política Pública Distrital en materia de Asistencia, Atención y Reparación Integral a las víctimas del conflicto armado interno residentes en Bogotá D.C., contribuyendo con el restablecimiento de sus derechos, así como, la generación de acciones pedagógicas en materia de Memoria, Paz y Reconciliación.</t>
  </si>
  <si>
    <t>Delegación inadecuada</t>
  </si>
  <si>
    <t>Desvío de recursos físicos o económicos</t>
  </si>
  <si>
    <t>ante</t>
  </si>
  <si>
    <t>Imagen</t>
  </si>
  <si>
    <t>Suscripción y venta del registro distrital</t>
  </si>
  <si>
    <t>Procesos estratégicos en el Sistema de Gestión de Calidad</t>
  </si>
  <si>
    <t>Políticas públicas ineficaces.</t>
  </si>
  <si>
    <t>Personal</t>
  </si>
  <si>
    <t>Políticos</t>
  </si>
  <si>
    <t>Se presentó una vez en el presente año (4)</t>
  </si>
  <si>
    <t>Existe una alta posibilidad que suceda (4)</t>
  </si>
  <si>
    <t>Mayor (4)</t>
  </si>
  <si>
    <t>No</t>
  </si>
  <si>
    <t>Alta</t>
  </si>
  <si>
    <t>No es un control</t>
  </si>
  <si>
    <t>Incompleta</t>
  </si>
  <si>
    <t>Algunas veces</t>
  </si>
  <si>
    <t>La mayoría</t>
  </si>
  <si>
    <t>Moderado</t>
  </si>
  <si>
    <t>No disminuye</t>
  </si>
  <si>
    <t>Indirectamente</t>
  </si>
  <si>
    <t>Jefe de Oficina Alta Consejería para los Derechos de las Víctimas, Paz y Reconciliación</t>
  </si>
  <si>
    <r>
      <rPr>
        <sz val="10"/>
        <rFont val="Arial"/>
        <family val="2"/>
      </rPr>
      <t>Comunicación Pública</t>
    </r>
  </si>
  <si>
    <t>Formular lineamientos, directrices y/o estrategias en materia de comunicación pública para la secretaria general y entidades del distrito, que sirvan como marco de actuación comunicativa y permitan garantizar a los ciudadanos y grupos de valor, el derecho a distrito, que sirvan como marco de actuación comunicativa y permitan garantizar a los ciudadanos y grupos de valor, el derecho a informar y recibir información veraz e imparcial de las gestiones, tramites, servicios y logros del Gobierno Distrital, que promuevan mejoras en la cultura ciudadana, la convivencia y sentido de pertenencia y amor por la Ciudad.</t>
  </si>
  <si>
    <t>Estratégico</t>
  </si>
  <si>
    <t>Errores (fallas o deficiencias)</t>
  </si>
  <si>
    <t>Exceso de las facultades otorgadas</t>
  </si>
  <si>
    <t>con</t>
  </si>
  <si>
    <t>Tecnología</t>
  </si>
  <si>
    <t>Publicación de actos administrativos en el registro distrital</t>
  </si>
  <si>
    <t>Procesos misionales y estratégicos misionales en el Sistema de Gestión de Calidad</t>
  </si>
  <si>
    <t>Debilidades en el seguimiento al desarrollo de los proyectos priorizados por el Alcalde.</t>
  </si>
  <si>
    <t>Personas</t>
  </si>
  <si>
    <t>Se presentó al menos una vez en los últimos 2 años (3)</t>
  </si>
  <si>
    <t>Existe una posibilidad media que suceda (3)</t>
  </si>
  <si>
    <t>Moderado (3)</t>
  </si>
  <si>
    <t>Moderada</t>
  </si>
  <si>
    <t>No existe</t>
  </si>
  <si>
    <t>No se ejecuta</t>
  </si>
  <si>
    <t>Algunas</t>
  </si>
  <si>
    <t>Algunos</t>
  </si>
  <si>
    <t>Débil</t>
  </si>
  <si>
    <t>Jefe Oficina Consejería de Comunicaciones</t>
  </si>
  <si>
    <r>
      <rPr>
        <sz val="10"/>
        <rFont val="Arial"/>
        <family val="2"/>
      </rPr>
      <t>Contratación</t>
    </r>
  </si>
  <si>
    <t>Coordinar los procesos de contratación de bienes, servicios y obras, para el funcionamiento y el cumplimento de las metas y objetivos de la Secretaría General de la Alcaldía Mayor de Bogotá, mediante una gestión transparente, eficiente y oportuna.</t>
  </si>
  <si>
    <t>Apoyo operativo</t>
  </si>
  <si>
    <t>Incumplimiento legal</t>
  </si>
  <si>
    <t>Realización de cobros indebidos</t>
  </si>
  <si>
    <t>de</t>
  </si>
  <si>
    <t>-- Otros procedimientos administrativos</t>
  </si>
  <si>
    <t>Procesos misionales en el Sistema de Gestión de Calidad</t>
  </si>
  <si>
    <t>Limitar el posicionamiento a nivel internacional del Distrito Capital, debido a la gestión inadecuada de las oportunidades cooperación e internacionalización.</t>
  </si>
  <si>
    <t>Económicos</t>
  </si>
  <si>
    <t>Se presentó al menos una vez en los últimos 4 años (2)</t>
  </si>
  <si>
    <t>Alguna vez podría ocurrir (2)</t>
  </si>
  <si>
    <t>Menor (2)</t>
  </si>
  <si>
    <t>Baja</t>
  </si>
  <si>
    <t>Ninguna</t>
  </si>
  <si>
    <t>Ninguno</t>
  </si>
  <si>
    <t>Director(a) de Contratación</t>
  </si>
  <si>
    <r>
      <rPr>
        <sz val="10"/>
        <rFont val="Arial"/>
        <family val="2"/>
      </rPr>
      <t>Control Disciplinario</t>
    </r>
  </si>
  <si>
    <t>Lograr la notificación oportuna y ajustada a la normatividad de las decisiones administrativas y establecer los fallos absolutorios o condenatorios, ajustados a la normativa, los procedimientos y protocolos dispuestos por la Secretaría General, para estos efectos.</t>
  </si>
  <si>
    <t>Control</t>
  </si>
  <si>
    <t>Incumplimiento parcial de compromisos</t>
  </si>
  <si>
    <t>Tráfico de influencias</t>
  </si>
  <si>
    <t>durante</t>
  </si>
  <si>
    <t>Financiero</t>
  </si>
  <si>
    <t>Impresión de artes gráficas para las entidades del distrito capital</t>
  </si>
  <si>
    <t>Procesos de apoyo operativo en el Sistema de Gestión de Calidad</t>
  </si>
  <si>
    <t>Fallas en la prestación de los bienes y servicios que oferta la Secretaria General</t>
  </si>
  <si>
    <t>Estratégicos</t>
  </si>
  <si>
    <t>Tecnológicos</t>
  </si>
  <si>
    <t>Nunca o no se ha presentado en los últimos 4 años (1)</t>
  </si>
  <si>
    <t>Excepcionalmente ocurriría (1)</t>
  </si>
  <si>
    <t>Jefe Oficina de Control Interno Disciplinario</t>
  </si>
  <si>
    <t>Direccionamiento Estratégico</t>
  </si>
  <si>
    <t>Orientar estratégicamente a la Secretaria General en la planeación, ejecución, seguimiento y monitoreo de los resultados con miras al cumplimiento de la misión, visión, plan de desarrollo distrital y objetivos institucionales.</t>
  </si>
  <si>
    <t>Incumplimiento total de compromisos</t>
  </si>
  <si>
    <t>Uso indebido de información privilegiada</t>
  </si>
  <si>
    <t>en</t>
  </si>
  <si>
    <t>Operativo</t>
  </si>
  <si>
    <t>Visitas guiadas Archivo de Bogotá</t>
  </si>
  <si>
    <t>Procesos de control en el Sistema de Gestión de Calidad</t>
  </si>
  <si>
    <t>Gestión ineficaz para la simplificación, racionalización y virtualización de trámites, que limita el acceso y goce efectivo a los servicios, y desmejora el clima de negocios.</t>
  </si>
  <si>
    <t>Comunicación interna</t>
  </si>
  <si>
    <t>Medioambientales</t>
  </si>
  <si>
    <t>Jefe Oficina Asesora de Planeación</t>
  </si>
  <si>
    <t>Elaboración de Impresos y Registro Distrital</t>
  </si>
  <si>
    <t>Elaborar los impresos de artes gráficas requeridos por las entidades del Distrito Capital y garantizar la publicidad y transparencia de los actos administrativos con la publicación en el Registro Distrital.</t>
  </si>
  <si>
    <t>Interrupciones</t>
  </si>
  <si>
    <t>hacia</t>
  </si>
  <si>
    <t>Inscripción programas de formación virtual para servidores públicos del Distrito Capital</t>
  </si>
  <si>
    <t>Ningún otro proceso en el Sistema de Gestión de Calidad</t>
  </si>
  <si>
    <t>Cobertura limitada en los canales de interacción, que genera desconocimiento de la demanda de productos, bienes y servicios por parte de la ciudadanía.</t>
  </si>
  <si>
    <t>Infraestructura</t>
  </si>
  <si>
    <t>Comunicación externa</t>
  </si>
  <si>
    <t>Subdirector(a) de Imprenta Distrital</t>
  </si>
  <si>
    <t>Estrategia de Tecnologías de la Información y las Comunicaciones</t>
  </si>
  <si>
    <t>Elaborar e implementar el Plan Estratégico de Tecnologías de la Información y las Comunicaciones (PETI), basado en la arquitectura empresarial de tecnología de información, que facilite el desarrollo de la estrategia y de la gestión de la Secretaría General , como también permitir el oportuno acceso a la información requerida por la entidad y los grupos de interés, considerando criterios de confiabilidad, seguridad de la información, eficiencia y oportunidad.</t>
  </si>
  <si>
    <t>Omisión</t>
  </si>
  <si>
    <t>para</t>
  </si>
  <si>
    <t>-- Ningún trámite y/o procedimiento administrativo</t>
  </si>
  <si>
    <t>Subutilización de la infraestructura dispuesta para el aprovechamiento del ciudadano.</t>
  </si>
  <si>
    <t>Jefe Oficina de Tecnologías de la Información y las Comunicaciones</t>
  </si>
  <si>
    <r>
      <rPr>
        <sz val="10"/>
        <rFont val="Arial"/>
        <family val="2"/>
      </rPr>
      <t>Evaluación del Sistema de Control Interno</t>
    </r>
  </si>
  <si>
    <t>Realizar de manera efectiva, oportuna y eficiente las actividades de evaluación, aseguramiento, asesoría y fomento de autocontrol, en condiciones de independencia y objetividad, con el fin de apoyar el logro de los objetivos institucionales y el fortalecimiento de la gestión de riesgos, gobierno y control de conformidad con el plan anual de auditorías y la normativa vigente.</t>
  </si>
  <si>
    <t>Supervisión inapropiada</t>
  </si>
  <si>
    <t>sobre</t>
  </si>
  <si>
    <t>Falta de apropiación del modelo de gestión por procesos de la entidad, que genera insatisfacción a los grupos de valor de la Secretaria General.</t>
  </si>
  <si>
    <t>Jefe Oficina de Control Interno</t>
  </si>
  <si>
    <t>Fortalecimiento de la Administración y la Gestión Pública Distrital</t>
  </si>
  <si>
    <t>Fortalecer la Administración y Gestión pública Distrital a través de políticas, lineamientos, estrategias, estudios e investigaciones, orientadas a la modernización y mejora institucional.</t>
  </si>
  <si>
    <t>Incumplimiento o atraso en los programas, proyectos y gestión de la Secretaria General.</t>
  </si>
  <si>
    <t>Director Distrital de Desarrollo Institucional</t>
  </si>
  <si>
    <t>Gestión, Administración y Soporte de infraestructura y Recursos tecnológicos</t>
  </si>
  <si>
    <t>Garantizar la identificación, configuración, instalación, conectividad y seguridad en equipos y activos de información de la Secretaría General, manteniendo la disponibilidad de los recursos de tecnología de información y comunicaciones para soportar los procesos de la Entidad, asegurando la confidencialidad, disponibilidad e integridad de la información, atendiendo oportunamente los requerimientos de los usuarios internos y externos relativos a los requerimientos de soporte tecnológico.</t>
  </si>
  <si>
    <t>Debilidades en las acciones de articulación interinstitucional que afectan las acciones para la modernización de la infraestructura física del Distrito.</t>
  </si>
  <si>
    <t>Gestión de la Función Archivística y del Patrimonio Documental del Distrito Capital</t>
  </si>
  <si>
    <t>Dirigir y coordinar la gestión y divulgación de la función archivística y del patrimonio documental del Distrito Capital, con el fin de propender la gestión del conocimiento y el acceso a la información por parte de la ciudadanía y los grupos de interés, así como la propender la gestión del conocimiento y el acceso a la información por parte de la ciudadanía y los grupos de interés, así como la gestión administrativa, transparencia y buen gobierno de la Administración Distrital.</t>
  </si>
  <si>
    <t>Pérdida del conocimiento institucional, que genera obsolescencia de la gestión.</t>
  </si>
  <si>
    <t>Director(a) del Archivo de Bogotá</t>
  </si>
  <si>
    <r>
      <rPr>
        <sz val="10"/>
        <rFont val="Arial"/>
        <family val="2"/>
      </rPr>
      <t>Gestión de Políticas Públicas Distritales</t>
    </r>
  </si>
  <si>
    <t>Orientar el cumplimiento del ciclo de Políticas Públicas definido por la Secretaría Distrital de Planeación y establecer los parámetros para emitir lineamientos técnicos, de modo que las dependencias competentes cuenten con un único estándar para generar éstos productos, en cumplimiento de la misionalidad de la Secretaría General.</t>
  </si>
  <si>
    <t>Limitada disponibilidad de los canales de comunicación e interacción con la ciudadanía, que impide visualizar la transparencia en la gestión distrital.</t>
  </si>
  <si>
    <t>Subsecretario(a) Técnico(a)</t>
  </si>
  <si>
    <t>Gestión de Recursos Físicos</t>
  </si>
  <si>
    <t>Administrar los bienes de propiedad de la Secretaría General de la Alcaldía Mayor de Bogotá D.C., o por los que sea legalmente responsable, para apoyar el desarrollo y gestión de las dependencias de la Entidad, a través de la identificación, custodia, seguimiento y control de los mismos.</t>
  </si>
  <si>
    <t>Dificultades de la implementación del ERP no evidenciadas, desde el ejercicio de monitoreo, a cargo de la Secretaria General.</t>
  </si>
  <si>
    <t>Subdirector(a) de Servicios Administrativos</t>
  </si>
  <si>
    <r>
      <rPr>
        <sz val="10"/>
        <rFont val="Arial"/>
        <family val="2"/>
      </rPr>
      <t>Gestión de Seguridad y Salud en el Trabajo</t>
    </r>
  </si>
  <si>
    <t>Gestionar la seguridad y salud en el trabajo de los servidores(as) públicos(as) de la entidad, contratistas y visitantes, para minimizar la ocurrencia de incidentes, accidentes de trabajo, enfermedades laborales y los riesgos que puedan afectar su calidad de vida y fomentar una cultura encaminada al cuidado personal, mediante la adopción de hábitos de vida saludable, promoviendo la salud, previniendo la enfermedad y preparándolos ante situaciones de emergencia.</t>
  </si>
  <si>
    <t>Ambiente laboral desfavorable.</t>
  </si>
  <si>
    <t>Director(a) de Talento Humano</t>
  </si>
  <si>
    <t>Gestión de Servicios Administrativos</t>
  </si>
  <si>
    <t>Disponer de los recursos necesarios para garantizar la prestación de los servicios de apoyo administrativo para el cumplimiento de los objetivos de la Secretaría General de la Alcaldía Mayor de Bogotá D.C, y la gestión de todas las dependencias que la componen.</t>
  </si>
  <si>
    <t>Imagen institucional desmejorada por la deficiente divulgación, en materia de acciones, decisiones y resultados de la gestión del Distrito Capital.</t>
  </si>
  <si>
    <t>Subdirector Servicios Administrativos</t>
  </si>
  <si>
    <t>Gestión del Sistema Distrital de Servicio a la Ciudadanía</t>
  </si>
  <si>
    <t>Implementar los lineamientos de la Política Pública Distrital de Servicio a la Ciudadanía, facilitando al ciudadano(a), el acceso a la oferta institucional de trámites y servicios, al ejercicio de los derechos y al mejoramiento del clima de negocios, de forma efectiva, amable y oportuna a través de los canales de interacción, para contribuir al bienestar y calidad de vida de la Ciudadanía en el Distrito Capital.</t>
  </si>
  <si>
    <t>-- Todos los riesgos estratégicos</t>
  </si>
  <si>
    <t>Subsecretario(a) de Servicio a la Ciudadanía</t>
  </si>
  <si>
    <r>
      <rPr>
        <sz val="10"/>
        <rFont val="Arial"/>
        <family val="2"/>
      </rPr>
      <t>Gestión Documental Interna</t>
    </r>
  </si>
  <si>
    <t>Gestionar el flujo documental de la entidad con fin de asegurar la preservación de la memoria institucional, la eficiencia administrativa, la transparencia y el acceso a la información, mediante la implementación de políticas, directrices y lineamientos para la planificación, manejo y organización de los documentos producidos y recibidos por la entidad.</t>
  </si>
  <si>
    <t>-- Ningún riesgo estratégico</t>
  </si>
  <si>
    <r>
      <rPr>
        <sz val="10"/>
        <rFont val="Arial"/>
        <family val="2"/>
      </rPr>
      <t>Gestión Estratégica de Talento Humano</t>
    </r>
  </si>
  <si>
    <t>Construir capital humano con el diseño e implementación de buenas prácticas y acciones críticas que contribuyan al cumplimiento de las metas organizacionales a través de la atracción, desarrollo y retención del mejor talento humano posible, que tenga en su ADN una cultura basada en el trabajo en equipo, el empoderamiento y la orientación hacia la innovación, así como garantizar la aplicación del trabajo digno y decente con el propósito de aportar positivamente a la gestión de la reputación gubernamental de la administración pública distrital. De igual manera, apoyar la administración efectiva, eficaz y eficiente del Gabinete Distrital y de los servidores (as) públicos (as) que el Alcalde Mayor nombre o designe, de conformidad con las competencias que asisten a la dependencia.</t>
  </si>
  <si>
    <t>Director(a) Técnico(a) de Talento Humano</t>
  </si>
  <si>
    <r>
      <rPr>
        <sz val="10"/>
        <rFont val="Arial"/>
        <family val="2"/>
      </rPr>
      <t>Gestión Financiera</t>
    </r>
  </si>
  <si>
    <t>Verificar, registrar, controlar y evaluar las operaciones financieras con cargo al presupuesto asignado a la entidad, para garantizar su adecuado manejo y la oportuna y transparente rendición de cuentas.</t>
  </si>
  <si>
    <t>Subdirector Financiero</t>
  </si>
  <si>
    <r>
      <rPr>
        <sz val="10"/>
        <rFont val="Arial"/>
        <family val="2"/>
      </rPr>
      <t>Gestión Jurídica</t>
    </r>
  </si>
  <si>
    <t>Atender las necesidades de carácter legal, propendiendo por la aplicación de la normatividad vigente a cada uno de los procedimientos que se desarrollan en el marco jurídico, defensa institucional y representación judicial y extrajudicial de la Secretaría General.</t>
  </si>
  <si>
    <t>Jefe de Oficina Asesora de Jurídica</t>
  </si>
  <si>
    <r>
      <rPr>
        <sz val="10"/>
        <rFont val="Arial"/>
        <family val="2"/>
      </rPr>
      <t>Internacionalización de Bogotá</t>
    </r>
  </si>
  <si>
    <t>Establecer y realizar acciones de cooperación, relacionamiento estratégico, proyección y posicionamiento de la ciudad, en el ámbito internacional, fundamentado en la gestión del conocimiento.</t>
  </si>
  <si>
    <t>Director(a) de la Dirección Distrital de Relaciones Internacionales</t>
  </si>
  <si>
    <t>Fuente del riesgo</t>
  </si>
  <si>
    <t>Internas</t>
  </si>
  <si>
    <t>Externas</t>
  </si>
  <si>
    <t>Valoración antes de controles</t>
  </si>
  <si>
    <t>TOTAL</t>
  </si>
  <si>
    <t>Valoración después de controles</t>
  </si>
  <si>
    <t>Gestión del Cambio</t>
  </si>
  <si>
    <t>Descripción de los cambios efectuados</t>
  </si>
  <si>
    <t>Tratamiento del riesgo</t>
  </si>
  <si>
    <t>Fecha de registro</t>
  </si>
  <si>
    <t>Causas y efectos</t>
  </si>
  <si>
    <t>Instrumentos posiblemente afectados</t>
  </si>
  <si>
    <t>Análisis (antes de controles)</t>
  </si>
  <si>
    <t>Análisis (después de controles)</t>
  </si>
  <si>
    <t>Acciones frente a la valoración después de controles</t>
  </si>
  <si>
    <t>Acciones de contingencia</t>
  </si>
  <si>
    <t>Categoría</t>
  </si>
  <si>
    <t>Otros procesos del Sistema de Gestión de Calidad</t>
  </si>
  <si>
    <t>Explicación de la valoración</t>
  </si>
  <si>
    <t>Opción de manejo</t>
  </si>
  <si>
    <t>Fecha de cambio</t>
  </si>
  <si>
    <t>Aspecto(s) que cambiaron</t>
  </si>
  <si>
    <t>MAPA DE RIESGOS INSTITUCIONAL</t>
  </si>
  <si>
    <t>Etiquetas de fila</t>
  </si>
  <si>
    <t>Total general</t>
  </si>
  <si>
    <t>Oficina Asesora de Planeación</t>
  </si>
  <si>
    <t>Oficina de Consejería de Comunicaciones</t>
  </si>
  <si>
    <t>Dirección de Talento Humano</t>
  </si>
  <si>
    <t xml:space="preserve"> Oficina de Tecnologías de la Información y las Comunicaciones</t>
  </si>
  <si>
    <t>Subsecretaría de Servicio a la Ciudadanía</t>
  </si>
  <si>
    <t>Dirección Distrital de Desarrollo Institucional</t>
  </si>
  <si>
    <t>Subdirección de Imprenta Distrital</t>
  </si>
  <si>
    <t>Dirección Distrital de Archivo de Bogotá</t>
  </si>
  <si>
    <t>Dirección Distrital de Relaciones Internacionales</t>
  </si>
  <si>
    <t>Alta Consejería Distrital de Tecnologías de Información y Comunicaciones - TIC</t>
  </si>
  <si>
    <t>Alta Consejería para los Derechos de las Víctimas, la Paz y la Reconciliación</t>
  </si>
  <si>
    <t>Subsecretaría Técnica</t>
  </si>
  <si>
    <t>Dirección de Contratación</t>
  </si>
  <si>
    <t>Subdirección Financiera</t>
  </si>
  <si>
    <t>Subdirección de Servicios Administrativos</t>
  </si>
  <si>
    <t xml:space="preserve"> Oficina Asesora de Jurídica</t>
  </si>
  <si>
    <t xml:space="preserve"> Oficina de Control Interno </t>
  </si>
  <si>
    <t xml:space="preserve"> Oficina de Control Interno Disciplinario</t>
  </si>
  <si>
    <t>Dependencias</t>
  </si>
  <si>
    <t>Área</t>
  </si>
  <si>
    <t>No. Riesgos</t>
  </si>
  <si>
    <t>Total General</t>
  </si>
  <si>
    <t>Total Corrupción</t>
  </si>
  <si>
    <t>Tipo de Riesgo</t>
  </si>
  <si>
    <t>%</t>
  </si>
  <si>
    <t>IMPACTO</t>
  </si>
  <si>
    <t>PROBABILIDAD</t>
  </si>
  <si>
    <t>Alto</t>
  </si>
  <si>
    <t>Extremo</t>
  </si>
  <si>
    <t>Asesoría Técnica y Proyectos en Materia TIC</t>
  </si>
  <si>
    <t>Contratación</t>
  </si>
  <si>
    <t>Control Disciplinario</t>
  </si>
  <si>
    <t>Evaluación del Sistema de Control Interno</t>
  </si>
  <si>
    <t>Gestión de Seguridad y Salud en el Trabajo</t>
  </si>
  <si>
    <t>Gestión Documental Interna</t>
  </si>
  <si>
    <t>Gestión Estratégica de Talento Humano</t>
  </si>
  <si>
    <t>Gestión Financiera</t>
  </si>
  <si>
    <t>Gestión Jurídica</t>
  </si>
  <si>
    <t>Número de riesgos</t>
  </si>
  <si>
    <t>VALORACIÓN ANTES DE CONTROLES (Número de riesgos)</t>
  </si>
  <si>
    <t>VALORACIÓN DESPUÉS DE CONTROLES (Número de riesgos)</t>
  </si>
  <si>
    <t>7868 Desarrollo institucional para una gestión pública eficiente</t>
  </si>
  <si>
    <t>7869 Implementación del modelo de gobierno abierto, accesible e incluyente de Bogotá</t>
  </si>
  <si>
    <t>Subsecretaría Distrital de Fortalecimiento Institucional</t>
  </si>
  <si>
    <t>Proceso / Proyecto de inversión</t>
  </si>
  <si>
    <t>Objetivos estratégicos asociados</t>
  </si>
  <si>
    <t>Procesos / Proyectos de inversión</t>
  </si>
  <si>
    <t>Objetivo</t>
  </si>
  <si>
    <t>Alcance u objetivos específicos</t>
  </si>
  <si>
    <t>Líder de proceso o Gerente de proyecto</t>
  </si>
  <si>
    <t>Tipo de proceso o proyecto</t>
  </si>
  <si>
    <t>Acciones frente a las características de los controles</t>
  </si>
  <si>
    <t>Descripción del riesgo</t>
  </si>
  <si>
    <t>Riesgo estratégico</t>
  </si>
  <si>
    <t>Efectos (consecuencias)</t>
  </si>
  <si>
    <t>Trámites, OPA's y consultas asociados</t>
  </si>
  <si>
    <t>Proyectos de inversión asociados</t>
  </si>
  <si>
    <t>Probabilidad inherente</t>
  </si>
  <si>
    <t>Impacto inherente</t>
  </si>
  <si>
    <t>Valoración inherente</t>
  </si>
  <si>
    <t>Probabilidad residual</t>
  </si>
  <si>
    <t>Valoración residual</t>
  </si>
  <si>
    <t>Actividad clave o fase del proyecto</t>
  </si>
  <si>
    <t>Clasificación o tipo de riesgo</t>
  </si>
  <si>
    <t>Valor porcentual probabilidad inherente</t>
  </si>
  <si>
    <t>Valor porcentual impacto inherente</t>
  </si>
  <si>
    <t>Valor porcentual probabilidad residual</t>
  </si>
  <si>
    <t>impacto residual</t>
  </si>
  <si>
    <t>Valor porcentual impacto residual</t>
  </si>
  <si>
    <t>Acciones (características):
Probabilidad
---------------
Impacto</t>
  </si>
  <si>
    <t>Producto (acciones características)</t>
  </si>
  <si>
    <t>Fecha de inicio (acciones características)</t>
  </si>
  <si>
    <t>Fecha de terminación (acciones características)</t>
  </si>
  <si>
    <t>Acciones (valoración):
Probabilidad
---------------
Impacto</t>
  </si>
  <si>
    <t>Responsable de ejecución (acciones características)</t>
  </si>
  <si>
    <t>Responsable de ejecución (acciones valoración)</t>
  </si>
  <si>
    <t>Producto (acciones valoración)</t>
  </si>
  <si>
    <t>Fecha de inicio (acciones valoración)</t>
  </si>
  <si>
    <t>Fecha de terminación (acciones valoración)</t>
  </si>
  <si>
    <t>Acciones contingencia</t>
  </si>
  <si>
    <t>Responsable de ejecución (acciones contingencia)</t>
  </si>
  <si>
    <t>Producto (acciones contingencia)</t>
  </si>
  <si>
    <t>Baja (2)</t>
  </si>
  <si>
    <t>Leve (1)</t>
  </si>
  <si>
    <t>Muy baja (1)</t>
  </si>
  <si>
    <t>Media (3)</t>
  </si>
  <si>
    <t>Alta (4)</t>
  </si>
  <si>
    <t>Muy alta (5)</t>
  </si>
  <si>
    <t>Posibilidad de afectación reputacional</t>
  </si>
  <si>
    <t>Posibilidad de afectación económica (o presupuestal)</t>
  </si>
  <si>
    <t>Oficina de Alta Consejería Distrital de Tecnologías de Información y Comunicaciones - TIC</t>
  </si>
  <si>
    <t>Oficina de Alta Consejería de Paz, Víctimas y Reconciliación</t>
  </si>
  <si>
    <t>Oficina Consejería de Comunicaciones</t>
  </si>
  <si>
    <t>Oficina de Tecnologías de la Información y las Comunicaciones</t>
  </si>
  <si>
    <t>Oficina de Control Interno</t>
  </si>
  <si>
    <t>xxx</t>
  </si>
  <si>
    <t xml:space="preserve"> </t>
  </si>
  <si>
    <t>Asesorar  Técnicamente  y  formular  Proyectos  en  materia  TIC,  para  la  ejecución  del  Plan  Distrital  de  Desarrollo  y  las  Políticas, Directrices  y  Lineamientos  TIC  en  el  Distrito  Capital.</t>
  </si>
  <si>
    <t>Inicia con la formulación del Plan de Acción, del Proyecto de Inversión y de la Política, Directriz o Lineamiento en materia de TIC y de transformación Digital; continúa con la Asesoría Técnica o formulación y ejecución de Proyectos, culminando con el seguimiento de las actividades que se desarrollan dentro del proceso y la presentación de informes.</t>
  </si>
  <si>
    <t>Jefe de Oficina Alta Consejería Distrital de Tecnologías de la Información y las Comunicaciones -TIC-</t>
  </si>
  <si>
    <t>Usuarios, productos y prácticas</t>
  </si>
  <si>
    <t>4. Promover procesos de transformación digital en la Secretaría General para aportar a la gestión pública eficiente.</t>
  </si>
  <si>
    <t xml:space="preserve">- -- Ningún trámite y/o procedimiento administrativo
</t>
  </si>
  <si>
    <t xml:space="preserve">
_______________
</t>
  </si>
  <si>
    <t xml:space="preserve">
_______________
</t>
  </si>
  <si>
    <t>Identificación del riesgo
Análisis antes de controles
Análisis de controles
Análisis después de controles
Tratamiento del riesgo</t>
  </si>
  <si>
    <t xml:space="preserve">Creación mapa de riesgos </t>
  </si>
  <si>
    <t xml:space="preserve">
Análisis antes de controles
Análisis de controles
Análisis después de controles
</t>
  </si>
  <si>
    <t xml:space="preserve">De acuerdo con la metodología del DAFP, se realizaron las explicaciones requeridas, agregando la explicación del riesgo y la valoración antes y después de controles.
Se identificaron acciones detectivas
Se crearon acciones de plan de contingencia </t>
  </si>
  <si>
    <t xml:space="preserve">
Análisis antes de controles
</t>
  </si>
  <si>
    <t>Se atendieron las recomendaciones de la retroalimentación del monitoreo de riesgos, modificando la calificación de probabilidad de factibilidad a frecuencia, disminuyendo de posible a rara vez. Para lo anterior, se cuenta con el respaldo de los registros del procedimiento 1210200-PR-306 resguardados en las carpetas de los Proyectos de la Oficina, los reportes a los monitoreos de riesgos, y los informes de Auditoría Interna y Externa.</t>
  </si>
  <si>
    <t xml:space="preserve">Identificación del riesgo
</t>
  </si>
  <si>
    <t>- Se incluye el proyecto de inversión 1111 “Fortalecimiento de la economía, el gobierno y la ciudad digital de Bogotá D.C. “
- Se definen las perspectivas para los efectos ya identificados.
- Valoración de la Probabilidad: Se incluyen las evidencias faltantes de la vigencia 2016-2019 y las evidencias de la vigencia 2020.</t>
  </si>
  <si>
    <t xml:space="preserve">
Análisis de controles
</t>
  </si>
  <si>
    <t>- Se eliminaron las actividades de control detectivas asociadas al procedimiento de auditorias internas de gestión PR-006 y al procedimiento de Auditorías Internas de Calidad PR-361</t>
  </si>
  <si>
    <t>Se realiza la calificación del riesgo por frecuencia la cual es: "Nunca o no se ha presentado durante los últimos 4 años". Asimismo, se registran las evidencias que registran su elección para la vigencia 2020.</t>
  </si>
  <si>
    <t xml:space="preserve">Identificación del riesgo
Análisis de controles
</t>
  </si>
  <si>
    <t>Se modificó el nombre del riesgo conforme a la nueva forma de operar del proceso. 
Se ajustaron las causas del riesgo conforme al nuevo análisis efectuado a los antecedentes y comportamiento del riesgo.
Se ajusta la explicación del riesgo de acuerdo a la nueva realidad del proceso.
Se ajustó al nuevo proyecto de inversión 7872, teniendo en cuenta que el riesgo está directamente asociado al proyecto de inversión.
Se ajustaron las actividades de control conforme a la actualización del procedimiento.</t>
  </si>
  <si>
    <t xml:space="preserve">Se realizan ajustes menores a las actividades de control preventivas (PC#5),(PC#7)  y detectiva (PC#8). </t>
  </si>
  <si>
    <t>Se actualiza el contexto de la gestión del proceso.
Se ajusta la identificación del riesgo.
Se define la probabilidad por exposición.
Se ajustó la redacción y evaluación de los controles según los criterios definidos.
Se incluyeron los controles correctivos.
Se ajustaron las acciones de contingencia.</t>
  </si>
  <si>
    <t/>
  </si>
  <si>
    <t xml:space="preserve">
</t>
  </si>
  <si>
    <t>Ejecutar las Asesorías Técnicas y Proyectos en materia TIC y Transformación digital</t>
  </si>
  <si>
    <t>Posibilidad de afectación económica (o presupuestal) por sanción de un ente de control o ente regulador, debido a decisiones ajustadas a intereses propios o de terceros en la ejecución de Proyectos en materia TIC y Transformación digital, para obtener dádivas o beneficios</t>
  </si>
  <si>
    <t>Fraude interno</t>
  </si>
  <si>
    <t xml:space="preserve">- Amiguismo o clientelismo con el fin de favorecer un tercero para que sin cumplimiento de requisitos se viabilice un Proyecto.
- Desconocimiento o incumplimiento del procedimiento 1210200-PR-306, en especial los puntos de control (actividad 8).
- Conflicto de intereses.
</t>
  </si>
  <si>
    <t xml:space="preserve">- Presiones o motivaciones individuales, sociales o colectivas, que inciten a realizar conductas contrarias al deber ser.
</t>
  </si>
  <si>
    <t xml:space="preserve">- Pérdidas financieras por mala utilización de recursos en los Proyectos
- Investigaciones disciplinarias.
- Pérdida credibilidad por parte de la entidades interesadas.
- Desviaciones en los Objetivos, el Alcance y el Cronograma del Proyecto.
- Interrupciones en la ejecución del Proyecto.
</t>
  </si>
  <si>
    <t xml:space="preserve">- Ningún otro proceso en el Sistema de Gestión de Calidad
</t>
  </si>
  <si>
    <t xml:space="preserve">- No aplica
</t>
  </si>
  <si>
    <t>El proceso estima que el riesgo se ubica en una zona extrema, aunque el riesgo no se ha materializado en los últimos cuatro años, sin embargo, ante su materialización, podrían presentarse efectos significativos, señalados en la encuesta del Departamento Administrativo de la Función Pública.</t>
  </si>
  <si>
    <t>Se tienen dos actividades que actúan como puntos de control para prevención y detección del riesgo sin embargo, la zona con y sin controles permanece constante, ubicándose en zona extrema (1.5)</t>
  </si>
  <si>
    <t>Reducir</t>
  </si>
  <si>
    <t xml:space="preserve">- Profesionales responsables de Riesgos en la ACDTIC
- Profesionales responsables de Riesgos en la ACDTIC
_______________
</t>
  </si>
  <si>
    <t xml:space="preserve">- Reunión de revisión de Formatos.
- Reunión de verificación implementación  de Formatos.
_______________
</t>
  </si>
  <si>
    <t xml:space="preserve">15/03/2022
01/07/2022
_______________
</t>
  </si>
  <si>
    <t xml:space="preserve">30/06/2022
30/12/2022
_______________
</t>
  </si>
  <si>
    <t>- Reportar el presunto hecho de Posibilidad de afectación económica (o presupuestal) por sanción de un ente de control o ente regulador, debido a decisiones ajustadas a intereses propios o de terceros en la ejecución de Proyectos en materia TIC y Transformación digital, para obtener dádivas o beneficios al operador disciplinario, y a la Oficina Asesora de Planeación en el informe de monitoreo en caso que tenga fallo.
- realiza informe del hecho identificado y remite mediante memorando a las oficinas competentes
- Actualizar el mapa de riesgos Asesoría Técnica y Proyectos en Materia TIC</t>
  </si>
  <si>
    <t>- Jefe de Oficina Alta Consejería Distrital de Tecnologías de la Información y las Comunicaciones -TIC-
- Jefe Oficina de la Alta Consejería Distrital de TIC
- Jefe de Oficina Alta Consejería Distrital de Tecnologías de la Información y las Comunicaciones -TIC-</t>
  </si>
  <si>
    <t>- Notificación realizada del presunto hecho de Posibilidad de afectación económica (o presupuestal) por sanción de un ente de control o ente regulador, debido a decisiones ajustadas a intereses propios o de terceros en la ejecución de Proyectos en materia TIC y Transformación digital, para obtener dádivas o beneficios al operador disciplinario, y reporte de monitoreo a la Oficina Asesora de Planeación en caso que el riesgo tenga fallo definitivo.
- Memorando e informe
- Mapa de riesgo  Asesoría Técnica y Proyectos en Materia TIC, actualizado.</t>
  </si>
  <si>
    <t>Ejecución y administración de procesos</t>
  </si>
  <si>
    <t>3. Consolidar una gestión pública eficiente, a través del desarrollo de capacidades institucionales, para contribuir a la generación de valor público.</t>
  </si>
  <si>
    <t xml:space="preserve">- Todos los procesos en el Sistema de Gestión de Calidad
</t>
  </si>
  <si>
    <t>Creación del mapa de riesgos del proceso.</t>
  </si>
  <si>
    <t xml:space="preserve">
Análisis de controles
Tratamiento del riesgo</t>
  </si>
  <si>
    <t>Identificación del riesgo
Análisis de controles
Tratamiento del riesgo</t>
  </si>
  <si>
    <t>Identificación del riesgo
Tratamiento del riesgo</t>
  </si>
  <si>
    <t>Creación del riesgo</t>
  </si>
  <si>
    <t xml:space="preserve">- Impresión de artes gráficas para las entidades del Distrito Capital (OPA)
</t>
  </si>
  <si>
    <t xml:space="preserve">01/03/2022
_______________
</t>
  </si>
  <si>
    <t>El proceso inicia con la estructuración del proceso contractual y finaliza en primera medida con la terminación del contrato, ya sea por vencimiento del plazo de ejecución o por cualquier otra causa legal o contractual, y en segunda medida con la adopción de acciones correctivas,  preventivas y de mejora  para el proceso. Incluye  el  seguimiento  al  Plan  Anual  de  Adquisiciones  y  aprobación  de las contrataciones  por  parte  del  Comité  de  Contratación;  la  celebración,  formalización  y  cumplimiento  de  los  requisitos  legales  en  los contratos o convenios; la ejecución contractual sobre la cual se ejerce la supervisión y/o interventoría de las obligaciones a cargo de las partes.</t>
  </si>
  <si>
    <t xml:space="preserve">- Sanción por parte de un ente de control u otro ente regulador.
- Pérdida de credibilidad en los procesos de contratación que adelanta la Secretaría General.
- Incumplimiento de las metas y objetivos institucionales, afectando el cumplimiento en la metas regionales.
- Interrupción de las labores del proceso en pro del ajuste de los documentos y estudios previos.
- Detrimento patrimonial  por deficiencias en las estimación del costo total del proceso contractual.
</t>
  </si>
  <si>
    <t xml:space="preserve">- 7873 Fortalecimiento de la capacidad institucional de la Secretaría General
</t>
  </si>
  <si>
    <t xml:space="preserve">- Director de Contratación 
- Director de Contratación 
_______________
</t>
  </si>
  <si>
    <t xml:space="preserve">- Evidencias de la socialización adelantada
- Guía para la estructuración de estudios previos-4231000-GS-081 actualizada
_______________
</t>
  </si>
  <si>
    <t xml:space="preserve">01/07/2022
01/02/2022
_______________
</t>
  </si>
  <si>
    <t>- Director(a) de Contratación
- Director(a) de Contratación
- Director(a) de Contratación
- Director(a) de Contratación</t>
  </si>
  <si>
    <t xml:space="preserve">
Análisis antes de controles
Análisis de controles
Análisis después de controles
Tratamiento del riesgo</t>
  </si>
  <si>
    <t xml:space="preserve">- Constante actualización de directrices Nacionales y Distritales que no surten suficientes procesos de socialización. 
- Dificultades en la gestión por la respuesta de requerimientos dispendiosos por parte de entes de control, etc., lo que impide una gestión oportuna a los temas que se están desarrollando en la etapa precontractual, contractual y postcontractual.
- Presiones o motivaciones individuales, sociales o colectivas que inciten a realizar conductas contrarias al deber ser
</t>
  </si>
  <si>
    <t>Se realizó el cambio de operativo a cumplimiento, teniendo en cuenta la finalidad y enfoque de la supervisión; ya que no solo incluye, la vigilancia del cumplimiento contractual, sino que busca proteger la moralidad administrativa, de prevenir la ocurrencia de actos de corrupción y de tutelar la transparencia de la actividad contractual. 
Así mismo, se puede establecer en la descripción de los riesgos (3), (4), (5) y (6) no solo acciones de carácter eminentemente operativo, sino también administrativo, técnico, financiero, y de cumplimiento normativo; para lo cual debe ser descrito con suficiencia dentro del marco de una tipología de riesgo de cumplimiento.
Finalmente, la contratación estatal es el cumplimiento de los fines estatales; la continua y eficiente prestación de los servicios públicos y la efectividad de los derechos de los administrados tal y como lo consagra el Artículo 3 de la Ley 80 de 1993 que establece: “DE LOS FINES DE LA CONTRATACION ESTATAL. Los servidores públicos tendrán en consideración que al celebrar contratos y con la ejecución de los mismos, las entidades buscan el cumplimiento de los fines estatales, la continua y eficiente prestación de los servicios públicos y la efectividad de los derechos e intereses de los administrados que colaboran con ellas en la consecución de dichos fines. Los particulares, por su parte, tendrán en cuenta al celebrar y ejecutar contratos con las entidades estatales que, además de la obtención de utilidades cuya protección garantiza el Estado, colaboran con ellas en el logro de sus fines y cumplen una función social que, como tal, implica obligaciones”.</t>
  </si>
  <si>
    <t>Verificar los estudios y documentos previos.
Fase (propósito): Fortalecer la gestión corporativa, jurídica y la estrategia de comunicación conforme con las necesidades de la operación misional de la Entidad.</t>
  </si>
  <si>
    <t>Posibilidad de afectación reputacional por pérdida de la confianza ciudadana en la gestión contractual de la Entidad, debido a decisiones ajustadas a intereses propios o de terceros durante la etapa precontractual con el fin de celebrar un contrato</t>
  </si>
  <si>
    <t xml:space="preserve">- Debilidad de las estrategias de sensibilización y apropiación de las normas, directrices, modelos y sistemas
- Alta rotación de personal generando retrasos en la curva de aprendizaje.
- Falta de pericia  técnica, financiera y jurídica en la estructuración de los documentos y estudios previos por parte de las áreas técnicas.
- Falta de aplicación de guías, manuales y procedimientos por parte de las áreas técnicas enfocados a la estructuración y/o revisión de documentos en la etapa precontractual, contractual y postcontractual
- Falta de valores y sentido pertenencia de los servidores públicos que laboran en la entidad
- Intereses propios o de terceros para cometer actos de corrupción a cambio de dinero
- Utilización de la jerarquía y de la autoridad para desviar u omitir los procedimientos al interior de la entidad
</t>
  </si>
  <si>
    <t>Se determina la probabilidad (1Muy baja) ya que el riesgo no se ha presentado en los últimos cuatro años. El impacto (5 catastrófico) obedece a que de materializarse el riesgo, se estaría incumpliendo con los principios de la contratación estatal y la selección objetiva de los posibles proveedores de bienes, obras o servicios, afectando la transparencia de dichos procesos.</t>
  </si>
  <si>
    <t>Se determina la probabilidad (1 muy baja) ya que la ejecución de los controles han evitado la materialización del riesgo. El impacto se mantiene en (5 catastrófico) ya que los riesgos de corrupción no se desplazan en la escala de impacto. Es probable que los oferentes que se presenten a los procesos de selección, cumplan con los criterios técnicos, jurídicos y financieros establecidos, por lo cual no es posible detectar con facilidad el direccionamiento hacia un tercero. De presentarse, es posible que no se obtenga la calidad del producto o servicio esperado.</t>
  </si>
  <si>
    <t>- Reportar el presunto hecho de Posibilidad de afectación reputacional por pérdida de la confianza ciudadana en la gestión contractual de la Entidad, debido a decisiones ajustadas a intereses propios o de terceros durante la etapa precontractual con el fin de celebrar un contrato al operador disciplinario, y a la Oficina Asesora de Planeación en el informe de monitoreo en caso que tenga fallo.
- Asignar nuevos profesionales para  reevaluar el proceso de selección técnica, jurídica y financieramente, con el fin que adelanten un análisis a fin de tomar decisiones respecto a adelantar o no, un nuevo proceso de contratación.
- Tomar las medidas jurídicas y/o administrativas que permitan el restablecimiento de la situación generada por la materialización del riesgo.
- Actualizar el mapa de riesgos Contratación</t>
  </si>
  <si>
    <t>- Notificación realizada del presunto hecho de Posibilidad de afectación reputacional por pérdida de la confianza ciudadana en la gestión contractual de la Entidad, debido a decisiones ajustadas a intereses propios o de terceros durante la etapa precontractual con el fin de celebrar un contrato al operador disciplinario, y reporte de monitoreo a la Oficina Asesora de Planeación en caso que el riesgo tenga fallo definitivo.
- Informe de análisis técnico, jurídico y financiero del proceso de selección en donde se materializó el riesgo, que soporta las decisiones de adelantar o no  un nuevo proceso de contratación.
- Documento de medida jurídicas y/o administrativas que permitan el restablecimiento de la situación generada por la materialización del riesgo.
- Mapa de riesgo  Contratación, actualizado.</t>
  </si>
  <si>
    <t xml:space="preserve">Se realizó un cambio en el nombre del riesgo, de acuerdo con la nueva metodología que incluye distintas categorías.
Se realizó la valoración antes de controles, teniendo en cuenta frecuencia y el impacto.
Se fortalecieron los controles de acuerdo con la probabilidad de materialización del riesgo.
Se propuso un plan de mejoramiento que conlleva a una mitigación oportuna del riesgo.
Se propuso un plan de contingencia frente a la materialización del riesgo. </t>
  </si>
  <si>
    <t xml:space="preserve">
Tratamiento del riesgo</t>
  </si>
  <si>
    <t>Se actualiza la fecha de terminación del plan de mejoramiento (AP 18), teniendo en cuenta las fechas establecidas en el aplicativo SIG.</t>
  </si>
  <si>
    <t>Se dio precisión sobre la actividad clave en la identificación del riesgo
Se identificó el proyecto de inversión posiblemente afectado con la posible materialización del riesgo
Se ajusto la calificación del diseño de control
Se incluyen perspectivas para los efectos(consecuencias) identificados
Se realiza la calificación del impacto del riesgo mediante al botón "perspectivas de impacto".
Se ajusta la penalización para los controles que requieren fortalecerse según el atributo de responsabilidad, ya que se incorporarán en los procedimientos que lo requieren.
Se sustraen las acciones ejecutadas a 2019.
Se identifica la necesidad de reducir el riesgo, por tanto se identifica y se formula el plan de tratamiento, consistente en dos acciones preventivas</t>
  </si>
  <si>
    <t>Se incluyó en la evidencia del control la "Hoja de verificación y control de documentos para procesos de selección de oferentes 4231000-FT-959" estipulada en los procedimientos de  4231000-PR-284 "Mínima cuantía" y 4231000-PR-339 "Selección Pública de Oferentes"</t>
  </si>
  <si>
    <t xml:space="preserve">
Análisis antes de controles
Análisis de controles
Tratamiento del riesgo</t>
  </si>
  <si>
    <t>Se adelantó el análisis de los controles, pasando de "MODERADO" a fuerte, teniendo en cuenta que en 2020 se encontraba un control débil al no estar documentado en el procedimiento. Nos obstante se actualizó el procedimiento y a la fecha se encuentra documentado, por lo que pasa a  ser "FUERTE"
Se actualizan las actividades de tratamiento de los riesgos para 2021</t>
  </si>
  <si>
    <t xml:space="preserve">Se modificó la asociación del riesgo al proyecto de inversión específico, que se puede afectar posiblemente, en caso de materializarse el riesgo. 
Se retiraron los controles detectivos de la auditoría de gestión y de calidad del riesgo en los controles detectivos
Se realizó reprogramación de las fechas de inicio de las acciones de tratamiento definidas para la vigencia 2021
Se incluyeron las acciones de tratamiento  definidas en  la vigencia del 2020 para fortalecer la gestión del riesgo según la valoración, con la fecha de finalización modificada,  de acuerdo a la reprogramación realizada en el aplicativo SIG, con fecha de finalización en la vigencia del 2021.
</t>
  </si>
  <si>
    <t>Se actualiza el contexto de la gestión del proceso.
Se ajusta la identificación del riesgo, ampliando el alcance a los procesos disciplinarios ordinarios.
Se incluye el riesgo errores (fallas o deficiencias) en la conformación del expediente disciplinario, junto con sus controles y demás características.
Se define la probabilidad por frecuencia.
Se ajustó la calificación del impacto.
Se ajustó la redacción y evaluación de los controles según los criterios definidos.
Se incluyeron los controles correctivos
Se ajustaron las acciones de contingencia.
Se definieron acciones de tratamiento.</t>
  </si>
  <si>
    <t>Supervisar la ejecución de los contratos y/o convenios, y la conformidad de los productos, servicios y obras contratados para el proceso.</t>
  </si>
  <si>
    <t>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t>
  </si>
  <si>
    <t xml:space="preserve">- Debilidad de las estrategias de sensibilización y apropiación de las normas, directrices, modelos y sistemas
- Alta rotación de personal generando retrasos en la curva de aprendizaje.
- Debilidades en la adopción de los lineamientos y procedimientos existentes que en materia de supervisión se han dado.
- Falta de conocimiento en el manejo de las herramientas contractuales existentes para adelantar los procesos y hacer seguimiento a los contratos que celebre la entidad.
- Falta de valores y sentido pertenencia de los servidores públicos que laboran en la entidad
- Intereses propios o de terceros para cometer actos de corrupción a cambio de dinero
- Utilización de la jerarquía y de la autoridad para desviar u omitir los procedimientos al interior de la entidad
</t>
  </si>
  <si>
    <t xml:space="preserve">- Sanción por parte de un ente de control u otro ente regulador.
- Pérdida de credibilidad en los procesos de contratación que adelanta la Secretaría General.
- Incumplimiento de las metas y objetivos institucionales, afectando el cumplimiento en la metas regionales.
- Interrupción de las labores del proceso en pro del ajuste de los documentos y estudios previos.
- Detrimento patrimonial por la utilización de recursos financieros para pagar servicios o productos que no cumplen con los requisitos técnicos solicitados en el marco de la ejecución del contrato
</t>
  </si>
  <si>
    <t>Se determina la probabilidad (1 muy baja) ya que el riesgo no se ha materializado en los últimos 4 años. El impacto (5 catastrófico) obedece a que de materializarse el riesgo, se estaría incumpliendo con los principios de la contratación estatal y se afecta directamente los recursos invertidos para el mejoramiento de la gestión de la entidad.</t>
  </si>
  <si>
    <t>La probabilidad (1 muy baja) se mantiene ya que las actividades de control preventivas y detectivas han evitado la materialización del riesgo. El impacto se mantiene en (5 catastrófico) ya que los riesgos de corrupción no se desplazan en la escala de impacto; sin embargo, los controles detectivos existentes son fuertes. Es poco probable que el supervisor del contrato y/o convenio, no adelante la debida gestión en la función de la supervisión debido a sobornos y extorsión para cubrir un posible incumplimiento de alguna obligación contractual, pero de presentarse, existiría un detrimento patrimonial que disminuiría notablemente la transparencia en la ejecución de los contratos.</t>
  </si>
  <si>
    <t xml:space="preserve">- (AP# 1120 Aplicativo CHIE) Realizar una socialización semestral a los supervisores y apoyos  de los mismos acerca del cumplimiento a lo establecido en el Manual de Supervisión de la entidad así como de los procedimientos internos en caso de generarse posibles incumplimientos.
_______________
</t>
  </si>
  <si>
    <t xml:space="preserve">- Director de Contratación 
_______________
</t>
  </si>
  <si>
    <t xml:space="preserve">- Evidencias de las socializaciones adelantadas
_______________
</t>
  </si>
  <si>
    <t xml:space="preserve">01/02/2022
_______________
</t>
  </si>
  <si>
    <t xml:space="preserve">30/11/2022
_______________
</t>
  </si>
  <si>
    <t>- Reportar el presunto hecho de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al operador disciplinario, y a la Oficina Asesora de Planeación en el informe de monitoreo en caso que tenga fallo.
- Solicitar la aplicación del procedimiento administrativo sancionatorio en caso de presentarse un posible incumplimiento en las obligaciones contractuales del proveedor o prestador del servicio al supervisor del contrato o convenio  para restablecer el cumplimiento de las obligaciones 
- Informar a la ordenación del gasto sobre la necesidad de cambiar la supervisión del contrato o convenio sujeto de la materialización del riesgo
- Actualizar el mapa de riesgos Contratación</t>
  </si>
  <si>
    <t>- Notificación realizada del presunto hecho de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al operador disciplinario, y reporte de monitoreo a la Oficina Asesora de Planeación en caso que el riesgo tenga fallo definitivo.
- Solicitud de aplicación del proceso administrativo sancionatorio al supervisor del contrato para restablecer el cumplimiento de las obligaciones del prestador del servicio o proveedor.
- Comunicación dirigida a la ordenación del gasto informando sobre la necesidad de cambiar la supervisión del contrato o convenio sujeto de la materialización del riesgo
- Mapa de riesgo  Contratación, actualizado.</t>
  </si>
  <si>
    <t>Se ajustó la actividad clave según lo descrito en el proceso.
Se identificó el proyecto de inversión posiblemente afectado con la posible materialización del riesgo
Se incluyen perspectivas para los efectos(consecuencias) identificados
Se realiza la calificación del impacto del riesgo mediante al botón "perspectivas de impacto".
Se ajustó la redacción de la actividad del control frente a la probabilidad, en el sentido que se visibilizó el Manual de Contratación de la Entidad
Se sustraen las acciones ejecutadas a 2019.
Se identifica la necesidad de reducir el riesgo, por tanto se identifica y se formula el plan de tratamiento, consistente en una acción preventiva</t>
  </si>
  <si>
    <t>Se actualizaron las acciones para el tratamiento de los riesgos a nivel preventivo.</t>
  </si>
  <si>
    <t xml:space="preserve">Se modificó la asociación del riesgo al proyecto de inversión específico, que se puede afectar posiblemente, en caso de materializarse el riesgo. 
Se incluyó una evidencia en el control detectivo del riesgo la cual se encuentra documentada en el procedimiento 42321000-PR-022 Liquidación de contrato/convenio.
Se retiraron los controles detectivos de la auditoría de gestión y de calidad del riesgo en los controles detectivos
</t>
  </si>
  <si>
    <t xml:space="preserve">
Teniendo en cuenta el perfil del proyecto de inversión  7873, se elimina la asociación del mismo en la fila 60, ya que las actividades de control del riesgo  no  guardan  relación con las medidas de mitigación de los  riesgos del proyecto de inversión. </t>
  </si>
  <si>
    <t xml:space="preserve">31/12/2022
_______________
</t>
  </si>
  <si>
    <t xml:space="preserve">31/12/2022
31/12/2022
_______________
</t>
  </si>
  <si>
    <t>Lograr  la  notificación  oportuna  y  ajustada  a  la  normatividad  de  las  decisiones  administrativas  y  establecer  los  fallos  absolutorios o condenatorios,  ajustados  a  la  normativa,  los  procedimientos  y  protocolos  dispuestos  por  la  Secretaría  General,  para  estos  efectos.</t>
  </si>
  <si>
    <t>El proceso inicia con la recepción de las quejas y/o los informes relacionados con la incurrencia en presuntas faltas disciplinarias por parte de los servidores públicos y finaliza con las notificaciones correspondientes, una vez se haya surtido el procedimiento señalado en la ley 734 de 2002.</t>
  </si>
  <si>
    <t xml:space="preserve">Identificación del riesgo </t>
  </si>
  <si>
    <t>Evaluar las quejas o informes e iniciar proceso ordinario o verbal según proceda</t>
  </si>
  <si>
    <t>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t>
  </si>
  <si>
    <t xml:space="preserve">- Alta rotación de personal generando retrasos en la curva de aprendizaje y represamiento de trámites.
- Dificultades en la transferencia de conocimiento entre los servidores que se vinculan y retiran de la entidad.
- Falta de personal para priorizar los procesos disciplinarios que llevan largo tiempo en la dependencia y/o asuntos próximos a vencerse.
- Presentarse una situación de conflicto de interés y no manifestarlo.
- Dificultad en la implementación de la normatividad disciplinaria por modificación de legislación.
</t>
  </si>
  <si>
    <t xml:space="preserve">- Presiones o motivaciones individuales, sociales o colectivas que inciten a realizar conductas contrarias al deber ser.
- Presión o exigencias por parte de personas interesadas o motivación individual en el resultado del proceso disciplinario.
</t>
  </si>
  <si>
    <t xml:space="preserve">- Configuración y decreto de la prescripción y/o caducidad de la acción disciplinaria.
- Daño a la imagen institucional por impunidad disciplinaria.
- Investigación disciplinaria por parte del ente de control correspondiente por eventual impunidad disciplinaria.
</t>
  </si>
  <si>
    <t>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t>
  </si>
  <si>
    <t>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t>
  </si>
  <si>
    <t xml:space="preserve">- (AP# 1076 Aplicativo CHIE) Actualizar los procedimientos verbal y ordinario conforme a la normatividad del nuevo Código General Disciplinario.
- (AP# 1077 Aplicativo CHIE) Definir e implementar una estrategia de divulgación, en materia preventiva disciplinaria, dirigida a los funcionarios y colaboradores de la Secretaría General.
- (AP# 1078 Aplicativo CHIE) Realizar informes cuatrimestrales sobre acciones preventivas y materialización de riesgos de corrupción, que contengan los riesgos de esta naturaleza susceptibles de materializarse o presentados, así como las denuncias de posibles actos de corrupción recibidas en el periodo.
_______________
</t>
  </si>
  <si>
    <t xml:space="preserve">- Jefe de la Oficina de Control Interno Disciplinario
- Jefe de la Oficina de Control Interno Disciplinario
- Jefe de la Oficina de Control Interno Disciplinario
_______________
</t>
  </si>
  <si>
    <t xml:space="preserve">- Procedimientos verbal y ordinario actualizados.
- Estrategia de divulgación definida e implementada.
- Informes cuatrimestrales sobre acciones preventivas, materialización de riesgos de corrupción y denuncias de posibles actos de corrupción recibidas en el período.
_______________
</t>
  </si>
  <si>
    <t xml:space="preserve">01/03/2022
14/02/2022
29/04/2022
_______________
</t>
  </si>
  <si>
    <t>- Reportar el presunto hecho de 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al operador disciplinario, y a la Oficina Asesora de Planeación en el informe de monitoreo en caso que tenga fallo.
- Adelantar las actuaciones disciplinarias pertinentes en contra del funcionario que dio lugar a la configuración de la prescripción y/o caducidad.
- Reasignar el expediente disciplinario a otro profesional de la Oficina de Control Interno Disciplinario, con el fin de tramitar las actuaciones derivadas de la declaratoria de prescripción y/o caducidad.
- Actualizar el mapa de riesgos Control Disciplinario</t>
  </si>
  <si>
    <t>- Jefe Oficina de Control Interno Disciplinario
- Jefe Oficina de Control Interno Disciplinario.
- Jefe Oficina de Control Interno Disciplinario.
- Jefe Oficina de Control Interno Disciplinario</t>
  </si>
  <si>
    <t>- Notificación realizada del presunto hecho de 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al operador disciplinario, y reporte de monitoreo a la Oficina Asesora de Planeación en caso que el riesgo tenga fallo definitivo.
- Investigación disciplinaria en contra del funcionario que dio lugar a la configuración de la prescripción y/o caducidad.
- Acta de reparto reasignando el expediente disciplinario a otro profesional, autos y comunicaciones de las actuaciones derivadas de la declaratoria de prescripción y/o caducidad.
- Mapa de riesgo  Control Disciplinario, actualizado.</t>
  </si>
  <si>
    <t>Se cambió el enfoque del riesgo, se encontraba dentro de los riesgos de gestión, ahora está dentro de los riesgos de corrupción del proceso
Se analizan y se ajustan causas internas y externas de acuerdo a las fortalezas, oportunidades, debilidades y amenazas identificadas por el proceso y de acuerdo al nuevo enfoque del riesgo.
Se analiza y realiza la nueva evaluación de frecuencia e impacto de acuerdo al nuevo enfoque del riesgo y conforme a la nueva herramienta de gestión de riesgos
Se incluyeron nuevas actividades de control que implican la actualización de los dos procedimientos: Procedimiento Proceso Verbal Disciplinario y Procedimiento Proceso Ordinario Disciplinario, lo cual está contenido en la Acción de mejora No. 4
Se incluyó plan de contingencia para el riesgo</t>
  </si>
  <si>
    <t>Se corrige error en la descripción de los controles teniendo en cuenta que no se identificó el procedimiento que lo contiene, además de que el control no puede ser preventivo y correctivo a la vez, por tanto, se elimina la información incompleta que quedó como control detectivo en el mapa de riesgos inicial.
Se ajusta la información relacionada con la acción de mejora No. 4 de acuerdo con lo registrado en el aplicativo del SIG.
Las acciones formuladas para fortalecer los controles se trasladan al campo de acciones por valoración</t>
  </si>
  <si>
    <t>Identificación del riesgo
Análisis antes de controles
Tratamiento del riesgo</t>
  </si>
  <si>
    <t>Se actualiza el contexto de la gestión del proceso.
Se analizan los proyectos de inversión que posiblemente se afecten con la materialización del riesgo.
Se revisó y ajustó la información de causas internas, externas y efectos.
Se ajustó la calificación de la encuesta para corrupción manteniendo el mismo impacto.
Se calificó el impacto por perspectivas.
Se establecen acciones de tratamiento a 2020 producto de la valoración después de controles.</t>
  </si>
  <si>
    <t>Se ajusta la tipología del riesgo pasando de operativo a cumplimiento.
Se suprimen los controles detectivos institucionales, asociados con la realización de auditorías internas de gestión y de calidad, y se incluyen controles propios del proceso.</t>
  </si>
  <si>
    <t>Se define la propuesta de acciones de tratamiento a ejecutar durante la vigencia 2021.</t>
  </si>
  <si>
    <t xml:space="preserve">Se indica que el riesgo no tiene proyectos de inversión  vigentes asociados
Se incluye la acción preventiva # 21, según el aplicativo 
</t>
  </si>
  <si>
    <t>Se modificó la totalidad de las actividades de control en cuanto a su diseño, teniendo en cuenta la actualización de los procedimientos Proceso Ordinario Disciplinario 2210113-PR-007 y Proceso Disciplinario Verbal  2210113-PR-008.
Se reprograma la acción de tratamiento de tipo preventiva #21, relacionada con la modificación de los procedimientos Proceso Ordinario Disciplinario 2210113-PR-007 y Proceso Disciplinario Verbal  2210113-PR-008.</t>
  </si>
  <si>
    <t>Identificación del riesgo
Análisis de controles
Análisis después de controles
Tratamiento del riesgo</t>
  </si>
  <si>
    <t>Se actualiza el contexto de la gestión del proceso.
Se ajusta la identificación del riesgo.
Se ajustó la redacción y evaluación de los controles según los criterios definidos.
Se incluyeron los controles correctivos.
Se ajustaron las acciones de contingencia.
Se definieron acciones de tratamiento.</t>
  </si>
  <si>
    <t xml:space="preserve">Identificación del riesgo
Análisis antes de controles
Análisis de controles
Análisis después de controles
</t>
  </si>
  <si>
    <t>Elaborar  los  impresos  de  los  trabajos  de  artes  gráficas  requeridos  por  las  entidades,  organismos  y  órganos  de  control  del  Distrito Capital  y  garantizar  la  eficacia  y  transparencia  pública  con  la  publicación  de  los  actos  y  documentos  administrativos  en  el  Registro Distrital.</t>
  </si>
  <si>
    <t>Inicia con las solicitudes de las entidades, organismos y órganos de control del Distrito Capital para la impresión de trabajos de artes gráficas  y  para  la  publicación  de  actos  y  documentos  administrativos;  finaliza  con  el  producto  terminado  y  con  la  publicación  en  el sistema  de  información  e  impresión  del  Registro  Distrital.</t>
  </si>
  <si>
    <t>Recibir y custodiar los insumos y materas primas durante el proceso de producción y elaborar los impresos de conformidad con las características técnicas requeridas hasta la entrega del producto terminado al almacén.</t>
  </si>
  <si>
    <t>Posibilidad de afectación reputacional por fallo sancionatorio por parte de Oficina de control interno disciplinario o ente de control a funcionario o servidor público de la Subdirección de Imprenta Distrital, debido a desvío de recursos físicos o económicos durante la utilización de infraestructura física y/o tecnológica, materias primas, insumos, repuestos o sobrantes en la impresión de artes gráficas para las entidades del Distrito Capital.</t>
  </si>
  <si>
    <t xml:space="preserve">- Posible vulnerabilidad en los controles de utilización de infraestructura y del recurso humano.
- Falta de transparencia en las actuaciones.
</t>
  </si>
  <si>
    <t xml:space="preserve">- Tendencia a la personalización de productos, los cuales no se elaboran en la Subdirección de Imprenta Distrital.
- Intención de soborno de terceros a funcionarios del Subdirección de Imprenta Distrital, para la realización de trabajos de impresión de artes gráficas, ajenos a la administración distrital.
- Presiones o motivaciones individuales, sociales o colectivas, que inciten a la realizar conductas contrarias al deber ser.
</t>
  </si>
  <si>
    <t xml:space="preserve">- Reducción de disponibilidades de recursos técnicos, intelectuales y materiales para el cumplimiento de la demanda oficial de servicios.
- La buena reputación de la Subdirección de Imprenta Distrital y por consiguiente la Secretaría General de la Alcaldía Mayor de Bogotá, D.C., se vería afectada, lo cual generaría desconfianza ante las partes interesadas.
</t>
  </si>
  <si>
    <t xml:space="preserve">El proceso estima que el riesgo se ubica en una zona moderada, debido a que el riesgo no se ha materializado en los últimos cuatro años, sin embargo, ante su materialización, podrían presentarse los efectos significativos, señalados en la encuesta del Departamento Administrativo de la Función Pública.	</t>
  </si>
  <si>
    <t>El proceso estima que el riesgo se ubica en una zona moderada,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t>
  </si>
  <si>
    <t xml:space="preserve">- (AP# 1117 Aplicativo CHIE) Realizar análisis de los actuales puntos de control del procedimiento de producción de artes gráficas para entidades distritales y su vulnerabilidad para con posibilidad de materialización del riesgo.
_______________
</t>
  </si>
  <si>
    <t xml:space="preserve">- El (la) Subdirector(a) Técnico(a) de la Imprenta Distrital
_______________
</t>
  </si>
  <si>
    <t xml:space="preserve">- Informe de resultados del análisis.
_______________
</t>
  </si>
  <si>
    <t>- Reportar el presunto hecho de Posibilidad de afectación reputacional por fallo sancionatorio por parte de Oficina de control interno disciplinario o ente de control a funcionario o servidor público de la Subdirección de Imprenta Distrital, debido a desvío de recursos físicos o económicos durante la utilización de infraestructura física y/o tecnológica, materias primas, insumos, repuestos o sobrantes en la impresión de artes gráficas para las entidades del Distrito Capital. al operador disciplinario, y a la Oficina Asesora de Planeación en el informe de monitoreo en caso que tenga fallo.
- Ejecutar las acciones inherentes a la Subdirección de Imprenta Distrital, determinadas en el fallo,
- Actualizar el mapa de riesgos Elaboración de Impresos y Registro Distrital</t>
  </si>
  <si>
    <t>- Subdirector(a) de Imprenta Distrital
- Subdirector(a) de Imprenta Distrital
- Subdirector(a) de Imprenta Distrital</t>
  </si>
  <si>
    <t>- Notificación realizada del presunto hecho de Posibilidad de afectación reputacional por fallo sancionatorio por parte de Oficina de control interno disciplinario o ente de control a funcionario o servidor público de la Subdirección de Imprenta Distrital, debido a desvío de recursos físicos o económicos durante la utilización de infraestructura física y/o tecnológica, materias primas, insumos, repuestos o sobrantes en la impresión de artes gráficas para las entidades del Distrito Capital. al operador disciplinario, y reporte de monitoreo a la Oficina Asesora de Planeación en caso que el riesgo tenga fallo definitivo.
- Plan de acción para el cumplimiento del fallo.
- Mapa de riesgo  Elaboración de Impresos y Registro Distrital, actualizado.</t>
  </si>
  <si>
    <t xml:space="preserve">Se realizó un cambio en el nombre del riesgo, de acuerdo con la nueva metodología que incluye distintas categorías.
Se realizó la valoración antes de controles, teniendo en cuenta frecuencia y el impacto.
Se fortalecieron los controles de acuerdo con la probabilidad de materialización del riesgo.
Se incluyeron controles detectivos para el riesgo y se valoraron.
Se propuso un plan de mejoramiento que conlleva a una mitigación oportuna del riesgo.
Se propuso un plan de contingencia frente a la materialización del riesgo. </t>
  </si>
  <si>
    <t>Revisión y actualización de mapa de riesgos según el reporte de monitoreo efectuado a corte 31 de diciembre de 2019. Se identificaron las perspectivas del impacto y se definieron las acciones de tratamiento para el año 2020 y 2021.</t>
  </si>
  <si>
    <t>Se retiran actividades de control detectivas PR-006 Auditorias internas de gestión y PR-361 Auditorias internas de calidad y se cambia la tipología del riesgo.</t>
  </si>
  <si>
    <t>Se actualiza la identificación del riesgo, actividad clave, las evidencias que soportan la probabilidad antes de controles, las actividades de control frente a la probabilidad y el impacto y las actividades después de controles.</t>
  </si>
  <si>
    <t xml:space="preserve">Fila 60: Cambio proyecto de inversión.
Fila 126, 127, 128, 142 y 143 : Cambio de ejecución a "Siempre"
Fila 189: Cambio a "Reducir"
Fila 214,215,215, 224y 225: Se borra contenido inicial  por cambio de solidez.
</t>
  </si>
  <si>
    <t xml:space="preserve">Se ajustó la identificación del riesgo.
Se ajustó la redacción y evaluación de los controles según los criterios definidos.
Se incluyeron los controles correctivos.
Se ajustaron las acciones de contingencia.
Se definieron las acciones de tratamiento a implementar en la vigencia 2022.
Se actualizó el contexto de la gestión del proceso.
El riesgo se fusionó con el riesgo de corrupción denominado “Desvío de recursos físicos o económicos para la elaboración de trabajos de artes gráficas dirigidos a personas u organismos que no hacen parte de la Administración Distrital, con el fin de obtener dádivas o beneficio a nombre propio”. </t>
  </si>
  <si>
    <t>Solucionar las necesidades y/o requerimientos tecnológicos con el fin de apoyar los procesos de la Secretaría General, que promueva y facilite el desarrollo de la estrategia de uso y apropiación de TI. Así como también permitir el acceso a la información autorizada por la  entidad  y  los  grupos  de  interés  considerando  criterios  de fiabilidad,  disponibilidad,  usabilidad,  eficiencia  y  seguridad de la información que deben ser utilizados por los responsables de los procesos. Elaborar y realizar el seguimiento del Plan Estratégico de Tecnologías de la Información y las Comunicaciones (PETI), basado en la arquitectura empresarial de TI con los proyectos de TI.</t>
  </si>
  <si>
    <t>Inicia  con  la  identificación  y  consolidación  de  las  necesidades  de  tecnológicas,  la  formulación  del  plan  estratégico  de  TIC,  la actualización  y  definición  de  lineamientos  en  materia  de  TIC  y  seguridad  de  la  información,  continúa  con  la  implementación  y monitoreo  de  los  planes  y  proyectos  de  tecnología  considerando  criterios  de  confiabilidad,  eficiencia  y  oportunidad,  seguridad  de  la información y finaliza con la verificación de cumplimiento del proceso y la implementación de acciones para asegurar el cumplimiento normativo, el tratamiento de los hallazgos y prevención de riesgos como seguimiento y mejora continua del proceso.</t>
  </si>
  <si>
    <t>Identificación del riesgo
Análisis antes de controles
Análisis de controles
Tratamiento del riesgo</t>
  </si>
  <si>
    <t xml:space="preserve">
Análisis antes de controles
Tratamiento del riesgo</t>
  </si>
  <si>
    <t>Se realiza la actualización de las actividades de control del riesgo 6,9 14,15 y 16  y se incluye la actividad número 15 de control de acuerdo con la actualización de los procedimientos.
Se ajustaron las fechas de finalización de las acciones conforme a la reprogramación efectuada en el SIG de la acción de mejora 2 actividades 1 y 2</t>
  </si>
  <si>
    <t>Se actualiza en la parte de probabilidad del riesgo por frecuencia, se registro de las evidencias que soportan la no materialización del riesgo. 
Se incluye la acción nueva en todas las actividades correctivas y preventivas cuya programación es para 2021.</t>
  </si>
  <si>
    <t>Se ajustan las actividades de control, conforme a la última actualización efectuada al procedimiento 2213200-PR-116 “Elaboración y seguimiento del plan estratégico de TI basado en la arquitectura empresarial de TI”.
Se cambia fecha fin real de la acción preventiva # 3 en las actividades 1 (CHIE 768) y 2 (CHIE 769).</t>
  </si>
  <si>
    <t>Fallas tecnológicas</t>
  </si>
  <si>
    <t xml:space="preserve">- Jefe de la OTIC
_______________
- Jefe de la OTIC
</t>
  </si>
  <si>
    <t xml:space="preserve">28/02/2022
_______________
28/02/2022
</t>
  </si>
  <si>
    <t xml:space="preserve">30/05/2022
_______________
30/05/2022
</t>
  </si>
  <si>
    <t>Creación del mapa de riesgos.</t>
  </si>
  <si>
    <t xml:space="preserve">
Análisis de controles
Análisis después de controles
</t>
  </si>
  <si>
    <t xml:space="preserve">Se incluye el proyecto de inversión 1181 “Rediseño de la arquitectura de la plataforma tecnológica en la Secretaría General” dado que posiblemente puede ser afectado
Se incluyen y se califican las perspectivas para los efectos definidos
Se elimina la actividad de control asociada a la resolución 130 de 2019 toda vez que la actividad se cumplió.
Se eliminan las acciones o el plan de mejoramiento para las actividades de control preventivas y detectivas  ya que todas fueron cerradas y se incluye la actividad 1 de la AC38 </t>
  </si>
  <si>
    <t>Se eliminan las actividades de control detectivas  asociadas al procedimiento de Auditorías Internas de Gestión PR-006 y el procedimiento de Auditorías Internas de Calidad PR-361.
Se ajustaron las fechas de finalización de la acción conforme a la reprogramación efectuada en el aplicativo SIG de  la actividad 1 de la acción correctiva No.3</t>
  </si>
  <si>
    <t xml:space="preserve">Formular el Plan Estratégico  de Tecnologías de la Información y las Comunicaciones </t>
  </si>
  <si>
    <t>Posibilidad de afectación reputacional por sanción de un ente control o regulador, debido a decisiones ajustadas a intereses propios o de terceros al formular el plan Estratégico de Tecnologías de la Información y las Comunicaciones con el fin de obtener un beneficio al que no haya lugar</t>
  </si>
  <si>
    <t xml:space="preserve">- Conflicto de intereses.
- Desatención a las observaciones encontradas, requisitos legales y técnicos establecidos en la formulación en los proyectos establecidos para la definición del PETI
- Falta de Transparencia en las actuaciones
</t>
  </si>
  <si>
    <t xml:space="preserve">- Falta de continuidad en los planes de gobierno.
- Constante cambio en la normatividad y exceso de la misma.
- Presiones o motivaciones sociales o colectivas, que inciten a realizar conductas contrarias al deber ser.
</t>
  </si>
  <si>
    <t xml:space="preserve">- Detrimento patrimonial.
- Investigaciones administrativas disciplinarias y fiscales.
- Afectación de la imagen institucional.
- Incumplimientos de las metas de la entidad.
</t>
  </si>
  <si>
    <t xml:space="preserve">La valoración del riesgo antes de control quedó en escala de probabilidad de frecuencia de posible a MUY BAJA. Se recalifica el impacto del riesgo dando como resultado: disminución en el impacto de catastrófico a MAYOR. En consecuencia bajó de zona resultante Extrema a zona ALTA.		</t>
  </si>
  <si>
    <t>La valoración del riesgo después de controles quedó en escala de probabilidad MUY BAJA y el impacto bajo de catastrófico a MAYOR. En consecuencia deja el riesgo en zona resultante ALTA.</t>
  </si>
  <si>
    <t xml:space="preserve">- (AP# 1086 Aplicativo CHIE) Sensibilizar a integrantes de los procesos con el fin de fortalecer la aplicación de controles en los proceso
_______________
- (AP# 1086 Aplicativo CHIE) Sensibilizar a integrantes de los procesos con el fin de fortalecer la aplicación de controles en los proceso
</t>
  </si>
  <si>
    <t xml:space="preserve">- Sensibilización a los integrantes del proceso
_______________
- Sensibilización a los integrantes del proceso
</t>
  </si>
  <si>
    <t>- Reportar el presunto hecho de Posibilidad de afectación reputacional por sanción de un ente control o regulador, debido a decisiones ajustadas a intereses propios o de terceros al formular el plan Estratégico de Tecnologías de la Información y las Comunicaciones con el fin de obtener un beneficio al que no haya lugar al operador disciplinario, y a la Oficina Asesora de Planeación en el informe de monitoreo en caso que tenga fallo.
- Verificar el alcance del presunto hecho del área solicitante 
- Notificar el rechazo de la solicitud 
- Redefinir el proyecto en caso de que considere de carácter estratégico
- Ajustar el PETI
- Actualizar el mapa de riesgos Estrategia de Tecnologías de la Información y las Comunicaciones</t>
  </si>
  <si>
    <t>- Jefe Oficina de Tecnologías de la Información y las Comunicaciones
- Profesional asignado al proceso, Jefe Oficina de Tecnologías de la Información y las Comunicaciones, Aprobadores, Comité Directivo
- Jefe Oficina de Tecnologías de la Información y las Comunicaciones
- Jefe de la dependencia encargada
- Profesional asignado al proceso, Jefe Oficina de Tecnologías de la Información
- Jefe Oficina de Tecnologías de la Información y las Comunicaciones</t>
  </si>
  <si>
    <t>- Notificación realizada del presunto hecho de Posibilidad de afectación reputacional por sanción de un ente control o regulador, debido a decisiones ajustadas a intereses propios o de terceros al formular el plan Estratégico de Tecnologías de la Información y las Comunicaciones con el fin de obtener un beneficio al que no haya lugar al operador disciplinario, y reporte de monitoreo a la Oficina Asesora de Planeación en caso que el riesgo tenga fallo definitivo.
- Acta o evidencia de reunión con los actores que identificaron el hecho.
- memorando electrónico negando la solicitud y explicando las razones técnicas del rechazo
- Documentación contractual Informes de supervisión
- PETI ajustado
- Mapa de riesgo  Estrategia de Tecnologías de la Información y las Comunicaciones, actualizado.</t>
  </si>
  <si>
    <t>Nuevo riesgo.</t>
  </si>
  <si>
    <t>Se elimina causa "Falta ajustar algunas tareas específicas del proceso, identificación de cuellos de botella y nuevos puntos de control para mejorar el desempeño del proceso." ya que se actualizo el procedimiento PR-116
Se cambió la calificación de la probabilidad del riesgo de factible a  frecuencia. Su resultado redujo la escala de probabilidad de probable  a rara vez.
Se evalúa de nuevo el efecto del riesgo en caso de materialización lo que disminuyo el impacto de catastrófico a mayor en consecuencia la zona resultante paso de ser extrema a alta.
Se ajustaron las actividades de control del riesgo conforme a la actualización de los procedimientos
La valoración del riesgo después de controles quedo en escala de probabilidad continua en RARA VEZ y el impacto bajo de catastrófico a MAYOR, en consecuencia deja el riesgo en zona resultante ALTA.
Se ajustaron las fechas de finalización de las acciones</t>
  </si>
  <si>
    <t xml:space="preserve">Se incluye el proyecto de inversión 1181 “Rediseño de la arquitectura de la plataforma tecnológica en la Secretaría General” dado que posiblemente puede ser afectado
Se incluyen y se califican las perspectivas para los efectos definidos
Probabilidad: Se incluyen las evidencias faltantes de la vigencia 2016-2019 y las evidencias de la vigencia 2020.
Se eliminan las acciones ya que todas fueron cerradas y se incluye una nueva actividad frente a la actualización del PR-116 Teniendo en cuenta las observaciones de la auditoria interna y la nueva administración entrante.
</t>
  </si>
  <si>
    <t>Se elimina proyecto de inversión y se deja "Sin asociación a proyectos de Inversión", teniendo en cuenta que el riesgo no se encuentra asociado al proyecto de inversión vigente.
Se ajustan las causas del riesgo conforme a la nueva necesidad del proceso
Se crea y registra la  acción preventiva Nro. 3. de 2021
Se elimina acción de mejora 2 de 2020, teniendo en cuenta que se encontraba cerrada</t>
  </si>
  <si>
    <t>Evaluar la efectividad del Sistema de Control Interno de manera independiente, objetiva y oportuna a través de las auditorías internas (de gestión o de la calidad), evaluaciones, reportes o informes de ley o seguimientos, que permitan generar valor, contribuyendo con el  mejoramiento  continuo  en  la  gestión  institucional  de  la  Secretaría  General,  bajo  el  enfoque  de  auditorías  basadas  en  riesgos,  de acuerdo  con  el  Plan  Anual  de  Auditorias  de  cada  vigencia.</t>
  </si>
  <si>
    <t>El proceso inicia con la planificación de la evaluación al Sistema de Control Interno y termina con el seguimiento a la implementación de las acciones de mejora y la generación de alertas tempranas para prevenir el incumplimiento de las acciones, de conformidad con el Plan Anual de Auditorias de cada vigencia.</t>
  </si>
  <si>
    <t xml:space="preserve">- Constante actualización de directrices Nacionales y Distritales, que puedan afectar o limitar el proceso auditor
</t>
  </si>
  <si>
    <t>Desarrollar la fase de ejecución de la auditoria interna (de gestión o de la calidad), evaluación, reportes o informes de ley o seguimiento.</t>
  </si>
  <si>
    <t>Posibilidad de afectación reputacional por uso indebido de información privilegiada para beneficio propio o de un tercero, debido a debilidades en el proceder ético del auditor</t>
  </si>
  <si>
    <t xml:space="preserve">- Debilidades en el proceder ético del auditor
- Debilidad de las estrategias de sensibilización y apropiación de las normas, directrices, modelos y sistemas
</t>
  </si>
  <si>
    <t xml:space="preserve">- Pérdida de confianza de la labor de la Oficina de Control Interno
</t>
  </si>
  <si>
    <t xml:space="preserve">- (AP# 1079 Aplicativo CHIE) Realizar dos talleres internos de fortalecimiento de la ética del auditor.
_______________
</t>
  </si>
  <si>
    <t xml:space="preserve">- Jefe de la Oficina de Control Interno
_______________
</t>
  </si>
  <si>
    <t xml:space="preserve">- 2 talleres internos realizados.
_______________
</t>
  </si>
  <si>
    <t xml:space="preserve">01/04/2022
_______________
</t>
  </si>
  <si>
    <t xml:space="preserve">30/09/2022
_______________
</t>
  </si>
  <si>
    <t>- Reportar el presunto hecho de Posibilidad de afectación reputacional por uso indebido de información privilegiada para beneficio propio o de un tercero, debido a debilidades en el proceder ético del auditor al operador disciplinario, y a la Oficina Asesora de Planeación en el informe de monitoreo en caso que tenga fallo.
- Retirar al auditor del trabajo que está realizando, si durante esa auditoria se materializa el riesgo
- Actualizar el mapa de riesgos Evaluación del Sistema de Control Interno</t>
  </si>
  <si>
    <t>- Jefe Oficina de Control Interno
- Jefe de la Oficina de Control Interno
- Jefe Oficina de Control Interno</t>
  </si>
  <si>
    <t>- Notificación realizada del presunto hecho de Posibilidad de afectación reputacional por uso indebido de información privilegiada para beneficio propio o de un tercero, debido a debilidades en el proceder ético del auditor al operador disciplinario, y reporte de monitoreo a la Oficina Asesora de Planeación en caso que el riesgo tenga fallo definitivo.
- Comunicación de la reasignación
- Mapa de riesgo  Evaluación del Sistema de Control Interno, actualizado.</t>
  </si>
  <si>
    <t xml:space="preserve">Creación del mapa de riesgos.  </t>
  </si>
  <si>
    <t>Se ajusta el nombre del riesgo, las causas internas y externas (incluyendo las DOFA) y complementan las consecuencias.
Se califica la probabilidad por frecuencia.
Se califica el impacto según la última encuesta DAFP.
Se ajusta la valoración inherente a Alta en atención a la aplicación de la metodología DAFP en su última versión, y que este riesgo no se ha materializado (probabilidad 1 rara vez, impacto 4 mayor).
Se modifican las actividades de control y se califican.
Se ajusta la valoración residual a Alta en atención a la calificación de las actividades de control (probabilidad 1 rara vez, impacto 4 mayor).
Se establecen acciones por valoración y se definen acciones de contingencia.</t>
  </si>
  <si>
    <t xml:space="preserve">Se actualiza el contexto de la gestión del proceso.
Se analizan los proyectos de inversión que posiblemente se afecten con la materialización del riesgo.
Se revisó y ajustó la información de causas internas, externas y efectos.
Se ajustó la calificación de la encuesta para corrupción manteniendo el mismo impacto.
Se calificó el impacto por perspectivas.
Se establecen acciones de tratamiento a 2020 producto de la valoración después de controles
</t>
  </si>
  <si>
    <t>Se ajusta la tipología del riesgo pasando de operativo a cumplimiento.
Se incluye la actividad de control para ""revisar la suscripción y/o renovación del compromiso de ética por parte del auditor</t>
  </si>
  <si>
    <t>Se define la propuesta de acciones de tratamiento a ejecutar durante la vigencia 2021</t>
  </si>
  <si>
    <t>Se indica que el riesgo no tiene proyectos de inversión vigentes asociados.
Se incluyen las acciones de tratamiento en el marco de la acción preventiva No 28</t>
  </si>
  <si>
    <t>Se redefine el riesgo, según la guía del DAFP.
Se define una acción de tratamiento.
Este riesgo absorbe el riesgo de corrupción: "Decisiones ajustadas a intereses propios o de terceros al Omitir la comunicación de hechos irregulares conocidos por la Oficina de Control Interno, para obtener beneficios a los que no haya lugar"</t>
  </si>
  <si>
    <t xml:space="preserve">- Procesos misionales en el Sistema de Gestión de Calidad
</t>
  </si>
  <si>
    <t>Administrar  los  bienes  de  propiedad  de  la  Secretaría  General  de  la  Alcaldía  Mayor  de  Bogotá  D.C., o  por  los  que  sea  legalmente responsable, para  apoyar  el  desarrollo  y  gestión  de  las  dependencias  de  la  Entidad,  a  través  de  la  identificación,  custodia, seguimiento  y  control  de  los  mismos.</t>
  </si>
  <si>
    <t>Inicia  con  la  formulación  de  acciones  y  programación  de  recursos  de  acuerdo  con  las  necesidades  para  la  gestión  de  los  recursos físicos,  continúa  con  la  administración  y  control  de  los  bienes  y  finaliza  con  el  seguimiento  y  mejora  del  proceso.</t>
  </si>
  <si>
    <t xml:space="preserve">- Procesos de apoyo operativo en el Sistema de Gestión de Calidad
</t>
  </si>
  <si>
    <t>- Subdirector(a) de Servicios Administrativos
- Subdirector(a) de Servicios Administrativos
- Subdirector(a) de Servicios Administrativos
- Subdirector(a) de Servicios Administrativos
- Subdirector(a) de Servicios Administrativos</t>
  </si>
  <si>
    <t xml:space="preserve">Identificación del riesgo
Análisis antes de controles
Análisis después de controles
</t>
  </si>
  <si>
    <t xml:space="preserve">Se incluyeron los proyectos de inversión que se pueden ver afectados.
En efectos se actualiza la perspectiva.
Se actualiza el análisis antes de los controles.
Se actualiza explicación después de los controles. </t>
  </si>
  <si>
    <t>Actualización de controles de acuerdo a las nuevas versiones de procedimientos.</t>
  </si>
  <si>
    <t>Se realiza actualización con respecto a categoría "Sin asociación a los proyectos de inversión"</t>
  </si>
  <si>
    <t>Gestionar los recursos necesarios para el ingreso a bodega y registro en los inventarios de los bienes objeto de solicitud.</t>
  </si>
  <si>
    <t>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t>
  </si>
  <si>
    <t xml:space="preserve">- Dificultad en la articulación de actividades comunes a las dependencias.
- La información de entrada que se requiere para desarrollar las actividades no es completa o de calidad.
- Omisión o incumplimiento de procedimientos para agilizar trámites.
- Ingreso intencional de información errónea para lograr beneficios personales.
</t>
  </si>
  <si>
    <t xml:space="preserve">- Presiones o motivaciones individuales, sociales o colectivas que inciten a realizar conductas contrarias al deber ser.
- Conflicto de Intereses por Amiguismo o Clientelismo
</t>
  </si>
  <si>
    <t xml:space="preserve">- Pérdida o hurto de bienes muebles.
- Sanción por parte del ente de control u otro ente regulador.
- Interrupción de operaciones internas de un (1) día.
- Bienes sin cubrimiento de pólizas.
- Ingreso de bienes con características diferentes a las contratadas.
- Pérdida de la imagen o credibilidad institucional.
- Investigaciones disciplinarias, fiscales y/o penales.
</t>
  </si>
  <si>
    <t>La valoración antes de controles bajó la probabilidad del riesgo de improbable a muy baja por frecuencia; sin embargo, en la escala de impacto continúa como Alta, es decir podría tener una perdida de la información que critica puede ser recuperada de forma parcial o incompleta.</t>
  </si>
  <si>
    <t xml:space="preserve">- (AP# 1112 Aplicativo CHIE) Socializar el procedimiento 2211500-PR-148 Ingreso o Entrada de Bienes, 2211500-PR-235 Control y Seguimiento de Bienes, 2211500-PR 233 Movimiento de Bienes y 2211500-PR-236 Egreso o Salida Definitiva de Bienes a los supervisores y/o jefes de dependencia y/o delegados con el fin de dar a conocer los lineamientos que deben tener en cuenta para el ingreso, control y salida de bienes de los inventarios de la Secretaría General de la Alcaldía Mayor de Bogotá.
_______________
</t>
  </si>
  <si>
    <t xml:space="preserve">- Profesional Especializado y Contratista
_______________
</t>
  </si>
  <si>
    <t xml:space="preserve">- Listado conformado con la información de los Gestores de dependencia delegados por los jefes de pendencia para el año 2022.
_______________
</t>
  </si>
  <si>
    <t xml:space="preserve">29/07/2022
_______________
</t>
  </si>
  <si>
    <t>- Reportar el presunto hecho de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al operador disciplinario, y a la Oficina Asesora de Planeación en el informe de monitoreo en caso que tenga fallo.
- Revisar las inconsistencias presentadas.
- Realizar el reporte al responsable del proceso.
- Realizar las gestiones pertinentes para corregir las inconsistencias presentadas.
- Actualizar el mapa de riesgos Gestión de Recursos Físicos</t>
  </si>
  <si>
    <t>- Notificación realizada del presunto hecho de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al operador disciplinario, y reporte de monitoreo a la Oficina Asesora de Planeación en caso que el riesgo tenga fallo definitivo.
- Evidencia de reunión o acta de revisión.
- Reporte de inconsistencias
- Documentos con las gestiones efectuadas.
- Mapa de riesgo  Gestión de Recursos Físicos, actualizado.</t>
  </si>
  <si>
    <t xml:space="preserve">Se definen algunos controles como detectivos. Lo que permitió el ajuste de la matriz de valoración después de controles en la escala de impacto de moderado a menor. De igual forma, la zona resultante cambio de moderada a baja. Se elabora plan de contingencia. </t>
  </si>
  <si>
    <t>Identificación del riesgo
Análisis antes de controles
Análisis después de controles
Tratamiento del riesgo</t>
  </si>
  <si>
    <t xml:space="preserve">Se incluyó una causa externa "Cambios constantes en la normativa vigente" y se eliminó la debilidad del "Debe implementarse plan de contingencia en caso de materializarse un riesgo" dentro del contexto. 
Al calificar la probabilidad de riesgos por frecuencia, disminuyó la probabilidad de probable a rara vez y bajo la zona resultante de extrema a alta. 
Disminuye la probabilidad del cuadrante 2 al 1.
Se incluyó la acción No. 1 de la acción correctiva No. 36 en todas las actividades de control. </t>
  </si>
  <si>
    <t xml:space="preserve">Se incluyeron los proyectos de inversión que se pueden ver afectados.
Se ajustaron las causas internas, externas y efectos
En efectos se actualiza la perspectiva.
</t>
  </si>
  <si>
    <t>Se realizo cambio en la identificación del riesgo con respecto a cambio de proceso a de corrupción.
Se realizo cambio en el nombre del riesgo.
Se cambio el análisis antes de controles
Se cambio el análisis después de controles</t>
  </si>
  <si>
    <t>Se realizó cambió de la identificación del riesgo
Se actualizaron los análisis antes de controles
se actualizaron los análisis después de controles
se creó acción preventiva para tratamiento del riesgo
Eliminación de auditorias como controles preventivos</t>
  </si>
  <si>
    <t>Se realiza actualización con respecto a categoría "Sin asociación a los proyectos de inversión"
Se realiza cargue de acción preventiva</t>
  </si>
  <si>
    <t>Se actualiza mapa de riesgos incluyendo las acciones preventivas vigentes #819 y #820 registradas en la herramienta CHIE.</t>
  </si>
  <si>
    <t>Se actualiza el contexto de la gestión del proceso.
Se ajusta la identificación del riesgo, ampliando el alcance con respecto a la nueva metodología.
Se incluye el riesgo errores (fallas o deficiencias) en el ingreso y/o salida de bienes, junto con sus controles y demás características.
Se define la probabilidad por exposición.
Se ajustó la calificación del impacto.
Se ajustó la redacción y evaluación de los controles según los criterios definidos.
Se incluyeron los controles correctivos.
Se ajustaron las acciones de contingencia.</t>
  </si>
  <si>
    <t>Seguimiento y control de la información de los bienes de propiedad de la entidad</t>
  </si>
  <si>
    <t>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t>
  </si>
  <si>
    <t xml:space="preserve">- Desviación de recursos públicos.
- Detrimento patrimonial.
- Investigaciones disciplinarias, fiscales y/o penales.
- Pérdida de la imagen o credibilidad institucional.
- Inoportunidad para la correcta investigación de posibles hechos de corrupción.
- Inoportunidad para reporte a las aseguradoras.
</t>
  </si>
  <si>
    <t xml:space="preserve">- (AP# 1127 Aplicativo CHIE) Elaborar y consolidar el listado de gestores de inventarios 2022 según delegación realizada por los jefes de dependencia.
- (AP# 1112 Aplicativo CHIE) Socializar los procedimientos PR235 Control y Seguimiento de Bienes, PR 233 Movimiento de Bienes y PR236 Egreso o Salida Definitiva de Bienes, a los gestores de inventarios delegados por los jefes de dependencia con el fin dar a conocer los lineamientos en materias de inventarios con respecto al control y seguimiento de bienes de la Secretaría General de la Alcaldía Mayor de Bogotá.
_______________
</t>
  </si>
  <si>
    <t xml:space="preserve">- Profesional Especializado y Contratista
- Profesional Universitario
_______________
</t>
  </si>
  <si>
    <t xml:space="preserve">- Listado conformado con la información de los Gestores de dependencia delegados por los jefes de pendencia para el año 2022.
- Evidencias de reunión y listados de asistencia de las socializaciones realizadas.
_______________
</t>
  </si>
  <si>
    <t xml:space="preserve">01/02/2022
01/02/2022
_______________
</t>
  </si>
  <si>
    <t xml:space="preserve">29/07/2022
29/07/2022
_______________
</t>
  </si>
  <si>
    <t>- Reportar el presunto hecho de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al operador disciplinario, y a la Oficina Asesora de Planeación en el informe de monitoreo en caso que tenga fallo.
- Reporta el presunto hecho de desvío de recursos físicos o económicos durante el seguimiento y control de la verificación realizada hacia los bienes de propiedad de la entidad a las Oficina de Control Interno Disciplinario y Subsecretaría Corporativa para la toma de decisiones que se consideren pertinentes.
- Solicitar informe con modo, tiempo y lugar de los hechos relacionados con el presunto desvío de recursos físicos 
- Actualizar el mapa de riesgos Gestión de Recursos Físicos</t>
  </si>
  <si>
    <t>- Subdirector(a) de Servicios Administrativos
- Subdirector(a) de Servicios Administrativos
- Subdirector(a) de Servicios Administrativos
- Subdirector(a) de Servicios Administrativos</t>
  </si>
  <si>
    <t>- Notificación realizada del presunto hecho de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al operador disciplinario, y reporte de monitoreo a la Oficina Asesora de Planeación en caso que el riesgo tenga fallo definitivo.
- Informe de los hechos enviado mediante memorando o correo electrónico a la Oficina de Control Interno Disciplinario y Subsecretaría Corporativa.
- Informe de los hechos 
- Mapa de riesgo  Gestión de Recursos Físicos, actualizado.</t>
  </si>
  <si>
    <t>Definición del plan de contingencia.</t>
  </si>
  <si>
    <t>Se incluyó una causa externa "Cambios constantes en la normativa vigente".
Al calificar la probabilidad de riesgos por frecuencia, disminuyó la probabilidad de probable a rara vez y en consecuencia bajo la zona resultante de extrema a alta. 
La calificación de probabilidad bajó a rara vez (cuadrante 2 a 1)</t>
  </si>
  <si>
    <t>Se actualizó el análisis después de controles
Eliminación de auditorias como controles preventivos</t>
  </si>
  <si>
    <t>Se actualiza el contexto de la gestión del proceso.
Se ajusta la identificación del riesgo, ampliando el alcance con respecto a la nueva metodología.
Se incluye el riesgo errores (fallas o deficiencias) en el control y seguimiento de bienes, junto con sus controles y demás características.
Se define la probabilidad por exposición.
Se ajustó la calificación del impacto.
Se ajustó la redacción y evaluación de los controles según los criterios definidos.
Se incluyeron los controles correctivos.
Se ajustaron las acciones de contingencia.</t>
  </si>
  <si>
    <t>Implementar los lineamientos de la Política Pública Distrital de Servicio a la Ciudadanía, facilitando a la Ciudadanía, el ejercicio de sus derechos y el cumplimiento de sus deberes, mediante la disposición de un Modelo Omnicanal  de Servicio que permita el acceso a la oferta  institucional  de  trámites  y  servicios,  de  forma  oportuna,  cálida  y  eficiente,  promoviendo  así  su  relacionamiento  con  la Administración  Distrital.</t>
  </si>
  <si>
    <t>Inicia con la identificación de las necesidades de la Ciudadanía, en el marco de los objetivos de la Política Pública Distrital de Servicio a la Ciudadanía, seguido de la formulación y ejecución de estrategias que permitan mejorar la eficiencia de la Administración Distrital en  la  prestación  de  servicios,  identificación,  valoración  y  tratamiento  de  riesgos,  a  través  del  aumento  de  la  cobertura  y  la administración  del  Modelo  Omnicanal  de  Servicio.  Finaliza  con  el  seguimiento  y  evaluación  de  la  operación.</t>
  </si>
  <si>
    <t>5. Fortalecer la prestación del servicio a la ciudadanía con oportunidad, eficiencia y transparencia, a través del uso de la tecnología y la cualificación de los servidores.</t>
  </si>
  <si>
    <t>Creación y aprobación del mapa de riesgos del proceso Gestión del Sistema Distrital de Servicio a la Ciudadanía</t>
  </si>
  <si>
    <t xml:space="preserve">- Desconocimiento por parte de algunos funcionarios acerca de las funciones de la entidad y elementos de la plataforma estratégica.
</t>
  </si>
  <si>
    <t>Se ajustan los controles detectivos y preventivos en coherencia con la actualización del procedimiento Administración del Modelo Multicanal de Servicio a la Ciudadanía (2213300-PR-036) versión 15.</t>
  </si>
  <si>
    <t xml:space="preserve">- Presiones o motivaciones de los ciudadanos que incitan al servidor público a realizar conductas contrarias al deber ser.
</t>
  </si>
  <si>
    <t>Se ajustó proyectos de inversión posiblemente afectados, teniendo en cuenta que el riesgo no esta asociado a los riesgos del proyecto de inversión.
Se ajustó acción de tratamiento de acuerdo con lo registrado en el aplicativo SIG.</t>
  </si>
  <si>
    <t>Prestar servicios de información y orientación a la ciudadanía, a través de los canales de interacción del modelo multicanal</t>
  </si>
  <si>
    <t>Posibilidad de afectación reputacional por pérdida de credibilidad y confianza en la Secretaría General, debido a realización de cobros indebidos durante la prestación del servicio en el canal presencial de la Red CADE dispuesto para el servicio a la ciudadanía</t>
  </si>
  <si>
    <t xml:space="preserve">- Alta rotación de personal generando retrasos en la curva de aprendizaje.
- Debilidades en la comunicación clara y unificada en diferentes niveles de la entidad.
</t>
  </si>
  <si>
    <t xml:space="preserve">- Pérdida de credibilidad y de confianza que dificulte el ejercicio de las funciones de la Secretaría General. 
- Intervenciones o hallazgos por partes de entes de control u otro ente regulador, interno o externo.
- Incumplimiento de objetivos y metas institucionales.
</t>
  </si>
  <si>
    <t xml:space="preserve">- Procesos de control en el Sistema de Gestión de Calidad
</t>
  </si>
  <si>
    <t>El proceso estima que el riesgo se ubica en una zona alta, debido a que el riesgo se presentó al menos una vez en los últimos cuatro años, sin embargo, ante su materialización, podrían presentarse los efectos significativos, señalados en la encuesta del Departamento Administrativo de la Función Pública.</t>
  </si>
  <si>
    <t>El proceso estima que el riesgo se ubica en una zona alta,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t>
  </si>
  <si>
    <t xml:space="preserve">- (AP# 1080 Aplicativo CHIE) Sensibilizar a los servidores de la Dirección del Sistema Distrital de Servicio a la Ciudadanía sobre los valores de integridad y las posibles consecuencias disciplinarias establecidas en el Código Disciplinario Único. 
_______________
</t>
  </si>
  <si>
    <t xml:space="preserve">- Gestores de transparencia e integridad de la Dirección del Sistema Distrital de Servicio a la Ciudadana.
_______________
</t>
  </si>
  <si>
    <t xml:space="preserve">- Servidores de la Red CADE sensibilizados los valores de integridad y las posibles consecuencias disciplinarias establecidas en el Código Disciplinario Único.
_______________
</t>
  </si>
  <si>
    <t>- Reportar el presunto hecho de Posibilidad de afectación reputacional por pérdida de credibilidad y confianza en la Secretaría General, debido a realización de cobros indebidos durante la prestación del servicio en el canal presencial de la Red CADE dispuesto para el servicio a la ciudadanía al operador disciplinario, y a la Oficina Asesora de Planeación en el informe de monitoreo en caso que tenga fallo.
- Reportar a la Oficina de Control Interno Disciplinario el presunto hecho de realización de cobros indebidos durante la prestación del servicio en el canal presencial de la Red CADE.
- Actualizar el mapa de riesgos Gestión del Sistema Distrital de Servicio a la Ciudadanía</t>
  </si>
  <si>
    <t>- Subsecretario(a) de Servicio a la Ciudadanía
- Director (a) del Sistema Distrital de Servicio a la Ciudadanía
- Subsecretario(a) de Servicio a la Ciudadanía</t>
  </si>
  <si>
    <t>- Notificación realizada del presunto hecho de Posibilidad de afectación reputacional por pérdida de credibilidad y confianza en la Secretaría General, debido a realización de cobros indebidos durante la prestación del servicio en el canal presencial de la Red CADE dispuesto para el servicio a la ciudadanía al operador disciplinario, y reporte de monitoreo a la Oficina Asesora de Planeación en caso que el riesgo tenga fallo definitivo.
- Memorando o correo electrónico reportando a la Oficina de Control Interno Disciplinario el posible hecho de realización de cobros indebidos durante la prestación del servicio en el canal presencial de la Red CADE.
- Mapa de riesgo  Gestión del Sistema Distrital de Servicio a la Ciudadanía, actualizado.</t>
  </si>
  <si>
    <t xml:space="preserve">Se analizan y se ajustan causas internas y externas de acuerdo a las fortalezas, oportunidades, debilidades y amenazas identificadas por el proceso.
Se analiza y actualiza la evaluación de la frecuencia e impacto de acuerdo a la nueva herramienta de gestión de riesgos
Se califica la probabilidad por frecuencia
Se actualiza la valoración del riesgo antes y después de controles, quedando en zona de riesgo moderada
Se incluye plan de tratamiento y plan de contingencia </t>
  </si>
  <si>
    <t>Se modifica la redacción de explicación del riesgo, debido a que la interacción persé no genera la materialización del riesgo.
En causas internas solo se incluye: Debilidad en la aplicación de los puntos de control. El conocimiento de los valores y el código de integridad no aseguran que no se materialice el riesgo de corrupción. En causas externas se crea Presiones o motivaciones de los ciudadanos que incitan al servidor público a realizar conductas contrarias al deber ser.
La probabilidad se incrementa en dos cuadrantes de acuerdo al análisis realizado según información de los últimos dos años, pasando a moderado y valoración moderada
En el análisis de controles se ajusta la redacción de los controles, acorde a lo establecido en el  procedimiento 036 e instructivo 064.
Se modifica la frecuencia, ya que en la operación los profesionales responsables de punto (PRP) ejercen los controles diariamente y no por demanda. 
Se actualiza la fecha de terminación de la acción según aplicativo SIG</t>
  </si>
  <si>
    <t>Se identificó el proyecto de inversión posiblemente afectado con la materialización del riesgo
Se incluyen perspectivas para los efectos(consecuencias) identificados
Se realiza la calificación del impacto del riesgo mediante al botón "perspectivas de impacto".
Se cambia la causa "Debilidades en la aplicación de los puntos de control - precisar contexto, ver guía" por "Intereses Personales"
Se modifica la frecuencia, debido a que un hallazgo de la Oficina de Control Interno, se presentó  hace más de tres años, se modifican las evidencias
Teniendo en cuenta que se presenta la necesidad de reducir el riesgo, se identifica y se formula el plan de tratamiento, consistente en una acción preventiva</t>
  </si>
  <si>
    <t>Se asoció el nuevo proyecto de inversión 7870 "Servicio a la ciudadanía, moderno, eficiente y de calidad".
Se eliminaron los controles detectivos  asociados a los procedimientos de auditoria de gestión y auditorias de calidad, atendiendo a la observación realizadas por la Oficina de Control  Interno. Se identifico un control detectivo propio  del proceso.</t>
  </si>
  <si>
    <t>Se ajustó la fecha de finalización de la acción "Realizar sensibilización sobre el código de integridad a los servidores del canal presencial Red CADE", de acuerdo con la fecha de cierre de la acción en el aplicativo SIG.</t>
  </si>
  <si>
    <t>Se ajustó proyectos de inversión posiblemente afectados, teniendo en cuenta que el riesgo no esta asociado a los riesgos del proyecto de inversión.
Se incluyó actividad de control preventivo mensual por parte de los responsables de punto de atención.
Se incluyó actividad de control detectivo bimestral por parte del Director del Sistema Distrital de Servicio a la Ciudadanía.
Se ajustó acción de tratamiento de acuerdo con lo registrado en el aplicativo SIG.</t>
  </si>
  <si>
    <t>Se ajustan los controles detectivos y preventivos en coherencia con la actualización del procedimiento Administración del Modelo Multicanal de Servicio a la Ciudadanía (2213300-PR-036) versión 14.
Se ajusta la fecha de inicio de la Acción Preventiva # 31, de acuerdo con la información registrada en los aplicativos SIG y CHIE.</t>
  </si>
  <si>
    <t>Se actualiza el contexto de la gestión del proceso.
Se ajusta la identificación del riesgo.
Se ajusta la calificación del impacto.
Se ajusta la redacción y evaluación de los controles según los criterios definidos.
Se incluyeron los controles correctivos.
Se define acción de contingencia.</t>
  </si>
  <si>
    <t>Realizar seguimiento y monitoreo a la gestión de las entidades participantes en la prestación de servicios a la ciudadanía.</t>
  </si>
  <si>
    <t>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t>
  </si>
  <si>
    <t xml:space="preserve">- Generación de reprocesos y desgaste administrativo.
- Investigaciones disciplinarias, fiscales y/o penales.
- Percepción negativa de la Ciudadanía frente a la entidad.
</t>
  </si>
  <si>
    <t>El proceso estima que el riesgo se ubica en una zona moderada, debido a que el riesgo no se ha presentado durante los últimos cuatro años, sin embargo, ante su materialización, podrían presentarse los efectos significativos, señalados en la encuesta del Departamento Administrativo de la Función Pública.</t>
  </si>
  <si>
    <t>El proceso estima que el riesgo se ubica en una zona moderada,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t>
  </si>
  <si>
    <t xml:space="preserve">- (AP# 1081 Aplicativo CHIE) Sensibilizar a los servidores de la DDCS sobre los valores de integridad, con relación al servicio a la ciudadanía.
_______________
</t>
  </si>
  <si>
    <t xml:space="preserve">- Gestor de integridad de la Dirección Distrital de Calidad del Servicio.
_______________
</t>
  </si>
  <si>
    <t xml:space="preserve">- Servidores de la DDCS sensibilizados en el Código de Integridad
_______________
</t>
  </si>
  <si>
    <t xml:space="preserve">31/10/2022
_______________
</t>
  </si>
  <si>
    <t>- Reportar el presunto hecho de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al operador disciplinario, y a la Oficina Asesora de Planeación en el informe de monitoreo en caso que tenga fallo.
- Repetir el monitoreo y compararlo con el anterior
- Informar al Operador Disciplinario
- Actualizar el mapa de riesgos Gestión del Sistema Distrital de Servicio a la Ciudadanía</t>
  </si>
  <si>
    <t>- Subsecretario(a) de Servicio a la Ciudadanía
- Director Distrital de Calidad del Servicio
- Director Distrital de Calidad del Servicio
- Subsecretario(a) de Servicio a la Ciudadanía</t>
  </si>
  <si>
    <t>- Notificación realizada del presunto hecho de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al operador disciplinario, y reporte de monitoreo a la Oficina Asesora de Planeación en caso que el riesgo tenga fallo definitivo.
- Informe comparativo
- Informe remitido a la Oficina de Control Interno Disciplinario
- Mapa de riesgo  Gestión del Sistema Distrital de Servicio a la Ciudadanía, actualizado.</t>
  </si>
  <si>
    <t xml:space="preserve">Se analizan y se ajustan causas internas y externas de acuerdo a las fortalezas, oportunidades, debilidades y amenazas identificadas por el proceso.
Se cambia la redacción del riesgo de acuerdo a la nueva guía de gestión del riesgo
Se analiza y actualiza la evaluación de la frecuencia e impacto de acuerdo a la nueva herramienta de gestión de riesgos
Se califica la probabilidad por frecuencia
Se actualiza la valoración del riesgo quedando en zona de riesgo moderada (anteriormente baja) 
Se ajusta la valoración residual a moderada (anteriormente baja) 
Se incluye plan de contingencia 
Se incorpora acción preventiva No. 44 existente en el SIG, debido a que corresponde a una actividad de control para el riesgo
</t>
  </si>
  <si>
    <t>Se realiza actualización en la redacción de la actividad preventiva; específicamente, en la fuente de información, debido a que se modificó el  Procedimiento Seguimiento y Medición de Servicio a la Ciudadanía 2212200-PR-044 a su versión 12.
Se da cumplimiento a la actividad para fortalecer al riesgo, respecto de la documentación de un nuevo punto de control
Se actualiza la fecha de terminación de la acción según aplicativo SIG</t>
  </si>
  <si>
    <t>Identificación del riesgo
Análisis después de controles
Tratamiento del riesgo</t>
  </si>
  <si>
    <t>Se identificó el proyecto de inversión posiblemente afectado con la posible materialización del riesgo
Se incluyen perspectivas para los efectos(consecuencias) identificados
Se realiza la calificación del impacto del riesgo mediante al botón "perspectivas de impacto".
Teniendo en cuenta que se presenta la necesidad de reducir el riesgo, se identifica y se formula el plan de tratamiento, consistente en una acción preventiva</t>
  </si>
  <si>
    <t>Se ajustaron los controles preventivos acorde a la versión actualizada del procedimiento. _x000D_
Se retiraron  los controles detectivos atendiendo a la observación realizada por la Oficina de Control Interno relacionada con los controles asociados a los procedimientos de auditorías de gestión y auditorias de calidad. 
Se asoció el nuevo proyecto de inversión 7870 "Servicio a la ciudadanía, moderno, eficiente y de calidad".
Se eliminaron los controles detectivos  asociados a los procedimientos de auditoria de gestión y auditorias de calidad, atendiendo a la observación realizadas por la Oficina de Control  Interno. Se identifico un control detectivo propio  del proceso.</t>
  </si>
  <si>
    <t xml:space="preserve">
Se ajustó la periodicidad de la actividad de control de mensual a bimestral, esto con el fin de alinear la gestión del riesgo con lo estipulado en el procedimiento (2212200-PR-044).
Se ajustó la fecha de finalización de la acción "Realizar sensibilización sobre el código de integridad a los servidores de la Dirección Distrital de Calidad del Servicio", de acuerdo con la fecha de cierre de la acción en el aplicativo SIG.
</t>
  </si>
  <si>
    <t>Se actualiza el contexto de la gestión del proceso.
Se ajusta la identificación del riesgo.
Se ajusta la calificación del impacto.
Se ajusta la redacción y evaluación de los controles según los criterios definidos.
Se incluyeron los controles correctivos..</t>
  </si>
  <si>
    <t>Dirigir  y  coordinar  la  gestión  y  divulgación  de  la  función  archivística  y  del  patrimonio  documental  del  Distrito  Capital,  con  el  fin  de propender  la  gestión  del  conocimiento  y  el  acceso  a  la  información  por  parte  de  la  ciudadanía  y  los  grupos  de  interés,  así  como  la gestión  administrativa,  transparencia  y  buen  gobierno  de  la  Administración  Distrital.</t>
  </si>
  <si>
    <t>El proceso inicia con la identificación del estado de la administración de la gestión documental en el Distrito Capital, la evaluación y el seguimiento a la función archivística y finaliza con el ingreso de la documentación al Archivo de Bogotá, la ejecución de los procesos técnicos y la disposición de los fondos documentales custodiados por el Archivo de Bogotá para la consulta de los ciudadanos.</t>
  </si>
  <si>
    <t>Director(a) Distrital de Archivo de Bogotá</t>
  </si>
  <si>
    <t>Creación del Riesgo</t>
  </si>
  <si>
    <t xml:space="preserve">Se ajusto actividad clave de acuerdo al ajuste realizado en la caracterización del proceso con relación al cambio de nombre del procedimiento.
Se realizó la calificación de la probabilidad del riesgo por frecuencia.
Se ajustó la valoración obtenida antes y después de controles, de acuerdo con el resultado obtenido.
Se ajustó la descripción de las actividades de control de acuerdo al ajuste realizado en los puntos de control de los procedimientos.
Se ajustaron las fechas de terminación de las acciones acorde con las fechas del aplicativo SIG.  </t>
  </si>
  <si>
    <t xml:space="preserve">15/02/2022
15/02/2022
15/02/2022
_______________
</t>
  </si>
  <si>
    <t>Prestar el servicio para consulta de los fondos documentales custodiados por el archivo de Bogotá.
Realizar Gestión de las solicitudes internas de documentos históricos</t>
  </si>
  <si>
    <t>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t>
  </si>
  <si>
    <t xml:space="preserve">- Presentar una situación de conflicto de intereses y no manifestarla
- Debilidades en los controles de los procedimientos
- Sistemas de información susceptibles a manipulación indebida
- Desconocimiento de la ley mediante interpretaciones subjetivas de las normas vigentes para evitar o postergar su aplicación
</t>
  </si>
  <si>
    <t xml:space="preserve">- Presiones ejercidas por terceros y o ofrecimientos de prebendas, gratificaciones o dadivas.
- Presiones o motivaciones individuales, sociales o colectivas, que inciten a la realizar conductas contrarias al deber ser.
</t>
  </si>
  <si>
    <t xml:space="preserve">- Perdida de confianza, credibilidad y transparencia frente al manejo de la documentación patrimonial del Distrito																																																
- Posibles investigaciones y sanciones de entes de control o entes reguladores													
- Detrimento, pérdida, uso indebido, perjuicio o deterioro de documentos de valor patrimonial
</t>
  </si>
  <si>
    <t xml:space="preserve">El proceso estima que el riesgo se ubica en una zona extrema, debido a que el riesgo no se ha materializado en los últimos cuatro años, sin embargo, ante su materialización, podrían presentarse los efectos significativos, señalados en la encuesta del Departamento Administrativo de la Función Pública.																		</t>
  </si>
  <si>
    <t>El proceso estima que el riesgo se ubica en una zona extrema,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t>
  </si>
  <si>
    <t xml:space="preserve">- (AP# 1092 Aplicativo CHIE) Actualizar el procedimiento Ingreso de documentos históricos al Archivo de Bogotá 2215300-PR-282 fortaleciendo la definición de los controles
- (AP# 1092 Aplicativo CHIE) Actualizar el procedimiento Ingreso de documentos históricos al Archivo de Bogotá 2215300-PR-282 fortaleciendo la definición de los controles
_______________
</t>
  </si>
  <si>
    <t xml:space="preserve">- Subdirector de Gestión de Patrimonio Documental del Distrito
- Subdirector de Gestión de Patrimonio Documental del Distrito
_______________
</t>
  </si>
  <si>
    <t xml:space="preserve">- Procedimiento Ingreso de documentos históricos al Archivo de Bogotá 2215300-PR-282 actualizado
- Procedimiento Ingreso de documentos históricos al Archivo de Bogotá 2215300-PR-282 actualizado
_______________
</t>
  </si>
  <si>
    <t xml:space="preserve">15/02/2022
15/02/2022
_______________
</t>
  </si>
  <si>
    <t xml:space="preserve">15/06/2022
15/06/2022
_______________
</t>
  </si>
  <si>
    <t>- Reportar 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operador disciplinario, y a la Oficina Asesora de Planeación en el informe de monitoreo en caso que tenga fallo.
- Reportar 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
- Retirar de las bases de datos de la documentación disponible de valor patrimonial del Archivo de Bogotá el (los) documento(s) en los que se generó la materialización del riesgo
- Aplicar las medidas que determine la Oficina de Control Interno Disciplinario y/o ente de control  frente a la materialización del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
- Actualizar el mapa de riesgos Gestión de la Función Archivística y del Patrimonio Documental del Distrito Capital</t>
  </si>
  <si>
    <t>- Director(a) Distrital de Archivo de Bogotá
- Subdirector(a) de Gestión de Patrimonio Documental del Distrito
- Profesional universitario de la Subdirección de Gestión de Patrimonio Documental del Distrito								
- Director(a) Distrital de Archivo de Bogotá
- Director(a) Distrital de Archivo de Bogotá</t>
  </si>
  <si>
    <t>- Notificación realizada del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operador disciplinario, y reporte de monitoreo a la Oficina Asesora de Planeación en caso que el riesgo tenga fallo definitivo.
- Memorando de comunicación de la materialización del riesgo
- Bases de datos de la documentación disponible de valor patrimonial del Archivo de Bogotá
- Soportes de la aplicación de las medidas determinadas por la Oficina de Control Interno Disciplinario y/o ente de control.
- Mapa de riesgo  Gestión de la Función Archivística y del Patrimonio Documental del Distrito Capital, actualizado.</t>
  </si>
  <si>
    <t>Se ajusto el nombre del riesgo
Se realizó la valoración antes y después de controles frente a frecuencia e impacto.
Se incluyen controles detectivos frente al riesgo.
Se propuso un plan de contingencia frente a la materialización del riesgo. </t>
  </si>
  <si>
    <t>1. Se actualizar el Objetivo de la ficha con base a la Información registrada en la caracterización. Lo anterior, teniendo en cuenta que el campo se encuentra protegido con clave.
2. Se ajusta las actividades claves, para alinear la descripción con el nombre y la explicación del riesgo. En este sentido, el proceso Gestión de la Función Archivística y del Patrimonio Documental del Distrito Capital, enviará un correo electrónico a la OAP, con la debida justificación del porqué asocia más de una actividad en la ficha.
3. Se eliminan las causas internas: Procesos: algunas actividades y tareas específicas del proceso se deben revisar y ajustar con el propósito de simplificar y detallar su descripción, para mejorar el desempeño alcanzado y Controles que se ejercen durante el desarrollo de las actividades del proceso son parcialmente suficientes y adecuados. Lo anterior, teniendo en cuenta que la ejecución de las acciones preventivas 35, 36 y 47 se cierran en el SIG y las mismas son eficaces. Así mismo, se elimina la causa interna “No se tiene establecido un documento de contingencia en caso de la materialización del riesgo”; en mesa de trabajo con los expertos, donde se acuerda incluirlo en el plan contingente dentro de la ficha 4 en su sección: En caso que el riesgo se presente (contingencia). Se ajusta la causa interna: Dado que los controles establecidos en los procedimientos que están formulados en el SIG , presentan una ejecución fuerte, se determina entonces ajustar: Medidas parcialmente apropiadas por parte de los funcionarios para la preservación, protección y recuperación de los documentos del proceso, quedando así: Procesos: No se tienen directrices claras por parte del área de Gestión Documental de la Subdirección de Servicios Administrativos, frente al manejo de los correos y memorandos electrónicos, lo genera dificultades en la gestión de patrimonio documental Institucional. Se incluye la causa interna: Estratégicos: Falta de formación en Investigación y en archivística para el desempeño adecuado en el tratamiento de documentos históricos. Personal: Inadecuada apropiación de los principios de la gestión archivística y del patrimonio documental. Personal: Deficiencias en la gestión documental por parte de los funcionarios de la Subdirección técnica a quienes se les encarga la tarea de gestionar los documentos del proceso.
4.El proyecto de inversión posiblemente afectado por la materialización del riesgo, es el proyecto 1125 fortalecimiento y modernización de la gestión pública distrital.
5. Se diligencia la columna de perspectivas en la identificación de efectos y se incluyen.
6. Se modifica el análisis de controles.
7. Se realiza la calificación del riesgo por perspectivas de Impacto.
8. Se modifica la explicación de la valoración del riesgo obtenido antes de controles.
9. Conforme a la actualización de los procedimientos realizados en la vigencia 2019, se mantienen los controles preventivos y detectivos, y se incluyen un (1) control detectivo y uno (1) preventivo.
10. Se modifica la explicación de la valoración del riesgo obtenido después de controles.
11. Se incluyen en el SIG nuevas acciones preventivas y detectivas para el año 2020.
12. Se ajusta el plan contingente.</t>
  </si>
  <si>
    <t>1.Se incluyen en el SIG nuevas acciones preventivas y detectivas para el año 2021.</t>
  </si>
  <si>
    <t>Se retiraron los controles detectivos de auditorías.
Se realizó reprogramación de las fechas de inicio de las acciones de tratamiento definidas para la vigencia 2021.
Se modificó la asociación del riesgo a proyectos de inversión, seleccionando la opción "Sin asociación a los proyectos de inversión"</t>
  </si>
  <si>
    <t xml:space="preserve">Se modifica la fecha de finalización de las acciones preventivas número 6 y 23, conforme a las fechas de finalización reprogramadas en el aplicativo SIG </t>
  </si>
  <si>
    <t>Se actualizó el contexto de la gestión del proceso.
Se ajustó la identificación del riesgo.
Se ajustó la redacción y evaluación de los controles según los criterios definidos.
Se incluyeron los controles correctivos.
Se ajustaron las acciones de contingencia.
Se definieron acciones de tratamiento.</t>
  </si>
  <si>
    <t xml:space="preserve">Diseñar o actualizar instrumentos técnicos para normalizar la gestión documental en el distrito capital.
Realizar Asistencia Técnica en Gestión Documental y Archivos.
Realizar seguimiento al cumplimiento de la normatividad archivística en las entidades del Distrito Capital.
Realizar revisión y evaluación de las Tablas de Retención Y Tablas de Valoración Documental para su convalidación por parte del Consejo Distrital de Archivos.																																																</t>
  </si>
  <si>
    <t xml:space="preserve">15/02/2022
15/02/2022
15/02/2022
_______________
</t>
  </si>
  <si>
    <t xml:space="preserve">30/06/2022
30/06/2022
30/06/2022
_______________
</t>
  </si>
  <si>
    <t>Se ajusto actividad clave de acuerdo al ajuste realizado en la caracterización del proceso con relación al cambio de nombre del procedimiento.
Se realizó la calificación de la probabilidad del riesgo por frecuencia.
Se ajustó la valoración obtenida antes y después de controles, de acuerdo con el resultado obtenido.
Se ajustó la descripción de las actividades de control de acuerdo al ajuste realizado en los puntos de control de los procedimientos.
Se ajustaron las fechas de terminación de las acciones acorde con las fechas del aplicativo SIG.</t>
  </si>
  <si>
    <t>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t>
  </si>
  <si>
    <t xml:space="preserve">- Uso indebido del poder para la emisión de conceptos técnicos favorables.
- Conflicto de intereses.
- No hay distribución equitativa y objetiva de responsabilidades y tareas.
</t>
  </si>
  <si>
    <t xml:space="preserve">- Presiones ejercidas por terceros y o ofrecimientos de prebendas, gratificaciones o dadivas.
- Presiones o motivaciones individuales, sociales o colectivas, que inciten a la realizar conductas contrarias al deber ser.
- No hay conciencia en las entidades del distrito del verdadero impacto de la gestión documental.
</t>
  </si>
  <si>
    <t xml:space="preserve">- Pérdida de credibilidad del ente rector en materia archivística.
- Daño a la imagen reputacional de la entidad por incumplimiento en la emisión de conceptos técnicos de contratación.
- Sanciones disciplinarias, fiscales y penales.
</t>
  </si>
  <si>
    <t xml:space="preserve">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t>
  </si>
  <si>
    <t xml:space="preserve">- Director Distrital de Archivo de Bogotá
- Director Distrital de Archivo de Bogotá
_______________
</t>
  </si>
  <si>
    <t xml:space="preserve">10/02/2022
10/02/2022
_______________
</t>
  </si>
  <si>
    <t xml:space="preserve">10/06/2022
10/06/2022
_______________
</t>
  </si>
  <si>
    <t>- Reportar el presunto hecho de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al operador disciplinario, y a la Oficina Asesora de Planeación en el informe de monitoreo en caso que tenga fallo.
- Asignar un responsable diferente para realizar la revisión y evaluación de la Tabla de Retención Documental o Tabla de Valoración Documental asociada a la materialización del riesgo
- Realizar nuevamente la revisión y evaluación de la Tabla de Retención Documental o Tabla de Valoración Documental asociada a la materialización del riesgo y emitir el nuevo concepto técnico de TRD y TVD
- Remitir a la entidad correspondiente el nuevo concepto técnico de TRD y TVD asociado a la materialización del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 Informar la situación de materialización del riesgo relacionada con concepto técnico de TRD y TVD al Consejo Distrital de Archivo  de Bogotá
- Realizar mesa técnica de trabajo para la revisión del concepto técnico de procesos de  contratación relacionado con la materialización del riesgo
- Realizar un alcance con un nuevo concepto técnico de procesos de contratación relacionado con la materialización del riesgo
- Actualizar el mapa de riesgos Gestión de la Función Archivística y del Patrimonio Documental del Distrito Capital</t>
  </si>
  <si>
    <t>- Director(a) Distrital de Archivo de Bogotá
- Director(a) Distrital de Archivo de Bogotá
- Profesional(es) Universitario(s)
- Director(a) Distrital de Archivo de Bogotá
- Director(a) Distrital de Archivo de Bogotá
- Subdirector del Sistema Distrital de Archivos
- Director(a) Distrital de Archivo de Bogotá
- Director(a) Distrital de Archivo de Bogotá</t>
  </si>
  <si>
    <t>- Notificación realizada del presunto hecho de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al operador disciplinario, y reporte de monitoreo a la Oficina Asesora de Planeación en caso que el riesgo tenga fallo definitivo.
- Correo electrónico de asignación de nuevo  responsable para realizar la revisión y evaluación de la Tabla de Retención Documental o Tabla de Valoración Documental asociada a la materialización del riesgo
- Concepto Técnico de Evaluación de Tabla de Valoración Documental o Concepto Técnico Evaluación de Tabla de Retención Documental ajustado.
- Oficio o memorando de envío del concepto técnico de evaluación de la TRD o TVD, ajustado
- Acta de sesión del Consejo Distrital de Archivo  de Bogotá
- Evidencia de reunión 2213100-FT-449 de mesa técnica
- Concepto técnico de alcance de procesos de contratación
- Mapa de riesgo  Gestión de la Función Archivística y del Patrimonio Documental del Distrito Capital, actualizado.</t>
  </si>
  <si>
    <t>Se ajustó el nombre del riesgo
Se realizó la valoración antes y después de controles frente a frecuencia e impacto.
Se incluyen controles detectivos frente al riesgo.
Se propuso un plan de contingencia frente a la materialización del riesgo.</t>
  </si>
  <si>
    <t>Se incluyen en el SIG nuevas acciones preventivas para el año 2021.</t>
  </si>
  <si>
    <t>Se retiraron los controles detectivos de auditorías.
Se realizó reprogramación de las fechas de inicio de las acciones de tratamiento definidas para la vigencia 2021.
Se modificó la asociación del riesgo a proyectos de inversión, seleccionando la opción "Sin asociación a los proyectos de inversión"
Se incluyo la acción de tratamiento definida en la vigencia del 2020 para fortalecer la gestión del riesgo según la valoración, con la fecha de finalización modificada, de acuerdo a la reprogramación realizada en el aplicativo SIG, con fecha de finalización en la vigencia del 2021.</t>
  </si>
  <si>
    <t>Se modifica la fecha de finalización de la acción preventiva número 12, conforme a la fecha de finalización reprogramada en el aplicativo SIG</t>
  </si>
  <si>
    <t>Se actualiza el contexto de la gestión del proceso. 
Se ajusta la identificación del riesgo, delimitando el alcance frente a los conceptos técnicos solo para los conceptos de contratación; especificando los conceptos de revisión y evaluación de TRD y TVD y se eliminan del alcance lo correspondiente a informes, teniendo en cuanta que no aplican para el riesgo.  
Se ajustó la redacción y evaluación de los controles según los criterios definidos. 
Se incluyeron los controles correctivos. 
Se ajustaron las acciones de contingencia. 
Se definieron acciones de tratamiento.</t>
  </si>
  <si>
    <t>Atender  las  necesidades  de  carácter  legal,  propendiendo  por  la  aplicación  de  la  normatividad  vigente  a  cada  uno  de  los procedimientos que se desarrollan en el marco jurídico, defensa institucional y representación judicial y extrajudicial de la Secretaría General.</t>
  </si>
  <si>
    <t>Inicia  con  la  actualización  del  marco  legal  que  rige  la  Secretaría  General  y  la  identificación  de  necesidades  afines  a  la  Gestión Jurídica,  continúa con  los  conceptos  jurídicos  emitidos,  los  actos  administrativos  revisados  o  los  fallos  proferidos  en  los  procesos judiciales  adelantados  contra  la  Entidad  y  finaliza  con  la  verificación  y  seguimiento  del  proceso.</t>
  </si>
  <si>
    <t>Gestionar la defensa judicial y extrajudicial de la Secretaría General de la Alcaldía Mayor de Bogotá, D. C.</t>
  </si>
  <si>
    <t xml:space="preserve">- Constante actualización de directrices Nacionales y Distritales que no surten suficientes procesos de socialización. 
- Falta de recursos que podría darse por los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t>
  </si>
  <si>
    <t>- Jefe de Oficina Asesora de Jurídica
- Comité de Conciliación
- Jefe de Oficina Asesora de Jurídica</t>
  </si>
  <si>
    <t>Creación del riesgo.</t>
  </si>
  <si>
    <t>Se elimina el control detectivo asociado con auditorías internas de gestión.</t>
  </si>
  <si>
    <t>Se modificó la casilla de proyectos de inversión asociados, para lo cual, se realizó análisis conjunto con la Oficina Asesora de Planeación, en la cual se concluyó que Gestión Jurídica es transversal y ninguno de los riesgos están asociados.</t>
  </si>
  <si>
    <t>Se realizó la actualización de los controles detectivos y preventivos</t>
  </si>
  <si>
    <t>Se actualizó el contexto del proceso
Se actualizó la identificación del riesgo teniendo en cuenta los cambios sugeridos por la Guía para la administración de riesgos de Gestión, corrupción y proyectos de inversión.
Se realizó el análisis de controles de la probabilidad por el criterio de exposición y se actualizo la valoración del impacto.
Se definieron nuevos controles al riesgo y se realizó su respectiva calificación.
Se realizó el análisis después de controles teniendo en cuenta la valoración obtenida con los controles definidos.
Se definió el plan de contingencia para el riesgo identificado.
Se definió como opción de tratamiento aceptar el riesgo.</t>
  </si>
  <si>
    <t xml:space="preserve">Se ajustó la identificación del riesgo, según los parámetros de redacción.
Se complementó y validó el análisis de causas, así como las consecuencias que se pueden ocasionar con la materialización del riesgo </t>
  </si>
  <si>
    <t xml:space="preserve">Identificación del riesgo
Análisis antes de controles
</t>
  </si>
  <si>
    <t>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t>
  </si>
  <si>
    <t xml:space="preserve">- Disposición y consulta de la normatividad, falta un normograma integral con  la totalidad y clasificación de las normas 
- Confusión entre normas y directrices a nivel institucional como Secretaría General y directrices a nivel Distrital
- Posible configuración de Conflicto de Interés entre el apoderado de la Secretaría General y los demandantes
</t>
  </si>
  <si>
    <t xml:space="preserve">- Eventos que afecten la situación jurídica de la organización debido al  incumplimiento o desacato de la normatividad legal que constituirían detrimento patrimonial por pago de condenas
- Adelantar Planes de Acción en le marco de la Política de Prevención del Daño Antijurídico y análisis de impacto litigioso
- Afectación reputacional por decisiones adversas que identificaron acciones u omisiones de funcionarios y/o colaboradores de la Entidad
- Hallazgos por parte de los Entes de Control
</t>
  </si>
  <si>
    <t>Desde la adopción de la Política de Administración del Riesgo no se ha identificado la ocurrencia del riesgo, por lo cual, la factibilidad es muy baja y el impacto es moderado, en este punto es de precisar que la Secretaria General de la Alcaldía de Bogotá D.C. implementó la política de prevención del daño antijurídico y en ella, se evidencia que la Entidad tiene baja litigiosidad, en efecto, hasta la fecha no se ha identificado que un asunto respecto del cual se haya solicitado la emisión de un concepto genere controversia judicial.</t>
  </si>
  <si>
    <t xml:space="preserve">- (AP# 1096 Aplicativo CHIE) Verificar que los contratistas y funcionarios públicos responsables de ejercer la defensa judicial de la Entidad, diligencien y registren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
- (AP# 1097 Aplicativo CHIE) Realizar estudio, evaluación y análisis de las conciliaciones, procesos y laudos arbitrales que fueron de conocimiento del Comité de Conciliación.
_______________
</t>
  </si>
  <si>
    <t xml:space="preserve">- Jefe de Oficina Asesora de Jurídica 
- Comité de Conciliación. 
_______________
</t>
  </si>
  <si>
    <t xml:space="preserve">- Formato de publicación y divulgación proactiva de la Declaración de Bienes y Rentas, Registro de Conflicto de Interés y Declaración del Impuesto sobre la Renta y Complementarios. Ley 2013 del 30 de diciembre de 2019
- Recomendación del Comité de Conciliación - Informe de Gestión del Comité de Conciliación.
_______________
</t>
  </si>
  <si>
    <t xml:space="preserve">28/02/2022
01/02/2022
_______________
</t>
  </si>
  <si>
    <t xml:space="preserve">31/03/2022
31/12/2022
_______________
</t>
  </si>
  <si>
    <t>- Reportar el presunto hecho de 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al operador disciplinario, y a la Oficina Asesora de Planeación en el informe de monitoreo en caso que tenga fallo.
- Estudia, evalúa y analiza casos concretos, en esta instancia y evidenciará si el apoderado requirió insumos necesarios para defender los intereses de la Secretaría General y si preparó adecuada defensa
- Actualizar el mapa de riesgos Gestión Jurídica</t>
  </si>
  <si>
    <t>- Notificación realizada del presunto hecho de 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al operador disciplinario, y reporte de monitoreo a la Oficina Asesora de Planeación en caso que el riesgo tenga fallo definitivo.
- Realiza recomendaciones para prevenir la recurrencia de la causa que originó el proceso o la sentencia lo cual se consigna en el acta de Comité de Conciliación
- Mapa de riesgo  Gestión Jurídica, actualizado.</t>
  </si>
  <si>
    <t>Se analizó la probabilidad del riesgo por frecuencia dado que ya se tiene trazabilidad de éste.
Se incluyeron 4 controles preventivos que se encuentran documentados en el procedimiento de "Gestión Jurídica para la defensa de los intereses de la Secretaría General".
Se ajustó la redacción de los controles preventivos acorde con lo documentado en el procedimiento de "Gestión Jurídica para la defensa de los intereses de la Secretaría General".
Se ajustó la fecha de terminación de las acciones propuestas según el Aplicativo SIG.</t>
  </si>
  <si>
    <t>Se incluye la relación con los proyectos de inversión posiblemente afectados (Proyecto 1125) 
Se incluyó la acción de tratamiento para la vigencia 2020</t>
  </si>
  <si>
    <t>Se definen acciones de tratamiento a 2021.</t>
  </si>
  <si>
    <t>Se asocian las actividades de control a fortalecer para las acciones propuestas, así mismo, se ajustaron las fechas.</t>
  </si>
  <si>
    <t>Identificar,  configurar,  instalar,  conectar  y  brindar  la  seguridad  en  equipos  y  activos  de  información  de  la  Secretaría  General, manteniendo  la  disponibilidad  de  los  recursos  de  tecnología  de  información  y  comunicaciones  para  soportar  los  procesos  de  la Entidad, asegurando la confidencialidad, disponibilidad e integridad de la información, atendiendo oportunamente los requerimientos de los usuarios internos y externos relativos a los requerimientos de soporte tecnológico.</t>
  </si>
  <si>
    <t>Inicia  con  la  formulación  de  acciones  para  la  Gestión,  administración  y  soporte  de  infraestructura  y  recursos  tecnológicos,  la planeación  de  mantenimientos  para  la  infraestructura  tecnología  de  la  Secretaria  General  continua  con  la  ejecución  tareas  de mantenimientos,  administración  y  soporte  de  la  infraestructura  tecnológica  (administración  de  usuarios,  redes,  infraestructura  de equipos activos y bases de datos, copias de respaldos y a la gestión de incidentes y requerimientos tecnológicos), finalizando con la verificación y mejora del proceso.</t>
  </si>
  <si>
    <t>2. Posicionar un modelo de gobierno abierto bajo los pilares de transparencia, participación y colaboración, con articulación intersectorial, que facilite un relacionamiento democrático entre la administración y la ciudadanía, a través del aprovechamiento de las TIC y la innovación pública.</t>
  </si>
  <si>
    <t xml:space="preserve">- (AP# 1088 Aplicativo CHIE) Revisar la precisión de las evidencias que se generan como resultado de la aplicación del control del procedimiento 2213200-PR-101 
_______________
- (AP# 1087 Aplicativo CHIE) Verificar la pertinencia de las Modificación de 4204000-OT-020 Plan de Contingencia TI-DRP
</t>
  </si>
  <si>
    <t xml:space="preserve">- Procedimiento 2213200-PR-101 Modificado
_______________
- Modificación de 4204000-OT-020 Plan de Contingencia TI-DRP
</t>
  </si>
  <si>
    <t xml:space="preserve">30/03/2022
_______________
01/04/2022
</t>
  </si>
  <si>
    <t xml:space="preserve">30/05/2022
_______________
30/07/2022
</t>
  </si>
  <si>
    <t>- Jefe Oficina de Tecnologías de la Información y las Comunicaciones
- Jefe Oficina de Tecnologías de la Información y las Comunicaciones
- Jefe Oficina de Tecnologías de la Información y las Comunicaciones</t>
  </si>
  <si>
    <t>Administración  y/o gestión de los recursos de la Infraestructura tecnológica de la secretaria general</t>
  </si>
  <si>
    <t>Posibilidad de afectación reputacional por inadecuado seguimiento a las actividades, debido a exceso de las facultades otorgadas en la administración  y/o gestión de los recursos de la Infraestructura tecnológica de la secretaria general</t>
  </si>
  <si>
    <t xml:space="preserve">- Falta de ética en los funcionarios.
- Concentración de información de determinadas actividades o procesos en una persona.
- Debilidad en la aplicación de controles en el proceso para la administración y gestión de los recursos.
- Falta ajustar algunas tareas específicas del proceso, identificación de nuevos puntos de control para mejorar el desempeño del proceso.	
- Conflicto de Intereses.
</t>
  </si>
  <si>
    <t xml:space="preserve">- Falta de continuidad del personal por cambios de gobierno.
- Presiones o motivaciones individuales, sociales o colectivas, que inciten a realizar conductas contrarias al deber ser.
</t>
  </si>
  <si>
    <t xml:space="preserve">- Detrimento patrimonial.
- Investigaciones disciplinarias, sanciones, fiscales y penales.
- Enriquecimiento licito.
- Perdida de credibilidad en el proceso.
- Incumplimiento de objetivos y metas institucionales.
</t>
  </si>
  <si>
    <t>La valoración antes de controles calificó en rara vez toda vez que existe una probabilidad MUY  BAJA  que suceda. 
El impacto arrojó MODERADO  toda vez que impacta  la imagen y metas de la oficina sumado a que es de corrupción. Lo anterior dejó el riesgo en zona resultante como MODERADO.</t>
  </si>
  <si>
    <t>La evaluación después de controles continúa en "MUY BAJA dentro de la escala de probabilidad dada la solidez de los controles. No obstante el impacto continúa MODERADO  aunque la solidez de los controles detectivos es fuerte (por ser de corrupción), lo que deja en zona resultante MODERADO.</t>
  </si>
  <si>
    <t>- Reportar el presunto hecho de Posibilidad de afectación reputacional por inadecuado seguimiento a las actividades, debido a exceso de las facultades otorgadas en la administración  y/o gestión de los recursos de la Infraestructura tecnológica de la secretaria general al operador disciplinario, y a la Oficina Asesora de Planeación en el informe de monitoreo en caso que tenga fallo.
- Determinar las acciones a seguir conforme al análisis de los hechos para subsanar de manera inmediata
- Actualizar el mapa de riesgos Gestión, Administración y Soporte de infraestructura y Recursos tecnológicos</t>
  </si>
  <si>
    <t>- Notificación realizada del presunto hecho de Posibilidad de afectación reputacional por inadecuado seguimiento a las actividades, debido a exceso de las facultades otorgadas en la administración  y/o gestión de los recursos de la Infraestructura tecnológica de la secretaria general al operador disciplinario, y reporte de monitoreo a la Oficina Asesora de Planeación en caso que el riesgo tenga fallo definitivo.
- Acta o evidencia de reunión 
- Mapa de riesgo  Gestión, Administración y Soporte de infraestructura y Recursos tecnológicos, actualizado.</t>
  </si>
  <si>
    <t>Nuevo riesgo</t>
  </si>
  <si>
    <t>Se cambió la calificación de la probabilidad del riesgo de factible a  frecuencia. Su resultado redujo la escala de probabilidad de posible a rara vez.
Se ajustaron las actividades de control del riesgo conforme a la actualización de los procedimientos
Se eliminan controles asociados al PR-359 toda vez que el procedimiento ya no es del Proceso
Se ajustaron las fechas de finalización de las acciones</t>
  </si>
  <si>
    <t>Se realiza la calificación de la probabilidad del riesgo por frecuencia cuya calificación es: Nunca o no se ha presentado durante los últimos 4 años. Así mismo, se registran las evidencias que soportan su elección para la vigencia 2020. 
Se eliminan las actividades de control preventivas asociadas a los procedimientos: PR-271, PR-272, PR-273 y PR-109, teniendo en cuenta que los procedimientos fueron anulados y se incluyeron como guías documentales en el procedimiento No. PR-101 “Gestión de incidentes tecnológicos”. 
Así mismo, se ajustaron e incluyeron nuevas actividades de control detectivas asociadas al procedimiento PR-101 “Gestión de incidentes tecnológicos”. 
Se incluye una nueva acción  en todas las actividades correctivas y preventivas cuya programación es para 2021.</t>
  </si>
  <si>
    <t>Se elimina el  proyecto de inversión  y se selecciona "Sin asociación a los proyectos de inversión", teniendo en cuenta que el riesgo no se encuentra asociado en el perfil del proyecto de inversión actual.
Se ajustan las actividades de control conforme a la ultima actualización efectuada del PR-101 “Gestión de incidentes tecnológicos”, efectuada el 28 de diciembre de 2020.
Se elimina la acción correctiva No. 38, teniendo en cuenta que sus actividades ya se cumplieron y la acción está cerrada.
Se crea y registra la acción preventiva No. 22 de 2021.</t>
  </si>
  <si>
    <t xml:space="preserve">Se ajustan las actividades de control conforme a la última actualización efectuada al procedimiento 2213200-PR-101 “Gestión de Incidentes y Requerimientos Tecnológicos”.
Se ajustan las actividades de control conforme a la última actualización efectuada al procedimiento 2213200-PR-104 “Mantenimientos de la infraestructura tecnológica”
Se cambia fecha fin real de la acción preventiva #22 en las actividades 1 (10-mar-2021) y 2 (31-may-2021). 
</t>
  </si>
  <si>
    <t>Gestionar  la  seguridad  y  salud  en  el  trabajo  de  los(as)  Servidores(as)  Públicos(as)  de  la  entidad,  contratistas  y  visitantes,  para minimizar la ocurrencia de incidentes, accidentes de trabajo, enfermedades laborales y los riesgos que puedan afectar su calidad debida  y  fomentar  una  cultura  encaminada  al  cuidado  personal,  mediante  la  adopción  de  hábitos  de  vida  saludable,  promoviendo la salud,  previniendo  la  enfermedad  y  preparándolos  ante  situaciones  de  emergencia.</t>
  </si>
  <si>
    <t>Inicia  con  la  elaboración  del  diagnóstico,  la  identificación  de  peligros  y  valoración  de  riesgos  y  amenazas,  la  caracterización  de  las condiciones  de  salud  de  los  Servidores  públicos  de  la  Secretaria  General  de  la  Alcaldía  Mayor  de  Bogotá,  D.C.,  y  finaliza  con  la implementación de los planes y programas de prevención y promoción contenidos en el plan anual de seguridad y salud en el trabajo.</t>
  </si>
  <si>
    <t xml:space="preserve">- Director/a Técnico/a de Talento Humano.
- Director/a Técnico/a de Talento Humano.
- Director/a Técnico/a de Talento Humano.
_______________
</t>
  </si>
  <si>
    <t xml:space="preserve">- Procedimiento 4232000-PR-372 - Gestión de Peligros, Riesgos y Amenazas       actualizado
- Procedimiento 4232000-PR-372 - Gestión de Peligros, Riesgos y Amenazas       actualizado
- Procedimiento 4232000-PR-372 - Gestión de Peligros, Riesgos y Amenazas       actualizado
_______________
</t>
  </si>
  <si>
    <t>Ejecutar actividades de Gestión de Peligros, Riesgos y Amenazas.</t>
  </si>
  <si>
    <t>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t>
  </si>
  <si>
    <t xml:space="preserve">- Deficiencias en la administración (custodio, uso y manejo) de los elementos dispuestos para la atención de emergencias en las distintas sedes de la entidad.
- Deficiencias en la utilización de los elementos de protección personal - EPP por parte de los/as servidores/as y colaboradores/as de la entidad.
</t>
  </si>
  <si>
    <t xml:space="preserve">- Detrimento patrimonial
- Investigaciones disciplinarias.
- Generación de reprocesos y desgaste administrativo.
- Pérdida de credibilidad hacia la entidad de parte de los/as servidores/as, colaboradores/as y ciudadanos/as.
</t>
  </si>
  <si>
    <t>El proceso estima que el riesgo se ubica en una zona alta, debido a que existe una posibilidad media que suceda y se identificó que ante su materialización, podrían presentarse los efectos significativos, señalados en la encuesta del Departamento Administrativo de la Función Pública.</t>
  </si>
  <si>
    <t>El proceso estima que el riesgo se ubica en una zona alta, debido a que los controles establecidos son adecuados y la calificación de los criterios es satisfactoria, ubicando el riesgo en la escala de probabilidad mas baja frente a la resultante antes de controles, y ante su materialización, podrían disminuirse los efectos, aplicando las acciones de contingencia, sin embargo, el impacto no disminuye en riesgos de corrupción.</t>
  </si>
  <si>
    <t xml:space="preserve">- (AP# 1109 Aplicativo CHIE) Alinear actividades y puntos de control del procedimiento   4232000-PR-372 - Gestión de Peligros, Riesgos y Amenazas  con los controles preventivos y detectivos definidos en el mapa de riesgo del proceso de Gestión de Seguridad y Salud en el Trabajo.
- (AP# 1109 Aplicativo CHIE) Alinear actividades y puntos de control del procedimiento   4232000-PR-372 - Gestión de Peligros, Riesgos y Amenazas  con los controles preventivos y detectivos definidos en el mapa de riesgo del proceso de Gestión de Seguridad y Salud en el Trabajo.
- (AP# 1109 Aplicativo CHIE) Alinear actividades y puntos de control del procedimiento   4232000-PR-372 - Gestión de Peligros, Riesgos y Amenazas  con los controles preventivos y detectivos definidos en el mapa de riesgo del proceso de Gestión de Seguridad y Salud en el Trabajo.
_______________
</t>
  </si>
  <si>
    <t xml:space="preserve">- (AP# 1111 Aplicativo CHIE) Definir cronograma de verificación a la completitud de los botiquines ubicados en las diferentes sedes de la entidad.
_______________
</t>
  </si>
  <si>
    <t xml:space="preserve">- Director/a Técnico/a de Talento Humano.
_______________
</t>
  </si>
  <si>
    <t xml:space="preserve">- Cronograma de verificación a los botiquines en términos de completitud y cumplimiento de las condiciones establecidas en la normatividad aplicable.
_______________
</t>
  </si>
  <si>
    <t xml:space="preserve">15/02/2022
_______________
</t>
  </si>
  <si>
    <t xml:space="preserve">15/03/2022
_______________
</t>
  </si>
  <si>
    <t>- Reportar el presunto hecho de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al operador disciplinario, y a la Oficina Asesora de Planeación en el informe de monitoreo en caso que tenga fallo.
- Reponer el inventario de  los botiquines que presentaron novedad y/o desviaciones tras la materialización del riesgo relacionado con el desvío de recursos físicos o económicos en el manejo de los botiquines ubicados en las diferentes sedes de la entidad con el fin de obtener beneficio a nombre propio o de terceros
- Aplicar las medidas que determine la Oficina de Control Interno Disciplinario y/o ente de control  frente a la materialización del riesgo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 Actualizar el mapa de riesgos Gestión de Seguridad y Salud en el Trabajo</t>
  </si>
  <si>
    <t>- Director(a) de Talento Humano
- Profesional Universitario de Talento Humano. 
- Director/a Técnico/a y Profesional Universitario de Talento Humano.
- Director(a) de Talento Humano</t>
  </si>
  <si>
    <t>- Notificación realizada del presunto hecho de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al operador disciplinario, y reporte de monitoreo a la Oficina Asesora de Planeación en caso que el riesgo tenga fallo definitivo.
- Botiquín/es con elementos que cumplen con las condiciones establecidas en la normatividad vigente.
Formato Entrega Botiquín en Sede Secretaría General que contiene lista de productos que conforman un botiquín de acuerdo con la normatividad aplicable y que debe contener la firma tanto del Profesional Universitario o Técnico Operativo de Talento Humano que ejerce la entrega como del responsable de la custodia del botiquín en la sede.
- Soportes de la aplicación de las medidas determinadas por la Oficina de Control Interno Disciplinario y/o ente de control.
- Mapa de riesgo  Gestión de Seguridad y Salud en el Trabajo, actualizado.</t>
  </si>
  <si>
    <t xml:space="preserve">Se modificó la fecha de finalización de la acción de tratamiento "Alinear actividades y puntos de control del procedimiento   4232000-PR-372 - Gestión de Peligros, Riesgos y Amenazas  con los controles preventivos y detectivos definidos en el mapa de riesgo del proceso de Gestión de Seguridad y Salud en el Trabajo" pasando del 01-08-2022 al 30-06-2022, unificándola con las fechas definidas para esta misma acción en las fichas de riesgos No 1, 2 y 3.  </t>
  </si>
  <si>
    <t>Disponer de los recursos necesarios para garantizar la prestación de los servicios de apoyo administrativo para el cumplimiento de los objetivos de la Secretaría General de la Alcaldía Mayor de Bogotá D.C, y  la gestión de todas las dependencias que la componen.</t>
  </si>
  <si>
    <t>Inicia con la identificación de las necesidades y/o recepción de las solicitudes para la prestación de servicios de apoyo administrativo, la  formulación  del  Plan  Institucional  de  Gestión  Ambiental  –PIGA  y  del  Plan  Estratégico  de  Seguridad  Vial  –PESV.  Continua  con  la gestión a cada uno de los requerimientos y/o necesidades, ejecución de las actividades para la implementación del Plan Institucional de  Gestión  Ambiental  –PIGA  y  del  Plan  Estratégico  de  Seguridad  Vial  –PESV,  finalizando  con  la  verificación  del  cumplimiento  del proceso  y  el  mejoramiento  continuo  del  mismo.</t>
  </si>
  <si>
    <t>Se ajustó en Proyectos de inversión posiblemente afectados, dado que el riesgo no tiene asociación dentro del perfil del Proyecto de inversión "Fortalecimiento de la capacidad institucional de la Secretaría General".
Se eliminaron las acciones 2020 teniendo en cuenta que ya estaban cerradas y se incluyó la Acción Preventiva No. 2 de 2021.</t>
  </si>
  <si>
    <t xml:space="preserve">Se eliminó la acción preventiva No. 2 teniendo en cuenta que se cerró el 30 de junio de 2021 y se incluye la acción de mejora 827 registrada en CHIE. </t>
  </si>
  <si>
    <t xml:space="preserve">Se ajusta la actividad 16 como actividad de control, conforme con la actividad 2 de la acción preventiva No. 2 asociada al proceso Gestión de Servicios Administrativos. </t>
  </si>
  <si>
    <t xml:space="preserve">Realizar la adquisición del bien o servicio y su legalización </t>
  </si>
  <si>
    <t>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t>
  </si>
  <si>
    <t xml:space="preserve">- Manipulación de la caja menor por personal no autorizado.
- Falta de integridad del funcionario encargado del manejo de caja menor.
- Intereses personales.
- Abuso de poder.
- Incumplimiento del Manual para el manejo y control de cajas menores
</t>
  </si>
  <si>
    <t xml:space="preserve">- Falsedad en los documentos aportados para la legalización del gasto.
- Presiones o exigencias irregulares por parte de terceros
</t>
  </si>
  <si>
    <t xml:space="preserve">- Detrimento patrimonial.
- Investigaciones disciplinarias, fiscales y/o penales.
- Pérdida de credibilidad y desconfianza en el proceso.
- Afectación de la póliza de manejo.
- Enriquecimiento ilícito de contratistas y/o servidores púbicos
</t>
  </si>
  <si>
    <t>Se determina la probabilidad (Muy baja 1)  teniendo en cuenta que no se he presentado en los últimos cuatro años. El impacto (Mayor 4) obedece a la afectación de la imagen y las sanciones por entes de control que se puedan generar por la materialización del riesgo.</t>
  </si>
  <si>
    <t>Se determina la probabilidad (Muy baja (1)) ya que las actividades de control preventivas son fuertes y mitigan la mayoría de las causas. El riesgo no disminuye el impacto.</t>
  </si>
  <si>
    <t xml:space="preserve">- (AP# 1124 Aplicativo CHIE) Realizar sensibilización del procedimiento a los jefes de las dependencias de la Secretaría General  y/o sus delegados, con énfasis en la prevención de la materialización del riesgo de corrupción.
_______________
</t>
  </si>
  <si>
    <t xml:space="preserve">- Subdirector de Servicios Administrativos
_______________
</t>
  </si>
  <si>
    <t xml:space="preserve">- Soportes del desarrollo de la sensibilización
_______________
</t>
  </si>
  <si>
    <t xml:space="preserve">30/07/2022
_______________
</t>
  </si>
  <si>
    <t>- Reportar el presunto hecho de 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al operador disciplinario, y a la Oficina Asesora de Planeación en el informe de monitoreo en caso que tenga fallo.
- Iniciar la gestión para recuperar los recursos desviados.
- Gestionar ante el corredor de seguros la afectación de la póliza de manejo de la Secretaría General.
- Actualizar el mapa de riesgos Gestión de Servicios Administrativos</t>
  </si>
  <si>
    <t>- Subdirector(a) de Servicios Administrativos
- Subdirector(a) de Servicios Administrativos.
- Subdirector Servicios Administrativos
- Subdirector(a) de Servicios Administrativos</t>
  </si>
  <si>
    <t>- Notificación realizada del presunto hecho de 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al operador disciplinario, y reporte de monitoreo a la Oficina Asesora de Planeación en caso que el riesgo tenga fallo definitivo.
- Comunicación oficial de traslado a la Oficina de Control Interno Disciplinario.
- Comunicación oficial de informe de los hechos al corredor de seguros.
- Mapa de riesgo  Gestión de Servicios Administrativos, actualizado.</t>
  </si>
  <si>
    <t>Se ajustó la calificación de probabilidad de factible a frecuente, lo que redujo su escala de probabilidad de probable a rara vez.
Se ajustaron los controles preventivos y detectivos conforme al procedimiento.
Se ajustaron las fechas de finalización de las acciones</t>
  </si>
  <si>
    <t>Se modificaron las causas del riesgo y agentes generadores.
Se modificó la valoración del impacto y se realizó por la valoración de perspectivas
Se ajustaron las fechas de las acciones y se define plan de mejoramiento para la vigencia
Se modificó el Plan de contingencia</t>
  </si>
  <si>
    <t xml:space="preserve">Una vez analizados los conceptos de tipo de riesgo, se reclasifica el riesgo de operativo a financiero, teniendo en cuenta las definiciones señaladas en la Guía para la administración de riesgos de gestión y corrupción en los procesos. 
Se incluye y ajusta la actividad de control preventiva número 6 y 12 y la actividad detectiva número 14 y 17, conforme con la actualización del procedimiento.
Se elimina las actividades de control detectivas asociadas al procedimiento de auditorías internas de gestión PR-006 y al procedimiento de auditorías internas de calidad PR-361. 
Se modificaron las fechas de terminación de las acciones conforme a solicitud de reprogramación efectuada mediante memorando No. 3-2020-17111. </t>
  </si>
  <si>
    <t>Se realiza la calificación de la probabilidad del riesgo por frecuencia cuya calificación es nunca o no se ha presentado durante los últimos cuatro años, así mismo se registran las evidencias que soportan su elección para la vigencia 2020.
Se incluyó una nueva acción preventiva asociada a la revisión integral del riesgo para la vigencia  2021.</t>
  </si>
  <si>
    <t>Se actualiza el contexto de la gestión del proceso
Se ajusta la identificación del riesgo, ampliando su alcance
Se define la probabilidad por frecuencia
Se ajustó la calificación del impacto
Se ajustó la redacción y evaluación de los controles según los criterios definidos
Se incluyeron los controles correctivos 
Se ajustaron las acciones de contingencia</t>
  </si>
  <si>
    <t>Inicia con la identificación de necesidades en materia archivística en la Secretaría General, la gestión de la documentación producida y recibida con fin de facilitar el acceso y finaliza con la atención a consultas de la información.</t>
  </si>
  <si>
    <t>Se ajustaron las actividades preventivas y detectivas acorde con la última actualización realizada a los procedimientos del proceso.
Se retiraron las actividades detectivas asociadas a los procedimientos de Auditorias de gestión y auditorías de calidad.
Se ajustaron las fechas de finalización de las acciones, teniendo en cuenta la información reportada en el aplicativo SIG y en los seguimientos, cierre y reprogramación remitidos mediante memorando a la Oficina Asesora de Planeación.</t>
  </si>
  <si>
    <t xml:space="preserve">- Dificultad en la articulación de actividades comunes a las dependencias.
- No existe una apropiación frente a la cultura de la gestión documental por parte de los servidores públicos y demás personas involucradas con la entidad.
</t>
  </si>
  <si>
    <t>Se actualizaron las fechas de finalización de las acciones acorde con el aplicativo SIG y los memorandos de solicitud de cierre y reprogramación.</t>
  </si>
  <si>
    <t>Gestionar y tramitar las comunicaciones oficiales, transferencias documentales, actos administrativos, consulta y préstamo de documentos.</t>
  </si>
  <si>
    <t>Posibilidad de afectación reputacional por sanciones de ente de control o ente regulador, debido a uso indebido de información privilegiada durante el manejo de los documentos que se tramitan en el área de Gestión Documental con el fin de obtener beneficios propios o de terceros</t>
  </si>
  <si>
    <t xml:space="preserve">- Cambios de estructura organizacional que afecten el desempeño del proceso de gestión documental.
- Altos costos de la tecnología.  
</t>
  </si>
  <si>
    <t xml:space="preserve">- Pérdida de credibilidad del proceso y de la Entidad.
- Uso indebido e inadecuado de información de la Secretaría General.
- Sanciones disciplinarias, fiscales y penales.
- Pérdida de información de la entidad.
</t>
  </si>
  <si>
    <t>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t>
  </si>
  <si>
    <t xml:space="preserve">- (AP# 1075 Aplicativo CHIE) Realizar sensibilización cuatrimestral sobre el manejo y custodia de los documentos conforme a los lineamientos establecidos en el proceso
_______________
</t>
  </si>
  <si>
    <t xml:space="preserve">- Profesional Especializado (Subdirección de Servicios Administrativos)
_______________
</t>
  </si>
  <si>
    <t xml:space="preserve">- Evidencias de sensibilizaciones realizadas
_______________
</t>
  </si>
  <si>
    <t>- Reportar el presunto hecho de Posibilidad de afectación reputacional por sanciones de ente de control o ente regulador, debido a uso indebido de información privilegiada durante el manejo de los documentos que se tramitan en el área de Gestión Documental con el fin de obtener beneficios propios o de terceros al operador disciplinario, y a la Oficina Asesora de Planeación en el informe de monitoreo en caso que tenga fallo.
- Reportar al Subdirector de servicios administrativos para que se tomen las medidas pertinentes.
- Reportar a la Oficina de Control Interno Disciplinario, para que se inicie el respectivo proceso al funcionario implicado.
- Notificar a la instancia o autoridad competente para que se tomen las medidas pertinentes.
- Actualizar el mapa de riesgos Gestión Documental Interna</t>
  </si>
  <si>
    <t>- Subdirector(a) de Servicios Administrativos
- Profesional encargado del área de Gestión documental
- Subdirector(a) de Servicios Administrativos
- Subdirector(a) de Servicios Administrativos
- Subdirector(a) de Servicios Administrativos</t>
  </si>
  <si>
    <t>- Notificación realizada del presunto hecho de Posibilidad de afectación reputacional por sanciones de ente de control o ente regulador, debido a uso indebido de información privilegiada durante el manejo de los documentos que se tramitan en el área de Gestión Documental con el fin de obtener beneficios propios o de terceros al operador disciplinario, y reporte de monitoreo a la Oficina Asesora de Planeación en caso que el riesgo tenga fallo definitivo.
- Correo electrónico informando el acto de corrupción
- Memorando informando el acto de corrupción
- Oficio informando el acto de corrupción
- Mapa de riesgo  Gestión Documental Interna, actualizado.</t>
  </si>
  <si>
    <t>Se ajusto actividad clave de acuerdo al ajuste realizado a la caracterización del proceso.
Se realizo la calificación de la probabilidad del riesgo por frecuencia.
Se ajustó la valoración obtenida antes y después de controles, de acuerdo con el resultado obtenido.
Se ajustó la descripción de las actividades de control de acuerdo al ajuste realizado en los puntos de control de los procedimientos. Así mismo se replantearon las acciones asociadas a las actividades de control preventivo.
Se ajustaron las fechas de terminación de las acciones acorde con las fechas del aplicativo SIG.  Así mismo, se actualizó la información de acciones de acuerdo con las acciones registradas en el aplicativo SIG.
Se incluyen acciones de contingencia.</t>
  </si>
  <si>
    <t xml:space="preserve">Identificación del riesgo: 
Se definieron las perspectivas para los efectos ya identificados y se calificaron
Se eliminó un efecto operativo y se incluyó uno de información
Análisis antes de controles: 
Valoración de la Probabilidad: Se incluyen las evidencias faltantes de la vigencia 2016-2019 y las evidencias de la vigencia 2020
Tratamiento del riesgo:
Se eliminaron las actividades de la  AP# 32  por que  ya se  cumplió y  se encuentra  cerrada en al aplicativo.
Se elimina la  actividad #2  de la AM#21 , por que ya se cumplió. </t>
  </si>
  <si>
    <t>Se  ajusta acción de tratamiento para la vigencia, de acuerdo con lo registrado en el aplicativo SIG.</t>
  </si>
  <si>
    <t>Se actualiza el contexto de la gestión del proceso.
Se ajusta la identificación del riesgo.
Se ajustó la redacción y evaluación de los controles según los criterios definidos.
Se incluyeron los controles correctivos..
Se ajustaron las acciones de contingencia.
Se definieron acciones de tratamiento.</t>
  </si>
  <si>
    <t>Construir capital humano con el diseño e implementación de buenas prácticas y acciones críticas que contribuyan al cumplimiento de las  metas  organizacionales  a  través  de  la  atracción,  desarrollo  y  retención  del  mejor  talento  humano  posible,  que  tenga  en  su  ADN una cultura basada en el trabajo en equipo, el empoderamiento y la orientación hacia la innovación, así como garantizar la aplicación del trabajo digno y decente con el propósito de aportar positivamente a la gestión de la reputación gubernamental de la administración pública  distrital.  De  igual  manera,  apoyar  la  administración  efectiva,  eficaz  y  eficiente  del  Gabinete  Distrital  y  de  los  servidores  (as)públicos  (as)  que  el  Alcalde  Mayor  nombre  o  designe,  de  conformidad  con  las  competencias  que  asisten  a  la  dependencia.</t>
  </si>
  <si>
    <t>La  Gestión  Estratégica  de  Talento  Humano  inicia  con  la  gestión  organizacional  de  los  servidores  públicos  de  la  Entidad  y  la identificación  y  alineación  de  estrategias  para  generar  transformación  cultural  y  organizacional  en  el  logro  de  los  objetivos  y  metas institucionales mediante la implementación de políticas que nos permitan construir capital humano en condiciones de trabajo decente, con  una  visión  estratégica  del  gerenciamiento  del  capital  más  valioso  de  la  entidad  y,  finaliza  con  la  formulación  y  ejecución  de acciones  preventivas,  correctivas  y  de  mejora.</t>
  </si>
  <si>
    <t>8. Fomentar la innovación y la gestión del conocimiento, a través del fortalecimiento de las competencias del talento humano de la entidad, con el propósito de mejorar la capacidad institucional y su gestión.</t>
  </si>
  <si>
    <t>Ejecutar el Plan Anual de Vacantes y el Plan de Previsión de Recursos Humanos.</t>
  </si>
  <si>
    <t>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t>
  </si>
  <si>
    <t xml:space="preserve">- Conflicto de intereses.
- Desconocimiento de los principios y valores institucionales.
- Aplicación errónea en algunos casos  de criterios o instrucciones para la realización
de actividades.
- Amiguismo.
</t>
  </si>
  <si>
    <t xml:space="preserve">- Presiones o motivaciones individuales, sociales o colectivas, que inciten a la realizar conductas contrarias al deber ser.
</t>
  </si>
  <si>
    <t xml:space="preserve">- Detrimento de los principios de la función pública.
- Pérdida de legitimidad de la Administración Distrital.
- Pérdida de imagen institucional.
- Propicia escenarios de conflictos.
- Investigaciones disciplinarias, fiscales y/o penales.
- Sanciones disciplinarias.
- Incumplimiento de las metas y objetivos de la dependencia.
- Pago de indemnizaciones como resultado de demandas.
- Generación de reprocesos y desgaste administrativo.
</t>
  </si>
  <si>
    <t xml:space="preserve">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t>
  </si>
  <si>
    <t>El proceso estima que el riesgo se ubica en una zona alta, debido a que los controles establecidos son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t>
  </si>
  <si>
    <t xml:space="preserve">- (AP# 1105 Aplicativo CHIE) Actualizar mensualmente la información de la planta de personal de la entidad en la que se encuentran temas relacionados con: 1) ubicación de los/as servidores/as dentro de la planta de la entidad, 2) propósito y funciones esenciales de cada uno de los empleos que conforman la planta de la entidad y 3) vacantes definitivas y temporales de la planta de la entidad. 
- (AP# 1106 Aplicativo CHIE) Expedir la certificación de cumplimiento de requisitos mínimos con base en la información contenida en los soportes (certificaciones académicas o laborales) aportados por el aspirante en su hoja de vida o historia laboral.
- (AP# 1106 Aplicativo CHIE) Expedir la certificación de cumplimiento de requisitos mínimos con base en la información contenida en los soportes (certificaciones académicas o laborales) aportados por el aspirante en su hoja de vida o historia laboral.
_______________
</t>
  </si>
  <si>
    <t xml:space="preserve">- Profesional de la Dirección de Talento Humano autorizado por el(la) Director(a) de Talento Humano.
- Director/a Técnico/a de Talento Humano
- Director/a Técnico/a de Talento Humano
_______________
</t>
  </si>
  <si>
    <t xml:space="preserve">- Base de Datos de la planta de personal de la entidad actualizada.
- Certificación de cumplimiento de requisitos mínimos proyectada y revisada por los Profesionales de la Dirección de Talento.
- Certificación de cumplimiento de requisitos mínimos proyectada y revisada por los Profesionales de la Dirección de Talento.
_______________
</t>
  </si>
  <si>
    <t xml:space="preserve">31/12/2022
31/12/2022
31/12/2022
_______________
</t>
  </si>
  <si>
    <t>- Reportar el presunto hecho de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al operador disciplinario, y a la Oficina Asesora de Planeación en el informe de monitoreo en caso que tenga fallo.
- Aplicar las medidas que determine la Oficina de Control Interno Disciplinario y/o ente de control  frente a la materialización del riesgo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 Actualizar el mapa de riesgos Gestión Estratégica de Talento Humano</t>
  </si>
  <si>
    <t>- Director(a) Técnico(a) de Talento Humano
- Director/a Técnico/a de Talento Humano y Profesional Especializado o Profesional Universitario de Talento Humano.
- Director(a) Técnico(a) de Talento Humano</t>
  </si>
  <si>
    <t>- Notificación realizada del presunto hecho de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al operador disciplinario, y reporte de monitoreo a la Oficina Asesora de Planeación en caso que el riesgo tenga fallo definitivo.
- Soportes de la aplicación de las medidas determinadas por la Oficina de Control Interno Disciplinario y/o ente de control.
- Mapa de riesgo  Gestión Estratégica de Talento Humano, actualizado.</t>
  </si>
  <si>
    <t>Análisis DOFA
Se ajusta la valoración antes de controles a Alta
Se incluyen causas externas y agente generador del riesgo.
Se incluyeron análisis de controles detectivos.
Se ajusta la valoración después de controles a Alta</t>
  </si>
  <si>
    <t xml:space="preserve">Se adicionan actividades de prevención que se realizan mensualmente dentro del procedimiento.
Se cambia la acción después de los controles conforme al Informe de la Oficina de Control Interno por nuevas. </t>
  </si>
  <si>
    <t>1. Se escoge sólo una (1) actividad clave “Ejecutar el Plan Anual de Vacantes y el Plan de Previsión de Recursos Humanos” por el riesgo, teniendo en cuenta la actividad clave que más se asocia al riesgo, y se eliminan: "Administrar la gestión del talento Humano en la Secretaría general que comprende las políticas y prácticas de gestión humana, a través de la vinculación de personal y el fortalecimiento de sus competencias, procurando su desarrollo como factor humano dentro de la entidad, garantizando la retribución económica y prestacional correspondiente y verificando su desempeño, para el cumplimiento de los objetivos y el normal funcionamiento de los procesos de la Secretaría y así mismo tramitar los actos administrativos y novedades de personal de la Secretaría General y los actos administrativos del Gabinete Distrital que por competencia le corresponden a la entidad relacionados con la vinculación de sus miembros, así como las comisiones de servicio y estudio de los servidores Distritales”.
2. El proyecto de inversión posiblemente afectado por la materialización del riesgo, es el proyecto 1125 fortalecimiento y modernización de la gestión pública distrital.
3. Se diligencia la columna de perspectivas en la identificación de efectos.
4. Se Incluye un control detectivo: “El procedimiento 2211300-PR-221 - Gestión Organizacional indica que el Profesional Especializado o Profesional Universitario de Talento Humano, autorizado(a) por el(la) Director(a) Técnico(a) de Talento Humano, bimestralmente en los subcomités de autocontrol valida el seguimiento al envío de las certificaciones de cumplimiento de requisitos mínimos para vinculación de personal, a la Oficina de Control Interno. La(s) fuente(s) de información utilizadas es(son) Base Excel - Planta de personal. En caso de evidenciar observaciones, desviaciones o diferencias, se debe notificar al Director(a) Técnico(a) de Talento Humano y realizar el informe. Queda como evidencia acta del subcomité de autocontrol”. 
5. Se incluyen en el SIG nuevas acciones preventivas para el año 2020 para fortalecer la gestión del riesgo según la valoración.         
6. Se ajusta el plan contingente.</t>
  </si>
  <si>
    <t>En el caso de este riesgo y utilizando como referente el numeral “6.3.13 Tipo de Riesgos” contenido en el documento GS-079 Guía para la administración de Riesgos de Gestión y Corrupción en los Procesos V01, se considera que este riesgo sea recategorizado bajo la tipología “Imagen … están relacionados con la percepción y la confianza por parte de los clientes y partes interesadas, hacia la institución”, puesto que su materialización dejaría impactos negativos que afectan directamente la trasparencia y por ende percepción de la comunidad hacía el proceso y por ende la entidad.</t>
  </si>
  <si>
    <t>Se definen acciones de tratamiento a implementar para el riesgo en la vigencia 2021.</t>
  </si>
  <si>
    <t xml:space="preserve">Se retiraron los controles detectivos de auditorías, se realizó reprogramación de las fechas de inicio de las acciones de tratamiento definidas para la vigencia 2021 y se modificó la asociación del riesgo a proyectos de inversión que se pueden afectar posiblemente tras la materialización del riesgo. </t>
  </si>
  <si>
    <t xml:space="preserve">Se incluyó acción de tratamiento a implementar en el marco a la actualización del procedimiento 2211300-PR-221. </t>
  </si>
  <si>
    <t>Se actualizó el contexto de la gestión del proceso.
Se ajustó la identificación del riesgo. 
Se ajustó la redacción y evaluación de los controles según los criterios definidos.
Se incluyeron los controles correctivos.
Se ajustaron las acciones de contingencia.  
Se definieron las acciones de tratamiento.</t>
  </si>
  <si>
    <t>Ejecutar el Plan para el pago de nómina</t>
  </si>
  <si>
    <t xml:space="preserve">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t>
  </si>
  <si>
    <t xml:space="preserve">- Conflicto de intereses.
- Desconocimiento de los principios y valores institucionales.
- Amiguismo.
- Abuso de los privilegios de acceso a la información para la liquidación de nómina por la solicitud y/o aceptación de dádivas
</t>
  </si>
  <si>
    <t xml:space="preserve">- Desviación de los recursos públicos 
- Detrimento patrimonial
- Investigaciones disciplinarias, fiscales y/o penales
- Generación de reprocesos y desgaste administrativo.
</t>
  </si>
  <si>
    <t xml:space="preserve">- (AP# 1107 Aplicativo CHIE) Proyectar para firma de la Subsecretaría Corporativa, la solicitud que se realiza a la Subdirección Financiera, para la expedición del Registro Presupuestal acompañado de los respectivos soportes firmados y aprobados por los responsables.
- (AP# 1107 Aplicativo CHIE) Proyectar para firma de la Subsecretaría Corporativa, la solicitud que se realiza a la Subdirección Financiera, para la expedición del Registro Presupuestal acompañado de los respectivos soportes firmados y aprobados por los responsables.
_______________
</t>
  </si>
  <si>
    <t xml:space="preserve">- Profesional Especializado o Profesional Universitario de Talento Humano.
- Profesional Especializado o Profesional Universitario de Talento Humano.
_______________
</t>
  </si>
  <si>
    <t xml:space="preserve">- Memorando en el cual se solicita el registro presupuestal a la Subdirección Financiera.
- Memorando en el cual se solicita el registro presupuestal a la Subdirección Financiera.
_______________
</t>
  </si>
  <si>
    <t>- Reportar el presunto hecho de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al operador disciplinario, y a la Oficina Asesora de Planeación en el informe de monitoreo en caso que tenga fallo.
- Realizar la liquidación de la nómina por otro responsable diferente al que presuntamente haya generado la materialización del riesgo de corrupción respecto al desvío de recursos físicos o económicos durante la liquidación de nómina para otorgarse beneficios propios o a terceros.
- Aplicar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Realizar el requerimiento  al/a la servidor/a  sobre la devolución del dinero adicional reconocido en los pagos de nómina  y las demás acciones a que haya lugar para efectiva la recuperación del dinero.
- Actualizar el mapa de riesgos Gestión Estratégica de Talento Humano</t>
  </si>
  <si>
    <t>- Director(a) Técnico(a) de Talento Humano
- Director/a Técnico/a de Talento Humano o quien se designe por competencia.
- Director/a Técnico/a y Profesional Especializado o Profesional Universitario de Talento Humano.
- Director/a Técnico/a de Talento Humano
- Director(a) Técnico(a) de Talento Humano</t>
  </si>
  <si>
    <t>- Notificación realizada del presunto hecho de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al operador disciplinario, y reporte de monitoreo a la Oficina Asesora de Planeación en caso que el riesgo tenga fallo definitivo.
- Soportes de la reliquidación de la nómina que presenta presunta materialización del riesgo de corrupción.
- Soportes de la aplicación de las medidas determinadas por la Oficina de Control Interno Disciplinario y/o ente de control.
- Soportes de requerimiento y de las acciones a que haya lugar para la recuperación de los recursos.
- Mapa de riesgo  Gestión Estratégica de Talento Humano, actualizado.</t>
  </si>
  <si>
    <t>Se incluyen causas internas y externas (incluyendo las DOFA) y complementan consecuencias.
Se ajusta la valoración antes de controles a Alta
Se ajusta el nombre del riesgo y se incluye la explicación del riesgo.
Se incluyeron análisis de controles detectivos.
Se ajusta la valoración después de controles a Alta</t>
  </si>
  <si>
    <t>Se incluye la nueva causa "Fallas en la conectividad con los servidores de la Entidad" según la actualización de la DOFA del proceso.
Se adicionan actividades de prevención que se realizan mensualmente dentro del procedimiento.
Se cambia la acción después de los controles conforme el Informe de la Oficina de Control Interno por nuevas.</t>
  </si>
  <si>
    <t>Se selecciona el proyecto de inversión al que le impactaría este riesgo el proyecto es el 1125, se escoge una actividad clave, se diligencia la columna de perspectiva en la identificación de efectos, se incluyen en el Sistema Integrado de Gestión nuevas acciones preventivas para la vigencia 2020, con el fin de fortalecer la valoración del riesgo según la valoración, se ajusta el plan contingente.</t>
  </si>
  <si>
    <t>En el caso de este riesgo y utilizando como referente la el numeral “6.3.13 Tipo de Riesgos” contenido en el documento GS-079 Guía para la administración de Riesgos de Gestión y Corrupción en los Procesos V01, se considera que este riesgo sea recategorizado bajo la tipología “Financieros … se relacionan con el manejo de los recursos de la entidad que incluyen: la ejecución presupuestal, la elaboración de los estados financieros, los pagos, los manejos de excedentes de tesorería y el manejo sobre los bienes”, puesto que su materialización dejaría como impacto una afectación económica y tenerlo enmarcado como un riesgo operativo solamente lo enmarcaría en fallas de o novedades de los sistemas de información, lo cual no es coherente la estructura del riesgo el cual indica: “Desvío de recursos físicos o económicos…].</t>
  </si>
  <si>
    <t xml:space="preserve">Se ajusta el nombre del riesgo con el ánimo de ajustarlo a acciones netamente contenidas en el marco de la anticorrupción, eliminando las posibles fallas tecnológicas del sistema y/o plataforma utilizada para la liquidación de la nómina. 
Se realiza una reasignación de causas internas de su materialización, dejando como única posible causa tecnológica el Abuso de los privilegios de acceso a la información para la liquidación de nómina por la solicitud y/o aceptación de dádivas, sustentando esta causa en su relación directa con el conflicto de intereses.
Se ajusta actividad de control: "2211300-PR-177 Actividad 4: Verificar la nómina con los reportes (verificación de valores detallados de nómina vs. valor total de nómina)" indica que Profesional de Talento Humano , autorizado(a) por Director (a) de Talento Humano y Profesional de Talento Humano. , Mensualmente El profesional de nómina dentro de su informe de gestión, rendirá cuenta trimestralmente del indicador implementado. . La(s) fuente(s) de información utilizadas es(son) Informes de PERNO mensuales. En caso de evidenciar observaciones, desviaciones o diferencias, se debe notificar al Director(a) Técnico(a) de Talento Humano y realizar la actividad. Queda como evidencia Informes mensuales radicados a la oficina asesora de planeación. Una vez realizada la inclusión de la figura  del(de la) Subsecretario(a) Corporativa(a) como responsable de recibir la notificación de la presentación de novedades o materialización sobre el riesgo, la actividad queda así: "2211300-PR-177 Actividad 4: Verificar la nómina con los reportes (verificación de valores detallados de nómina vs. valor total de nómina) indica que Profesional de Talento Humano, autorizado(a) por Director (a) de Talento Humano y Profesional de Talento Humano, Mensualmente El profesional de nómina dentro de su informe de gestión, rendirá cuenta trimestralmente del indicador implementado. La(s) fuente(s) de información utilizadas es(son) Informes de PERNO mensuales. En caso de evidenciar observaciones, desviaciones o diferencias, se debe notificar al Director(a) Técnico(a) de Talento Humano y este a la vez al(la) Subsecretario(a) Corporativo(a) y realizar la actividad. Queda como evidencia Informes mensuales radicados a la Oficina Asesora de Planeación.
Se definen acciones de tratamiento a implementar para el riesgo en la vigencia 2021. </t>
  </si>
  <si>
    <t>Se retiró el control detectivo de auditorías de gestión, se realizó reprogramación de las fechas de inicio de las acciones de tratamiento definidas para la vigencia 2021, se modificó la asociación del riesgo a proyectos de inversión que se pueden afectar posiblemente tras la materialización del riesgo y Se definió la acción de tratamiento correspondiente a Actualizar el Procedimiento 2211300-PR-177 Gestión de Nómina y el mapa de riesgos del proceso Gestión Estratégica de Talento Humano,  con la definición de controles detectivos propios del proceso, frente a la liquidación de la nómina.</t>
  </si>
  <si>
    <t xml:space="preserve">Se realizó reprogramación en términos de la fecha de terminación de la acción de tratamiento correspondiente actualizar el Procedimiento 2211300-PR-177 Gestión de Nómina y el mapa de riesgos del proceso Gestión Estratégica de Talento Humano, con la definición de controles detectivos propios del proceso, frente a la liquidación de la nómina.  </t>
  </si>
  <si>
    <t xml:space="preserve">
Se actualizó el contexto de la gestión del proceso.
Se ajustó la identificación del riesgo. 
Se ajustó la redacción y evaluación de los controles según los criterios definidos.
Se realizó la eliminación de actividades de control preventivo que no se ejecutan desde el procedimiento Gestión de Nómina y se incluyó control detectivo propio del proceso. 
Se eliminó control detectivo de auditoría. 
Se incluyeron los controles correctivos.
Se ajustaron las acciones de contingencia.  
Se definieron las acciones de tratamiento.
</t>
  </si>
  <si>
    <t xml:space="preserve">15/02/2022
_______________
</t>
  </si>
  <si>
    <t>Inicia  con  la  verificación  de  las  solicitudes  de  Certificados  de  Disponibilidad  Presupuestal,  continúa  con  la  expedición  del  registro presupuestal del compromiso, con el trámite de pago de las obligaciones adquiridas por la Secretaría General junto con el registro de las  operaciones  económicas  en  la  contabilidad  para  culminar  con  la  presentación  de  los  Estados  Financieros  y  de  la  rendición  de cuentas  ante  organismos  de  control.
Adicionalmente  participa  dentro  del  proceso  de  planeación  en  la  conformación  de  anteproyecto  de  presupuesto  y  en  el  proceso  de contratación  en  la  evaluación  de  indicadores  financieros.</t>
  </si>
  <si>
    <t>7. Mejorar la oportunidad en la ejecución de los recursos, a través del fortalecimiento de una cultura financiera, para lograr una gestión
pública efectiva.</t>
  </si>
  <si>
    <t>Se actualiza el contexto de la gestión del proceso
Se ajusta la descripción del riesgo, dejándola mas clara y precisa
Se define la probabilidad por exposición.
Se ajustó la calificación del impacto.
Se ajustó la redacción y evaluación de los controles según los criterios definidos.
Se incluyeron los controles correctivos.
Se ajustaron las acciones de contingencia.</t>
  </si>
  <si>
    <t xml:space="preserve">
Análisis después de controles
Tratamiento del riesgo</t>
  </si>
  <si>
    <t>Coordinar las actividades necesarias para garantizar el pago de las obligaciones adquiridas por la Secretaría General, de conformidad con las normas vigentes.</t>
  </si>
  <si>
    <t xml:space="preserve">Posibilidad de afectación reputacional por  hallazgos y sanciones impuestas por órganos de control, debido a realizar cobros indebidos en el pago de las cuentas de cobro, no realizar descuentos o pagar valores superiores en beneficio propio o de un tercero a que no hay lugar  </t>
  </si>
  <si>
    <t xml:space="preserve">- Conflicto de interés.
- Posibilidad que los controles de seguimiento no sean eficientes y permitan filtrar información sobre las características o el pago a realizar.
- Los funcionarios no son conscientes de los efectos legales y disciplinarios que podría tener la presentación de conductas dudosas.
- Información de entrada manipulada para efectuar los pagos.
- Interpretación inadecuada de la normatividad relacionada con las política tributarias, para favorecer intereses propios o particulares.
- Presiones indebidas para tramitar cuentas de cobro.
</t>
  </si>
  <si>
    <t xml:space="preserve">- Presiones o motivaciones individuales, sociales o colectivas que inciten a realizar conductas contrarias al deber ser.
</t>
  </si>
  <si>
    <t xml:space="preserve">- Perjuicio de la imagen institucional a nivel distrital.
- Sanciones legales y disciplinarias.
- Hallazgos por parte de órganos de control.
- Registro de hechos económicos no fidedigno.
- Reproceso de actividades para el pago de obligaciones y sus correspondientes registros.
- Estados financieros no razonables.
- Detrimento del presupuesto.
</t>
  </si>
  <si>
    <t xml:space="preserve">- Direccionamiento Estratégico
- Contratación
- Procesos de control en el Sistema de Gestión de Calidad
</t>
  </si>
  <si>
    <t>El proceso estima que el riesgo se ubica en una zona extremo, debido a que el riesgo no se ha materializado en los últimos cuatro años, sin embargo, ante su materialización, podrían presentarse los efectos significativos, señalados en la encuesta del Departamento Administrativo de la Función Pública.</t>
  </si>
  <si>
    <t xml:space="preserve">- (AP# 1100 Aplicativo CHIE) Realizar seguimiento al avance a oficina de OTIC respecto al desarrollo de las funcionalidades de los aplicativos financieros teniendo en cuenta los requerimientos realizados a los sistemas internos de información derivados de la gestión pagos.
- (AP# 1101 Aplicativo CHIE) Construir una herramienta de validación para la identificación de las cuentas bancarias asociadas a los proveedores que tienen varios contratos suscritos con la Secretaría General
- (AP# 1102 Aplicativo CHIE) Establecer una herramienta de control del trámite de pagos
_______________
</t>
  </si>
  <si>
    <t xml:space="preserve">- Subdirector Financiero y equipo de pagos
- Subdirector Financiero y equipo de pagos
- Subdirector Financiero y equipo de pagos
_______________
</t>
  </si>
  <si>
    <t xml:space="preserve">- Registros de seguimiento al avance en el desarrollo de las funcionalidades de los sistemas internos de información derivados de la gestión de pagos
- Matriz cuentas bancarias identificadas
- Matriz Control de Pagos
_______________
</t>
  </si>
  <si>
    <t xml:space="preserve">30/06/2022
30/06/2022
30/06/2022
_______________
</t>
  </si>
  <si>
    <t>- Reportar el presunto hecho de Posibilidad de afectación reputacional por  hallazgos y sanciones impuestas por órganos de control, debido a realizar cobros indebidos en el pago de las cuentas de cobro, no realizar descuentos o pagar valores superiores en beneficio propio o de un tercero a que no hay lugar   al operador disciplinario, y a la Oficina Asesora de Planeación en el informe de monitoreo en caso que tenga fallo.
- Solicitar ante la Tesorería Distrital la liquidación de los valores no descontados, intereses de mora y sanción (si hay lugar) correspondientes.
- Expedir el recibo de código de barras a través del aplicativo de Tesorera Distrital de conceptos varios, generando los valores a consignar.
- Realizar la consignación de los valores pendientes y remitir al expediente de contratación.
- Realizar el registro contable de los reintegros.
- Actualizar el mapa de riesgos Gestión Financiera</t>
  </si>
  <si>
    <t>- Subdirector Financiero
- Subdirector Financiero
- Subdirector Financiero
- Subdirector Financiero
- Profesional de la Subdirección Financiera
- Subdirector Financiero</t>
  </si>
  <si>
    <t>- Notificación realizada del presunto hecho de Posibilidad de afectación reputacional por  hallazgos y sanciones impuestas por órganos de control, debido a realizar cobros indebidos en el pago de las cuentas de cobro, no realizar descuentos o pagar valores superiores en beneficio propio o de un tercero a que no hay lugar   al operador disciplinario, y reporte de monitoreo a la Oficina Asesora de Planeación en caso que el riesgo tenga fallo definitivo.
- Oficio a la Tesorería Distrital solicitando la liquidación de los valores no descontados, intereses de mora y sanción (si hay lugar) correspondientes.
- Recibo de código de barras a través del aplicativo de Tesorera Distrital de conceptos varios.
- Recibo de consignación y oficio o memorando enviado a la Dirección de contratación.
- Registro en el aplicativo contable.
- Mapa de riesgo  Gestión Financiera, actualizado.</t>
  </si>
  <si>
    <t>Nuevo riesgo identificado.</t>
  </si>
  <si>
    <t>Se incluyen soportes para la probabilidad establecida, producto de las auditorías, los seguimientos y la retroalimentación.
Se reprograma la fecha de terminación para la acción de tratamiento.</t>
  </si>
  <si>
    <t>Se ajusto la acción de proyectos de inversión respecto a la situación vigente
Se reprogramaron las actividades asociadas a la acción preventiva # 30</t>
  </si>
  <si>
    <t>Se reprogramaron las actividades asociadas a la acción preventiva #30</t>
  </si>
  <si>
    <t>Se reprogramaron las actividades asociadas a la acción preventiva #30
Se ajustaron todas las actividades de control de acuerdo con la modificación realizada en el  procedimiento   2211400-PR-333 Gestión de pagos versión 06</t>
  </si>
  <si>
    <t xml:space="preserve">
Se actualiza el contexto de la gestión del proceso
Se ajusta la descripción del riesgo, dejándola mas clara y precisa
Se define la probabilidad por exposición.
Se ajustó la calificación del impacto.
Se ajustó la redacción y evaluación de los controles según los criterios definidos.
Se incluyeron los controles correctivos.
Se ajustaron las acciones de contingencia.</t>
  </si>
  <si>
    <t>Garantizar el registro adecuado y oportuno de los hechos económicos de la Entidad, que permite elaborar y presentar los estados financieros.</t>
  </si>
  <si>
    <t xml:space="preserve">Posibilidad de afectación reputacional por  hallazgos y sanciones impuestas por órganos de control, debido a uso indebido de información privilegiada para el inadecuado registro de los hechos económicos, con el fin de obtener beneficios propios o de terceros  </t>
  </si>
  <si>
    <t xml:space="preserve">- Conflicto de interés.
- No se tienen establecidos controles adecuados para el tratamiento de la información sobre los hechos económicos.
- Los funcionarios no son conscientes de los efectos legales y disciplinarios que podría tener la presentación de conductas dudosas.
- Información de entrada manipulada para registrar los hechos económicos.
- Interpretación inadecuada de la normatividad relacionada con las política contables, para favorecer intereses propios o particulares.
</t>
  </si>
  <si>
    <t xml:space="preserve">- Perjuicio de la imagen institucional a nivel distrital.
- Sanciones legales y disciplinarias.
- Hallazgos por parte de órganos de control.
- No fenecimiento de la cuenta.
- Registro de hechos económicos no fidedigno.
- Reproceso de actividades para el registro de hechos económicos.
- Estados financieros no razonables.
</t>
  </si>
  <si>
    <t xml:space="preserve">- Direccionamiento Estratégico
- Gestión de Recursos Físicos
- Gestión Estratégica de Talento Humano
- Contratación
</t>
  </si>
  <si>
    <t xml:space="preserve">- (AP# 1098 Aplicativo CHIE) Solicitar a la oficina de OTIC la realización de capacitaciones relacionadas con cada uno de los aplicativos internos financieros
- (AP# 1099 Aplicativo CHIE) Realizar seguimiento al avance a oficina de OTIC respecto al desarrollo de las funcionalidades de los  aplicativos financieros teniendo en cuenta los requerimientos realizados a los sistemas internos de información derivados de la gestión contable  
_______________
</t>
  </si>
  <si>
    <t xml:space="preserve">- Subdirector Financiero y equipo contable
- Subdirector Financiero y equipo contable
_______________
</t>
  </si>
  <si>
    <t xml:space="preserve">- Solicitud de la capacitación relacionada con cada uno de los aplicativos internos financieros y evidencia de la participación del equipo contable
- Registros de seguimiento al avance en el desarrollo de las funcionalidades de los sistemas internos de información derivados de la gestión contable  
_______________
</t>
  </si>
  <si>
    <t xml:space="preserve">30/06/2022
30/06/2022
_______________
</t>
  </si>
  <si>
    <t>- Reportar el presunto hecho de Posibilidad de afectación reputacional por  hallazgos y sanciones impuestas por órganos de control, debido a uso indebido de información privilegiada para el inadecuado registro de los hechos económicos, con el fin de obtener beneficios propios o de terceros   al operador disciplinario, y a la Oficina Asesora de Planeación en el informe de monitoreo en caso que tenga fallo.
- Realizar los ajustes correspondientes al registro contable indebido, o complementar la información que corresponda a los hechos reales.
- Reportar el registro contable para el siguiente periodo.
- Actualizar el mapa de riesgos Gestión Financiera</t>
  </si>
  <si>
    <t>- Subdirector Financiero
- Profesional de la Subdirección Financiera
- Profesional de la Subdirección Financiera
- Subdirector Financiero</t>
  </si>
  <si>
    <t>- Notificación realizada del presunto hecho de Posibilidad de afectación reputacional por  hallazgos y sanciones impuestas por órganos de control, debido a uso indebido de información privilegiada para el inadecuado registro de los hechos económicos, con el fin de obtener beneficios propios o de terceros   al operador disciplinario, y reporte de monitoreo a la Oficina Asesora de Planeación en caso que el riesgo tenga fallo definitivo.
- Registro contable ajustado en LIMAY.
- Comprobante de contabilidad.
- Mapa de riesgo  Gestión Financiera, actualizado.</t>
  </si>
  <si>
    <t>Se ajusto la acción de proyectos de inversión respecto a la situación vigente
Se reprogramaron las actividades asociadas a la acción preventiva # 31</t>
  </si>
  <si>
    <t>Se reprogramaron las actividades asociadas a las acciones preventivas # 44 y #26</t>
  </si>
  <si>
    <t>Se reprogramaron las actividades asociadas a la acción preventiva #31</t>
  </si>
  <si>
    <t xml:space="preserve"> Se reprogramaron las actividades asociadas a la acción preventiva #31</t>
  </si>
  <si>
    <t>Se reprogramaron las actividades asociadas a la acción preventiva #31
Se ajustaron todas las actividades de control de acuerdo con la modificación realizada en el  procedimiento  Gestión Contable 2211400-PR-025   con versión 16</t>
  </si>
  <si>
    <t>Este  proceso  inicia  con  la  formulación  del  Plan  de  Acción  Distrital,  continúa  con  la  Coordinación  del  Sistema  Distrital  de  Asistencia, Atención   y   Reparación   Integral   a   Víctimas   en   Bogotá,   el   Otorgamiento   de   Ayuda   Humanitaria   Inmediata,   la   Elaboración, implementación,  seguimiento  y  medidas  individuales  de  reparación  en  los  planes  de  atención  a  víctimas  del  conflicto  armado residentes en Bogotá, la Implementación de Medidas de Reparación Colectiva a cargo de la Alta Consejería para los Derechos de las Víctimas,  la  Paz  y  la  Reconciliación,  además  de  la  Implementación  de  acciones  en  materia  de  Memoria,  Paz  y  Reconciliación  con saldo  pedagógico,  y  termina  con  la  contribución  al  acceso  al  goce  efectivo  de  derechos  de  las  víctimas.</t>
  </si>
  <si>
    <t>Jefe de Oficina Alta Consejería de Paz, Víctimas y la Reconciliación</t>
  </si>
  <si>
    <t>1. Implementar estrategias y acciones que aporten a la construcción de la paz, la reparación, la memoria y la reconciliación en Bogotá región.</t>
  </si>
  <si>
    <t xml:space="preserve">- 7871 Construcción de Bogotá-región como territorio de paz para las víctimas y la reconciliación
</t>
  </si>
  <si>
    <t>Se retira el proyecto 1156 "Bogotá Mejor para las Víctimas, la Paz y la reconciliación" y se incluye el nuevo proyecto 7871 "Construcción de Bogotá-región como territorio de paz para las víctimas y la reconciliación" asociado al proceso.
Se retiran los dos controles detectivos transversales asociados a los procedimientos de "Auditorías internas de gestión" y "Auditorias internas de calidad" y se identificó un control detectivo propio para el proceso.</t>
  </si>
  <si>
    <t>Entregar medidas de ayuda humanitaria inmediata a las personas que llegan a la ciudad de Bogotá y que manifiestan haber sido desplazadas y encontrarse en situación de vulnerabilidad acentuada 
Fase (actividad): Gestionar el funcionamiento administrativo y operativo para el otorgamiento de la ayuda humanitaria.</t>
  </si>
  <si>
    <t>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t>
  </si>
  <si>
    <t xml:space="preserve">- Falta de integridad del funcionario.
- Existencia de intereses personales del funcionario.
- Abuso de la condición de servidor público a través de la solicitud y/o aceptación de dádivas.
- Uso indebido de usuarios asignados en el sistema de información.
- Conflicto de intereses.
</t>
  </si>
  <si>
    <t xml:space="preserve">- Intereses particulares de las personas que requieren la ayuda humanitaria.
- Las exigencias de los clientes se basan en aspectos subjetivos, fuera del contexto del proceso y de la Entidad.
- Presiones o motivaciones individuales, sociales o colectivas, que inciten a realizar conductas contrarias al deber ser.
</t>
  </si>
  <si>
    <t xml:space="preserve">- Favorabilidad para sí mismo o para un tercero en la entrega y/o prestación de un bien, trámite y/o servicio.
- Pérdida de legitimidad de la  Administración Distrital.
- Percepción negativa de la ciudadanía frente a la entidad.
- Generación de reprocesos y desgaste administrativo.
- Investigaciones disciplinarias, fiscales y/o penales.
- Afectación de la igualdad de los ciudadanos para hacer uso de sus derechos.
- Afectación del presupuesto asignado para el otorgamiento de atención o ayuda humanitaria inmediata
</t>
  </si>
  <si>
    <t xml:space="preserve">- (AP# 1082 Aplicativo CHIE) Implementar controles preventivos automáticos en el Sistema de Información de Víctimas de Bogotá - SIVIC.
_______________
</t>
  </si>
  <si>
    <t xml:space="preserve">- Alto Consejero de Paz, Victimas y Reconciliación
_______________
</t>
  </si>
  <si>
    <t xml:space="preserve">- Controles preventivos automáticos implementados en el sistema de información de víctimas de Bogotá - SIVIC
_______________
</t>
  </si>
  <si>
    <t xml:space="preserve">31/07/2022
_______________
</t>
  </si>
  <si>
    <t>- Reportar el presunto hecho de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al operador disciplinario, y a la Oficina Asesora de Planeación en el informe de monitoreo en caso que tenga fallo.
- Si el conocimiento de la situación es inmediata, 
1. Comunicarse con el apoyo de la supervisión del operador de la AHÍ (Según sea el caso) y detener temporalmente la entrega.
2. Realizar nueva evaluación de vulnerabilidad por parte de otro profesional; Si no aplica, se realiza revocatoria directa del otorgamiento inicial.
- Si el conocimiento de la situación es espaciado en el Tiempo:
1. Solicitar información sobre lo ocurrido al profesional que otorga, al que revisa y al que aprueba la medida sobre lo sucedido.
2. activar ruta con el equipo jurídico de la OACPVR, con el fin de realizar el análisis del caso y gestionar las acciones según concepto jurídico
- Actualizar el mapa de riesgos Asistencia, atención y reparación integral a víctimas del conflicto armado e implementación de acciones de memoria, paz y reconciliación en Bogotá</t>
  </si>
  <si>
    <t>- Jefe de Oficina Alta Consejería de Paz, Víctimas y la Reconciliación
- Profesional Universitario y/o especializado Oficina Alta Consejería de Paz, Victimas y Reconciliación
- Profesional Universitario y/o especializado Oficina Alta Consejería de Paz, Victimas y Reconciliación
- Jefe de Oficina Alta Consejería de Paz, Víctimas y la Reconciliación</t>
  </si>
  <si>
    <t>- Notificación realizada del presunto hecho de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al operador disciplinario, y reporte de monitoreo a la Oficina Asesora de Planeación en caso que el riesgo tenga fallo definitivo.
- Comunicación del caso con el operador. (Correo electrónico)
- Comunicación del caso con el operador. (Correo electrónico)
- Mapa de riesgo  Asistencia, atención y reparación integral a víctimas del conflicto armado e implementación de acciones de memoria, paz y reconciliación en Bogotá, actualizado.</t>
  </si>
  <si>
    <t>Se realizó el análisis de probabilidad por frecuencia y por tanto se redujo la valoración del riesgo antes de controles
Se realizó el análisis de probabilidad por frecuencia y por tanto se redujo la valoración del riesgo antes de controles
Se determinó el impacto del riesgo por medio de la encuesta con enfoque de corrupción
Se adicionaron como controles detectivos, las auditorías de gestión y calidad realizadas por Control Interno
Se modificó el control preventivo asociado al riesgo, de acuerdo con ajuste realizado en el procedimiento respectivo
Se planteó una nueva acción para tratar el riesgo y se estableció plan de contingencia</t>
  </si>
  <si>
    <t>Se adicionaron nuevas evidencias que respaldan la no materialización del riesgo, manteniendo la valoración inicial.
Se establece la acción de tratamiento para incluir un control detectivo adicional en el procedimiento "Otorgar ayuda y atención humanitaria inmediata"</t>
  </si>
  <si>
    <t>Se identifica el proyecto de inversión que posiblemente se puede ver afectado por el riesgo.
Para cada uno de los efectos (consecuencias) se identifican las perspectivas.
Se identifican las perspectivas de impacto para el riesgo.
Se definió una nueva actividad de control frente a la probabilidad para el riesgo de gestión.
Se definió una nueva actividad para fortalecer la gestión del riesgo según la valoración.
Las acciones ejecutadas en la vigencia anterior fueron eliminadas del mapa de riesgos.</t>
  </si>
  <si>
    <t>Adicionalmente se modificó el nombre utilizado como soporte a "Matriz de seguimiento AHI (mes) y correo electrónico" en la evidencia de los controles.
Se retiró la acción de tratamiento 50 de 2020 debido al cumplimiento de su término.
Se creó acción AP 17 del 2021 como parte del tratamiento del riesgo.</t>
  </si>
  <si>
    <t>Se actualiza el contexto de la gestión del proceso.
Se ajusta la identificación del riesgo
Se define la probabilidad por exposición.
Se ajustó la calificación del impacto.
Se ajustó la redacción y evaluación de los controles según los criterios definidos.
Se incluyeron los controles correctivos.
Se ajustaron las acciones de contingencia.
Se formulo acción de tratamiento</t>
  </si>
  <si>
    <t xml:space="preserve">- (AP# 1095 Aplicativo CHIE) Realizar una comunicación personalizada a las entidades distritales cuyo asunto es: Parámetros de estudio y respuesta de solicitud de visto buenos a los procesos contractuales cuyo objeto esté referido a actividades de gestión documental en cumplimiento del artículo 24 del Decreto Distrital 514 de 2006
- (AP# 1095 Aplicativo CHIE) Realizar una comunicación personalizada a las entidades distritales cuyo asunto es: Parámetros de estudio y respuesta de solicitud de visto buenos a los procesos contractuales cuyo objeto esté referido a actividades de gestión documental en cumplimiento del artículo 24 del Decreto Distrital 514 de 2006
_______________
</t>
  </si>
  <si>
    <t xml:space="preserve">- Comunicación personalizada a entidades distritales con asunto Parámetros de estudio y respuesta de solicitud de visto buenos a los procesos contractuales cuyo objeto esté referido a actividades de gestión documental en cumplimiento del artículo 24 del Decreto Distrital 514 de 2006
- Comunicación personalizada a entidades distritales con asunto Parámetros de estudio y respuesta de solicitud de visto buenos a los procesos contractuales cuyo objeto esté referido a actividades de gestión documental en cumplimiento del artículo 24 del Decreto Distrital 514 de 2006
_______________
</t>
  </si>
  <si>
    <t>Se modifica la acción de tratamiento del riesgo, teniendo en cuenta que la circular de vistos buenos a procesos de contratación en gestión documental y archivos es un producto directamente  relacionado con el punto de control correspondiente al que está asociado. La acción inicial "Desarrollar dentro del nuevo modelo de asistencia técnica líneas argumentativas y acuerdos de servicios en materia contractual relacionadas con actividades de gestión documental, donde se emitirán las especificaciones técnicas a tener en cuenta por las entidades y por los equipos interdisciplinarios de la DDAB" se elimina, ya que es una acción que contempla varias líneas argumentativas con un alcance mayor a los controles definidos para el riesgo de corrupción.</t>
  </si>
  <si>
    <t xml:space="preserve">Se modifica la acción de tratamiento del riesgo, teniendo en cuenta que se va a realizar actualización del articulo 24 del Decreto 514 de 2006, por lo cual no se podría generar una circular con el articulo vigente y al tener un control de legalidad, en  los tiempos estipulados no se daría cumplimiento a la acción. </t>
  </si>
  <si>
    <t xml:space="preserve">30/08/2022
30/11/2022
31/12/2022
_______________
</t>
  </si>
  <si>
    <t>Se realiza la reprogramación de la acción 1076 del aplicativo CHIE a través del memorando 3-2022-19012 del 6 de julio de 2022, teniendo en cuenta que para culminar la actualización de los procedimientos que están asociados al Proceso de Control Disciplinario contenida en la Acción 1076 de la Herramienta CHIE, es indispensable contar con la emisión y publicación de los Decretos y Resoluciones que formalizarán la modificación a la estructura organizacional de la Secretaría General, lo cual se encuentra en trámite desde el mes de febrero de 2022 como se explicó en el referido memorando 3-2022-19012 dirigido a la Oficina Asesora de Planeación, en el cual se solicitó la reprogramación de la acción 1076 en la Herramienta CHIE para el día 30 de agosto de 2022, según el análisis de la matriz del Procedimiento de Gestión del Cambio.</t>
  </si>
  <si>
    <t xml:space="preserve">- (AP# 1113 Aplicativo CHIE) Adelantar una socialización a los  enlaces contractuales de las dependencias sobre la estructuración de estudios y documentos previos para adelantar los procesos contractuales con fundamento en los procedimientos internos.
- (AP# 1114 Aplicativo CHIE) Adelantar la actualización de la 4231000-GS-081-Guía para la estructuración de estudios previos
_______________
</t>
  </si>
  <si>
    <t xml:space="preserve">31/12/2022
31/08/2022
_______________
</t>
  </si>
  <si>
    <t>Se realiza reprogramación del cumplimiento de la acción 2 "(AP# 114 Aplicativo CHIE) Adelantar la actualización de la 4231000-GS-081-Guía para la estructuración de estudios previos" la cual queda para cumplimiento el 31/08/2022.</t>
  </si>
  <si>
    <t>Se actualizaron las actividades de control N° 3 y 5, de tipo detectivo, que se encuentran documentadas en el procedimiento PR-382 Manejo de Caja Menor, que fue actualizado en enero de 2022 a su versión 02, para su correspondencia exacta en forma de redacción.</t>
  </si>
  <si>
    <t>Jefe de Oficina Jurídica</t>
  </si>
  <si>
    <t>Oficina Jurídica</t>
  </si>
  <si>
    <t>Jefe Oficina de Control Disciplinario Interno</t>
  </si>
  <si>
    <t>Oficina de Control Disciplinario Interno</t>
  </si>
  <si>
    <t xml:space="preserve">
Se modificaron controles preventivos en su redacción, de acuerdo con la actualización  del  procedimiento Ingreso de Transferencias Secundarias al Archivo General de Bogotá D.C. 2215300-PR-282</t>
  </si>
  <si>
    <t>Se ajustaron los controles conforme a la actualización del procedimiento</t>
  </si>
  <si>
    <t xml:space="preserve">- (AP# 1084 Aplicativo CHIE)  Revisar los formatos asociados al procedimiento, en busca de identificar mejoras que permitan fortalecer la gestión del riesgo.
- (AP# 1085 Aplicativo CHIE) PAA220-010-01 (Daruma): Verificar la implementación de los formatos ajustados.
_______________
</t>
  </si>
  <si>
    <r>
      <t xml:space="preserve">Los controles se encuentran anonimizados, por lo cual el detalle podrá ser solicitado al correo electrónico de la Oficina Asesora de Planeación:
</t>
    </r>
    <r>
      <rPr>
        <b/>
        <sz val="15"/>
        <color theme="4" tint="-0.249977111117893"/>
        <rFont val="Arial Narrow"/>
        <family val="2"/>
      </rPr>
      <t>oapsecgeneral@alcaldiabogota.gov.co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</si>
</sst>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240A]d&quot; de &quot;mmmm&quot; de &quot;yyyy;@"/>
    <numFmt numFmtId="166" formatCode="0.0%"/>
  </numFmts>
  <fonts count="25" x14ac:knownFonts="1">
    <font>
      <sz val="11"/>
      <color theme="1"/>
      <name val="Calibri"/>
      <family val="2"/>
      <scheme val="minor"/>
    </font>
    <font>
      <b/>
      <sz val="11"/>
      <color theme="1"/>
      <name val="Calibri"/>
      <family val="2"/>
      <scheme val="minor"/>
    </font>
    <font>
      <sz val="10"/>
      <color theme="1"/>
      <name val="Arial Narrow"/>
      <family val="2"/>
    </font>
    <font>
      <b/>
      <sz val="10"/>
      <name val="Arial Narrow"/>
      <family val="2"/>
    </font>
    <font>
      <sz val="10"/>
      <name val="Arial"/>
      <family val="2"/>
    </font>
    <font>
      <sz val="10"/>
      <color theme="1"/>
      <name val="Arial"/>
      <family val="2"/>
    </font>
    <font>
      <b/>
      <sz val="10"/>
      <color theme="1"/>
      <name val="Arial"/>
      <family val="2"/>
    </font>
    <font>
      <sz val="10"/>
      <color theme="1"/>
      <name val="Calibri"/>
      <family val="2"/>
      <scheme val="minor"/>
    </font>
    <font>
      <sz val="11"/>
      <name val="Calibri"/>
      <family val="2"/>
      <scheme val="minor"/>
    </font>
    <font>
      <sz val="10"/>
      <name val="Calibri"/>
      <family val="2"/>
      <scheme val="minor"/>
    </font>
    <font>
      <sz val="10"/>
      <name val="Arial Narrow"/>
      <family val="2"/>
    </font>
    <font>
      <u/>
      <sz val="11"/>
      <color theme="10"/>
      <name val="Calibri"/>
      <family val="2"/>
      <scheme val="minor"/>
    </font>
    <font>
      <b/>
      <sz val="10"/>
      <color theme="1"/>
      <name val="Calibri"/>
      <family val="2"/>
      <scheme val="minor"/>
    </font>
    <font>
      <b/>
      <sz val="10"/>
      <color theme="0"/>
      <name val="Arial Narrow"/>
      <family val="2"/>
    </font>
    <font>
      <sz val="11"/>
      <color theme="1"/>
      <name val="Calibri"/>
      <family val="2"/>
      <scheme val="minor"/>
    </font>
    <font>
      <b/>
      <sz val="11"/>
      <color theme="0"/>
      <name val="Calibri"/>
      <family val="2"/>
      <scheme val="minor"/>
    </font>
    <font>
      <sz val="14"/>
      <color theme="1"/>
      <name val="Calibri"/>
      <family val="2"/>
      <scheme val="minor"/>
    </font>
    <font>
      <sz val="20"/>
      <color theme="1"/>
      <name val="Calibri"/>
      <family val="2"/>
      <scheme val="minor"/>
    </font>
    <font>
      <b/>
      <sz val="20"/>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sz val="10"/>
      <color theme="0"/>
      <name val="Arial Narrow"/>
      <family val="2"/>
    </font>
    <font>
      <b/>
      <sz val="15"/>
      <color theme="1"/>
      <name val="Arial Narrow"/>
      <family val="2"/>
    </font>
    <font>
      <b/>
      <sz val="15"/>
      <color theme="4" tint="-0.249977111117893"/>
      <name val="Arial Narrow"/>
      <family val="2"/>
    </font>
  </fonts>
  <fills count="28">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indexed="13"/>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9" tint="-0.249977111117893"/>
        <bgColor indexed="64"/>
      </patternFill>
    </fill>
    <fill>
      <patternFill patternType="solid">
        <fgColor rgb="FF912B3C"/>
        <bgColor indexed="64"/>
      </patternFill>
    </fill>
    <fill>
      <patternFill patternType="solid">
        <fgColor theme="8" tint="-0.249977111117893"/>
        <bgColor indexed="64"/>
      </patternFill>
    </fill>
    <fill>
      <patternFill patternType="solid">
        <fgColor theme="7" tint="-0.249977111117893"/>
        <bgColor indexed="64"/>
      </patternFill>
    </fill>
    <fill>
      <patternFill patternType="solid">
        <fgColor theme="7" tint="-0.499984740745262"/>
        <bgColor indexed="64"/>
      </patternFill>
    </fill>
    <fill>
      <patternFill patternType="solid">
        <fgColor theme="3" tint="0.39997558519241921"/>
        <bgColor indexed="64"/>
      </patternFill>
    </fill>
    <fill>
      <patternFill patternType="solid">
        <fgColor theme="2" tint="-0.499984740745262"/>
        <bgColor indexed="64"/>
      </patternFill>
    </fill>
    <fill>
      <patternFill patternType="solid">
        <fgColor theme="3" tint="-0.249977111117893"/>
        <bgColor indexed="64"/>
      </patternFill>
    </fill>
  </fills>
  <borders count="29">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style="thin">
        <color indexed="64"/>
      </top>
      <bottom/>
      <diagonal/>
    </border>
    <border>
      <left/>
      <right/>
      <top style="dashed">
        <color auto="1"/>
      </top>
      <bottom style="dashed">
        <color auto="1"/>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11" fillId="0" borderId="0" applyNumberFormat="0" applyFill="0" applyBorder="0" applyAlignment="0" applyProtection="0"/>
    <xf numFmtId="0" fontId="4" fillId="0" borderId="0"/>
    <xf numFmtId="9" fontId="14" fillId="0" borderId="0" applyFont="0" applyFill="0" applyBorder="0" applyAlignment="0" applyProtection="0"/>
  </cellStyleXfs>
  <cellXfs count="226">
    <xf numFmtId="0" fontId="0" fillId="0" borderId="0" xfId="0"/>
    <xf numFmtId="0" fontId="0" fillId="0" borderId="0" xfId="0" applyAlignment="1" applyProtection="1">
      <alignment horizontal="justify" vertical="center" wrapText="1"/>
      <protection hidden="1"/>
    </xf>
    <xf numFmtId="0" fontId="2" fillId="0" borderId="0" xfId="0" applyFont="1" applyAlignment="1" applyProtection="1">
      <alignment wrapText="1"/>
      <protection hidden="1"/>
    </xf>
    <xf numFmtId="0" fontId="2" fillId="0" borderId="11" xfId="0" applyFont="1" applyBorder="1" applyAlignment="1" applyProtection="1">
      <alignment wrapText="1"/>
      <protection hidden="1"/>
    </xf>
    <xf numFmtId="0" fontId="1" fillId="3" borderId="4" xfId="0" applyFont="1" applyFill="1" applyBorder="1" applyAlignment="1" applyProtection="1">
      <alignment horizontal="justify" vertical="center" wrapText="1"/>
      <protection hidden="1"/>
    </xf>
    <xf numFmtId="0" fontId="1" fillId="4" borderId="4" xfId="0" applyFont="1" applyFill="1" applyBorder="1" applyAlignment="1" applyProtection="1">
      <alignment horizontal="justify" vertical="center" wrapText="1"/>
      <protection hidden="1"/>
    </xf>
    <xf numFmtId="0" fontId="1" fillId="6" borderId="4" xfId="0" applyFont="1" applyFill="1" applyBorder="1" applyAlignment="1" applyProtection="1">
      <alignment horizontal="justify" vertical="center" wrapText="1"/>
      <protection hidden="1"/>
    </xf>
    <xf numFmtId="0" fontId="6" fillId="6" borderId="4" xfId="0" applyFont="1" applyFill="1" applyBorder="1" applyAlignment="1" applyProtection="1">
      <alignment horizontal="justify" vertical="center" wrapText="1"/>
      <protection hidden="1"/>
    </xf>
    <xf numFmtId="0" fontId="1" fillId="9" borderId="4" xfId="0" applyFont="1" applyFill="1" applyBorder="1" applyAlignment="1" applyProtection="1">
      <alignment horizontal="justify" vertical="center" wrapText="1"/>
      <protection hidden="1"/>
    </xf>
    <xf numFmtId="0" fontId="6" fillId="2" borderId="4" xfId="0" applyFont="1" applyFill="1" applyBorder="1" applyAlignment="1" applyProtection="1">
      <alignment horizontal="justify" vertical="center" wrapText="1"/>
      <protection hidden="1"/>
    </xf>
    <xf numFmtId="0" fontId="1" fillId="5" borderId="4" xfId="0" applyFont="1" applyFill="1" applyBorder="1" applyAlignment="1" applyProtection="1">
      <alignment horizontal="justify" vertical="center" wrapText="1"/>
      <protection hidden="1"/>
    </xf>
    <xf numFmtId="0" fontId="6" fillId="8" borderId="4" xfId="0" applyFont="1" applyFill="1" applyBorder="1" applyAlignment="1" applyProtection="1">
      <alignment horizontal="justify" vertical="center" wrapText="1"/>
      <protection hidden="1"/>
    </xf>
    <xf numFmtId="0" fontId="6" fillId="11" borderId="4" xfId="0" applyFont="1" applyFill="1" applyBorder="1" applyAlignment="1" applyProtection="1">
      <alignment horizontal="justify" vertical="center" wrapText="1"/>
      <protection hidden="1"/>
    </xf>
    <xf numFmtId="0" fontId="1" fillId="9" borderId="13" xfId="0" applyFont="1" applyFill="1" applyBorder="1" applyAlignment="1" applyProtection="1">
      <alignment horizontal="justify" vertical="center" wrapText="1"/>
      <protection hidden="1"/>
    </xf>
    <xf numFmtId="0" fontId="12" fillId="10" borderId="4" xfId="0" applyFont="1" applyFill="1" applyBorder="1" applyAlignment="1" applyProtection="1">
      <alignment horizontal="justify" vertical="center" wrapText="1"/>
      <protection hidden="1"/>
    </xf>
    <xf numFmtId="0" fontId="12" fillId="9" borderId="4" xfId="0" applyFont="1" applyFill="1" applyBorder="1" applyAlignment="1" applyProtection="1">
      <alignment horizontal="justify" vertical="center" wrapText="1"/>
      <protection hidden="1"/>
    </xf>
    <xf numFmtId="0" fontId="4" fillId="5" borderId="13" xfId="0" applyFont="1" applyFill="1" applyBorder="1" applyAlignment="1" applyProtection="1">
      <alignment horizontal="justify" vertical="center" wrapText="1"/>
      <protection hidden="1"/>
    </xf>
    <xf numFmtId="0" fontId="4" fillId="5" borderId="4" xfId="0" applyFont="1" applyFill="1" applyBorder="1" applyAlignment="1" applyProtection="1">
      <alignment horizontal="justify" vertical="center" wrapText="1"/>
      <protection hidden="1"/>
    </xf>
    <xf numFmtId="0" fontId="0" fillId="5" borderId="4" xfId="0" applyFill="1" applyBorder="1" applyAlignment="1" applyProtection="1">
      <alignment horizontal="justify" vertical="center" wrapText="1"/>
      <protection hidden="1"/>
    </xf>
    <xf numFmtId="0" fontId="8" fillId="5" borderId="4" xfId="0" applyFont="1" applyFill="1" applyBorder="1" applyAlignment="1" applyProtection="1">
      <alignment horizontal="justify" vertical="center" wrapText="1"/>
      <protection hidden="1"/>
    </xf>
    <xf numFmtId="0" fontId="4" fillId="5" borderId="14" xfId="0" applyFont="1" applyFill="1" applyBorder="1" applyAlignment="1" applyProtection="1">
      <alignment horizontal="justify" vertical="center" wrapText="1"/>
      <protection hidden="1"/>
    </xf>
    <xf numFmtId="0" fontId="5" fillId="5" borderId="14" xfId="0" applyFont="1" applyFill="1" applyBorder="1" applyAlignment="1" applyProtection="1">
      <alignment horizontal="justify" vertical="center" wrapText="1"/>
      <protection hidden="1"/>
    </xf>
    <xf numFmtId="0" fontId="7" fillId="5" borderId="4" xfId="0" applyFont="1" applyFill="1" applyBorder="1" applyAlignment="1" applyProtection="1">
      <alignment horizontal="justify" vertical="center" wrapText="1"/>
      <protection hidden="1"/>
    </xf>
    <xf numFmtId="0" fontId="7" fillId="5" borderId="13" xfId="0" applyFont="1" applyFill="1" applyBorder="1" applyAlignment="1" applyProtection="1">
      <alignment horizontal="justify" vertical="center" wrapText="1"/>
      <protection hidden="1"/>
    </xf>
    <xf numFmtId="0" fontId="8" fillId="5" borderId="13" xfId="0" quotePrefix="1" applyFont="1" applyFill="1" applyBorder="1" applyAlignment="1" applyProtection="1">
      <alignment horizontal="justify" vertical="center" wrapText="1"/>
      <protection hidden="1"/>
    </xf>
    <xf numFmtId="0" fontId="9" fillId="5" borderId="13" xfId="0" applyFont="1" applyFill="1" applyBorder="1" applyAlignment="1" applyProtection="1">
      <alignment horizontal="justify" vertical="center" wrapText="1"/>
      <protection hidden="1"/>
    </xf>
    <xf numFmtId="0" fontId="9" fillId="5" borderId="4" xfId="0" applyFont="1" applyFill="1" applyBorder="1" applyAlignment="1" applyProtection="1">
      <alignment horizontal="justify" vertical="center" wrapText="1"/>
      <protection hidden="1"/>
    </xf>
    <xf numFmtId="0" fontId="4" fillId="12" borderId="4" xfId="0" applyFont="1" applyFill="1" applyBorder="1" applyAlignment="1" applyProtection="1">
      <alignment horizontal="justify" vertical="center" wrapText="1"/>
      <protection hidden="1"/>
    </xf>
    <xf numFmtId="0" fontId="0" fillId="5" borderId="13" xfId="0" applyFill="1" applyBorder="1" applyAlignment="1" applyProtection="1">
      <alignment horizontal="justify" vertical="center" wrapText="1"/>
      <protection hidden="1"/>
    </xf>
    <xf numFmtId="0" fontId="7" fillId="14" borderId="4" xfId="0" applyFont="1" applyFill="1" applyBorder="1" applyAlignment="1" applyProtection="1">
      <alignment horizontal="justify" vertical="center" wrapText="1"/>
      <protection hidden="1"/>
    </xf>
    <xf numFmtId="0" fontId="8" fillId="5" borderId="13" xfId="0" applyFont="1" applyFill="1" applyBorder="1" applyAlignment="1" applyProtection="1">
      <alignment horizontal="justify" vertical="center" wrapText="1"/>
      <protection hidden="1"/>
    </xf>
    <xf numFmtId="0" fontId="4" fillId="13" borderId="4" xfId="0" applyFont="1" applyFill="1" applyBorder="1" applyAlignment="1" applyProtection="1">
      <alignment horizontal="justify" vertical="center" wrapText="1"/>
      <protection hidden="1"/>
    </xf>
    <xf numFmtId="0" fontId="7" fillId="7" borderId="4" xfId="0" applyFont="1" applyFill="1" applyBorder="1" applyAlignment="1" applyProtection="1">
      <alignment horizontal="justify" vertical="center" wrapText="1"/>
      <protection hidden="1"/>
    </xf>
    <xf numFmtId="0" fontId="4" fillId="0" borderId="5" xfId="0" applyFont="1" applyBorder="1" applyAlignment="1" applyProtection="1">
      <alignment horizontal="justify" vertical="center" wrapText="1"/>
      <protection hidden="1"/>
    </xf>
    <xf numFmtId="0" fontId="0" fillId="5" borderId="14" xfId="0" applyFill="1" applyBorder="1" applyAlignment="1" applyProtection="1">
      <alignment horizontal="justify" vertical="center" wrapText="1"/>
      <protection hidden="1"/>
    </xf>
    <xf numFmtId="0" fontId="4" fillId="15" borderId="4" xfId="0" applyFont="1" applyFill="1" applyBorder="1" applyAlignment="1" applyProtection="1">
      <alignment horizontal="justify" vertical="center" wrapText="1"/>
      <protection hidden="1"/>
    </xf>
    <xf numFmtId="0" fontId="7" fillId="12" borderId="4" xfId="0" applyFont="1" applyFill="1" applyBorder="1" applyAlignment="1" applyProtection="1">
      <alignment horizontal="justify" vertical="center" wrapText="1"/>
      <protection hidden="1"/>
    </xf>
    <xf numFmtId="0" fontId="4" fillId="0" borderId="0" xfId="0" applyFont="1" applyAlignment="1" applyProtection="1">
      <alignment horizontal="justify" vertical="center" wrapText="1"/>
      <protection hidden="1"/>
    </xf>
    <xf numFmtId="0" fontId="4" fillId="14" borderId="4" xfId="0" applyFont="1" applyFill="1" applyBorder="1" applyAlignment="1" applyProtection="1">
      <alignment horizontal="justify" vertical="center" wrapText="1"/>
      <protection hidden="1"/>
    </xf>
    <xf numFmtId="0" fontId="7" fillId="0" borderId="6" xfId="0" applyFont="1" applyBorder="1" applyAlignment="1" applyProtection="1">
      <alignment horizontal="justify" vertical="center" wrapText="1"/>
      <protection hidden="1"/>
    </xf>
    <xf numFmtId="0" fontId="0" fillId="5" borderId="4" xfId="0" quotePrefix="1" applyFill="1" applyBorder="1" applyAlignment="1" applyProtection="1">
      <alignment horizontal="justify" vertical="center" wrapText="1"/>
      <protection hidden="1"/>
    </xf>
    <xf numFmtId="0" fontId="7" fillId="0" borderId="16" xfId="0" applyFont="1" applyBorder="1" applyAlignment="1" applyProtection="1">
      <alignment horizontal="justify" vertical="center" wrapText="1"/>
      <protection hidden="1"/>
    </xf>
    <xf numFmtId="0" fontId="8" fillId="5" borderId="4" xfId="0" quotePrefix="1" applyFont="1" applyFill="1" applyBorder="1" applyAlignment="1" applyProtection="1">
      <alignment horizontal="justify" vertical="center" wrapText="1"/>
      <protection hidden="1"/>
    </xf>
    <xf numFmtId="0" fontId="7" fillId="0" borderId="0" xfId="0" applyFont="1" applyAlignment="1" applyProtection="1">
      <alignment horizontal="justify" vertical="center" wrapText="1"/>
      <protection hidden="1"/>
    </xf>
    <xf numFmtId="0" fontId="2" fillId="0" borderId="3" xfId="0" applyFont="1" applyBorder="1" applyAlignment="1" applyProtection="1">
      <alignment wrapText="1"/>
      <protection hidden="1"/>
    </xf>
    <xf numFmtId="0" fontId="13" fillId="22" borderId="4" xfId="0" applyFont="1" applyFill="1" applyBorder="1" applyAlignment="1" applyProtection="1">
      <alignment horizontal="center" vertical="center" wrapText="1"/>
      <protection hidden="1"/>
    </xf>
    <xf numFmtId="0" fontId="1" fillId="16" borderId="4" xfId="0" applyFont="1" applyFill="1" applyBorder="1" applyAlignment="1" applyProtection="1">
      <alignment horizontal="justify" vertical="center" wrapText="1"/>
      <protection hidden="1"/>
    </xf>
    <xf numFmtId="0" fontId="0" fillId="0" borderId="4" xfId="0" applyBorder="1" applyAlignment="1" applyProtection="1">
      <alignment horizontal="justify" vertical="center" wrapText="1"/>
      <protection hidden="1"/>
    </xf>
    <xf numFmtId="0" fontId="13" fillId="25" borderId="4" xfId="0" applyFont="1" applyFill="1" applyBorder="1" applyAlignment="1" applyProtection="1">
      <alignment horizontal="center" vertical="center" wrapText="1"/>
      <protection hidden="1"/>
    </xf>
    <xf numFmtId="0" fontId="13" fillId="25" borderId="4" xfId="0" applyFont="1" applyFill="1" applyBorder="1" applyAlignment="1" applyProtection="1">
      <alignment horizontal="center" vertical="center" textRotation="90" wrapText="1"/>
      <protection hidden="1"/>
    </xf>
    <xf numFmtId="0" fontId="2" fillId="0" borderId="3" xfId="0" applyFont="1" applyBorder="1" applyAlignment="1" applyProtection="1">
      <alignment vertical="center" wrapText="1"/>
      <protection hidden="1"/>
    </xf>
    <xf numFmtId="0" fontId="2" fillId="0" borderId="4" xfId="0" applyFont="1" applyBorder="1" applyAlignment="1" applyProtection="1">
      <alignment horizontal="justify" vertical="center" wrapText="1"/>
      <protection hidden="1"/>
    </xf>
    <xf numFmtId="0" fontId="13" fillId="25" borderId="18" xfId="0" applyFont="1" applyFill="1" applyBorder="1" applyAlignment="1" applyProtection="1">
      <alignment horizontal="center" vertical="center" textRotation="90" wrapText="1"/>
      <protection hidden="1"/>
    </xf>
    <xf numFmtId="0" fontId="13" fillId="22" borderId="18" xfId="0" applyFont="1" applyFill="1" applyBorder="1" applyAlignment="1" applyProtection="1">
      <alignment horizontal="center" vertical="center" wrapText="1"/>
      <protection hidden="1"/>
    </xf>
    <xf numFmtId="0" fontId="13" fillId="25" borderId="18" xfId="0" applyFont="1" applyFill="1" applyBorder="1" applyAlignment="1" applyProtection="1">
      <alignment horizontal="center" vertical="center" wrapText="1"/>
      <protection hidden="1"/>
    </xf>
    <xf numFmtId="0" fontId="13" fillId="17" borderId="17" xfId="0" applyFont="1" applyFill="1" applyBorder="1" applyAlignment="1" applyProtection="1">
      <alignment horizontal="center" vertical="center" wrapText="1"/>
      <protection hidden="1"/>
    </xf>
    <xf numFmtId="164" fontId="0" fillId="0" borderId="4" xfId="0" applyNumberFormat="1" applyBorder="1" applyAlignment="1" applyProtection="1">
      <alignment horizontal="justify" vertical="center" wrapText="1"/>
      <protection hidden="1"/>
    </xf>
    <xf numFmtId="164" fontId="0" fillId="0" borderId="6" xfId="0" applyNumberFormat="1" applyBorder="1" applyAlignment="1" applyProtection="1">
      <alignment horizontal="justify" vertical="center" wrapText="1"/>
      <protection hidden="1"/>
    </xf>
    <xf numFmtId="164" fontId="0" fillId="0" borderId="11" xfId="0" applyNumberFormat="1" applyBorder="1" applyAlignment="1" applyProtection="1">
      <alignment horizontal="justify" vertical="center" wrapText="1"/>
      <protection hidden="1"/>
    </xf>
    <xf numFmtId="0" fontId="0" fillId="0" borderId="11" xfId="0" applyBorder="1" applyAlignment="1" applyProtection="1">
      <alignment horizontal="justify" vertical="center" wrapText="1"/>
      <protection hidden="1"/>
    </xf>
    <xf numFmtId="164" fontId="10" fillId="0" borderId="4" xfId="0" applyNumberFormat="1" applyFont="1" applyBorder="1" applyAlignment="1" applyProtection="1">
      <alignment horizontal="justify" vertical="center" wrapText="1"/>
      <protection hidden="1"/>
    </xf>
    <xf numFmtId="0" fontId="10" fillId="0" borderId="13" xfId="0" applyFont="1" applyBorder="1" applyAlignment="1" applyProtection="1">
      <alignment horizontal="justify" vertical="center" wrapText="1"/>
      <protection hidden="1"/>
    </xf>
    <xf numFmtId="0" fontId="13" fillId="25" borderId="14" xfId="0" applyFont="1" applyFill="1" applyBorder="1" applyAlignment="1" applyProtection="1">
      <alignment horizontal="center" vertical="center" wrapText="1"/>
      <protection hidden="1"/>
    </xf>
    <xf numFmtId="0" fontId="10" fillId="0" borderId="14" xfId="0" applyFont="1" applyBorder="1" applyAlignment="1" applyProtection="1">
      <alignment horizontal="justify" vertical="center" wrapText="1"/>
      <protection hidden="1"/>
    </xf>
    <xf numFmtId="0" fontId="13" fillId="22" borderId="22" xfId="0" applyFont="1" applyFill="1" applyBorder="1" applyAlignment="1" applyProtection="1">
      <alignment horizontal="center" vertical="center" wrapText="1"/>
      <protection hidden="1"/>
    </xf>
    <xf numFmtId="0" fontId="13" fillId="25" borderId="21" xfId="0" applyFont="1" applyFill="1" applyBorder="1" applyAlignment="1" applyProtection="1">
      <alignment horizontal="center" vertical="center" wrapText="1"/>
      <protection hidden="1"/>
    </xf>
    <xf numFmtId="0" fontId="10" fillId="0" borderId="22" xfId="0" applyFont="1" applyBorder="1" applyAlignment="1" applyProtection="1">
      <alignment horizontal="justify" vertical="center" wrapText="1"/>
      <protection hidden="1"/>
    </xf>
    <xf numFmtId="0" fontId="10" fillId="0" borderId="21" xfId="0" applyFont="1" applyBorder="1" applyAlignment="1" applyProtection="1">
      <alignment horizontal="justify" vertical="center" wrapText="1"/>
      <protection hidden="1"/>
    </xf>
    <xf numFmtId="0" fontId="13" fillId="25" borderId="20" xfId="0" applyFont="1" applyFill="1" applyBorder="1" applyAlignment="1" applyProtection="1">
      <alignment horizontal="center" vertical="center" wrapText="1"/>
      <protection hidden="1"/>
    </xf>
    <xf numFmtId="0" fontId="10" fillId="0" borderId="20" xfId="0" applyFont="1" applyBorder="1" applyAlignment="1" applyProtection="1">
      <alignment horizontal="justify" vertical="center" wrapText="1"/>
      <protection hidden="1"/>
    </xf>
    <xf numFmtId="0" fontId="13" fillId="22" borderId="13" xfId="0" applyFont="1" applyFill="1" applyBorder="1" applyAlignment="1" applyProtection="1">
      <alignment horizontal="center" vertical="center" wrapText="1"/>
      <protection hidden="1"/>
    </xf>
    <xf numFmtId="0" fontId="2" fillId="0" borderId="0" xfId="0" applyFont="1" applyBorder="1" applyAlignment="1" applyProtection="1">
      <alignment wrapText="1"/>
      <protection hidden="1"/>
    </xf>
    <xf numFmtId="0" fontId="1" fillId="7" borderId="0" xfId="0" applyFont="1" applyFill="1"/>
    <xf numFmtId="0" fontId="2" fillId="0" borderId="4" xfId="0" applyFont="1" applyBorder="1" applyAlignment="1" applyProtection="1">
      <alignment horizontal="center" vertical="center" wrapText="1"/>
      <protection hidden="1"/>
    </xf>
    <xf numFmtId="0" fontId="0" fillId="0" borderId="0" xfId="0" applyAlignment="1" applyProtection="1">
      <alignment wrapText="1"/>
      <protection hidden="1"/>
    </xf>
    <xf numFmtId="0" fontId="2" fillId="0" borderId="4" xfId="0" applyFont="1" applyBorder="1" applyAlignment="1" applyProtection="1">
      <alignment horizontal="center" vertical="center" textRotation="90" wrapText="1"/>
      <protection hidden="1"/>
    </xf>
    <xf numFmtId="0" fontId="0" fillId="0" borderId="0" xfId="0" applyProtection="1">
      <protection hidden="1"/>
    </xf>
    <xf numFmtId="0" fontId="1" fillId="0" borderId="0" xfId="0" applyFont="1" applyBorder="1" applyAlignment="1" applyProtection="1">
      <alignment horizontal="center" vertical="center"/>
      <protection hidden="1"/>
    </xf>
    <xf numFmtId="0" fontId="0" fillId="0" borderId="11" xfId="0" applyBorder="1" applyProtection="1">
      <protection hidden="1"/>
    </xf>
    <xf numFmtId="0" fontId="0" fillId="2" borderId="0" xfId="0" applyFill="1" applyBorder="1" applyProtection="1">
      <protection hidden="1"/>
    </xf>
    <xf numFmtId="0" fontId="0" fillId="0" borderId="0" xfId="0" applyBorder="1" applyProtection="1">
      <protection hidden="1"/>
    </xf>
    <xf numFmtId="0" fontId="15" fillId="27" borderId="0" xfId="0" applyFont="1" applyFill="1" applyBorder="1" applyAlignment="1" applyProtection="1">
      <alignment horizontal="center" vertical="center"/>
      <protection hidden="1"/>
    </xf>
    <xf numFmtId="0" fontId="18" fillId="13" borderId="0" xfId="0" applyFont="1" applyFill="1" applyBorder="1" applyAlignment="1" applyProtection="1">
      <alignment horizontal="center" vertical="center"/>
      <protection hidden="1"/>
    </xf>
    <xf numFmtId="0" fontId="17" fillId="0" borderId="0" xfId="0" applyFont="1" applyBorder="1" applyAlignment="1" applyProtection="1">
      <alignment horizontal="center" vertical="center"/>
      <protection hidden="1"/>
    </xf>
    <xf numFmtId="0" fontId="18" fillId="12" borderId="0" xfId="0" applyFont="1" applyFill="1" applyBorder="1" applyAlignment="1" applyProtection="1">
      <alignment horizontal="center" vertical="center"/>
      <protection hidden="1"/>
    </xf>
    <xf numFmtId="0" fontId="0" fillId="2" borderId="0" xfId="0" applyFont="1" applyFill="1" applyBorder="1" applyProtection="1">
      <protection hidden="1"/>
    </xf>
    <xf numFmtId="0" fontId="17" fillId="2" borderId="0" xfId="0" applyFont="1" applyFill="1" applyBorder="1" applyAlignment="1" applyProtection="1">
      <alignment horizontal="center" vertical="center"/>
      <protection hidden="1"/>
    </xf>
    <xf numFmtId="0" fontId="18" fillId="7" borderId="0" xfId="0" applyFont="1" applyFill="1" applyBorder="1" applyAlignment="1" applyProtection="1">
      <alignment horizontal="center" vertical="center"/>
      <protection hidden="1"/>
    </xf>
    <xf numFmtId="0" fontId="7" fillId="0" borderId="0" xfId="0" applyFont="1" applyBorder="1" applyProtection="1">
      <protection hidden="1"/>
    </xf>
    <xf numFmtId="0" fontId="0" fillId="2" borderId="0" xfId="0" applyFill="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1" fillId="2" borderId="0" xfId="0" applyFont="1" applyFill="1" applyBorder="1" applyAlignment="1" applyProtection="1">
      <alignment horizontal="center" vertical="center"/>
      <protection hidden="1"/>
    </xf>
    <xf numFmtId="0" fontId="0" fillId="0" borderId="12" xfId="0" applyBorder="1" applyProtection="1">
      <protection hidden="1"/>
    </xf>
    <xf numFmtId="0" fontId="18" fillId="0" borderId="0" xfId="0" applyFont="1" applyBorder="1" applyAlignment="1" applyProtection="1">
      <alignment horizontal="center" vertical="center"/>
      <protection hidden="1"/>
    </xf>
    <xf numFmtId="0" fontId="18" fillId="2" borderId="0" xfId="0" applyFont="1" applyFill="1" applyBorder="1" applyAlignment="1" applyProtection="1">
      <alignment horizontal="center" vertical="center"/>
      <protection hidden="1"/>
    </xf>
    <xf numFmtId="0" fontId="16" fillId="0" borderId="0" xfId="0" applyFont="1" applyBorder="1" applyProtection="1">
      <protection hidden="1"/>
    </xf>
    <xf numFmtId="0" fontId="19" fillId="7" borderId="0" xfId="0" applyFont="1" applyFill="1" applyBorder="1" applyAlignment="1" applyProtection="1">
      <alignment horizontal="center" vertical="center"/>
      <protection hidden="1"/>
    </xf>
    <xf numFmtId="0" fontId="19" fillId="13" borderId="0" xfId="0" applyFont="1" applyFill="1" applyBorder="1" applyAlignment="1" applyProtection="1">
      <alignment horizontal="center" vertical="center"/>
      <protection hidden="1"/>
    </xf>
    <xf numFmtId="0" fontId="19" fillId="12" borderId="0" xfId="0" applyFont="1" applyFill="1" applyBorder="1" applyAlignment="1" applyProtection="1">
      <alignment horizontal="center" vertical="center"/>
      <protection hidden="1"/>
    </xf>
    <xf numFmtId="0" fontId="0" fillId="0" borderId="8" xfId="0" applyBorder="1" applyProtection="1">
      <protection hidden="1"/>
    </xf>
    <xf numFmtId="0" fontId="0" fillId="0" borderId="9" xfId="0" applyBorder="1" applyProtection="1">
      <protection hidden="1"/>
    </xf>
    <xf numFmtId="0" fontId="0" fillId="0" borderId="10" xfId="0" applyBorder="1" applyProtection="1">
      <protection hidden="1"/>
    </xf>
    <xf numFmtId="0" fontId="1" fillId="0" borderId="11" xfId="0" applyFont="1" applyBorder="1" applyAlignment="1" applyProtection="1">
      <alignment vertical="center"/>
      <protection hidden="1"/>
    </xf>
    <xf numFmtId="0" fontId="0" fillId="0" borderId="0" xfId="0" pivotButton="1" applyProtection="1">
      <protection hidden="1"/>
    </xf>
    <xf numFmtId="0" fontId="0" fillId="0" borderId="0" xfId="0" applyFill="1" applyAlignment="1">
      <alignment horizontal="center" vertical="center"/>
    </xf>
    <xf numFmtId="0" fontId="0" fillId="0" borderId="5" xfId="0" applyFill="1" applyBorder="1" applyAlignment="1">
      <alignment horizontal="center" vertical="center"/>
    </xf>
    <xf numFmtId="0" fontId="0" fillId="0" borderId="0" xfId="0" applyFill="1" applyAlignment="1" applyProtection="1">
      <alignment horizontal="center" vertical="center"/>
      <protection hidden="1"/>
    </xf>
    <xf numFmtId="0" fontId="1" fillId="0" borderId="15" xfId="0" applyFont="1" applyFill="1" applyBorder="1" applyAlignment="1" applyProtection="1">
      <alignment horizontal="center" vertical="center"/>
      <protection hidden="1"/>
    </xf>
    <xf numFmtId="0" fontId="0" fillId="0" borderId="0" xfId="0" pivotButton="1" applyAlignment="1" applyProtection="1">
      <alignment wrapText="1"/>
      <protection hidden="1"/>
    </xf>
    <xf numFmtId="0" fontId="0" fillId="0" borderId="0" xfId="0" applyAlignment="1" applyProtection="1">
      <alignment horizontal="left" wrapText="1"/>
      <protection hidden="1"/>
    </xf>
    <xf numFmtId="0" fontId="0" fillId="0" borderId="0" xfId="0" applyNumberFormat="1" applyAlignment="1" applyProtection="1">
      <alignment wrapText="1"/>
      <protection hidden="1"/>
    </xf>
    <xf numFmtId="0" fontId="2" fillId="0" borderId="0" xfId="0" applyFont="1" applyAlignment="1" applyProtection="1">
      <alignment horizontal="center" vertical="center" wrapText="1"/>
      <protection hidden="1"/>
    </xf>
    <xf numFmtId="0" fontId="20" fillId="0" borderId="0" xfId="0" applyFont="1" applyProtection="1">
      <protection hidden="1"/>
    </xf>
    <xf numFmtId="0" fontId="21" fillId="0" borderId="0" xfId="0" applyFont="1" applyProtection="1">
      <protection hidden="1"/>
    </xf>
    <xf numFmtId="0" fontId="21" fillId="0" borderId="0" xfId="0" applyFont="1" applyAlignment="1" applyProtection="1">
      <alignment vertical="center"/>
      <protection hidden="1"/>
    </xf>
    <xf numFmtId="0" fontId="13" fillId="17" borderId="0" xfId="0" applyFont="1" applyFill="1" applyBorder="1" applyAlignment="1" applyProtection="1">
      <alignment vertical="center" wrapText="1"/>
      <protection hidden="1"/>
    </xf>
    <xf numFmtId="0" fontId="13" fillId="17" borderId="3" xfId="0" applyFont="1" applyFill="1" applyBorder="1" applyAlignment="1" applyProtection="1">
      <alignment vertical="center" wrapText="1"/>
      <protection hidden="1"/>
    </xf>
    <xf numFmtId="0" fontId="0" fillId="0" borderId="0" xfId="0" applyFill="1" applyProtection="1">
      <protection hidden="1"/>
    </xf>
    <xf numFmtId="0" fontId="1" fillId="0" borderId="15" xfId="0" applyFont="1" applyFill="1" applyBorder="1" applyAlignment="1" applyProtection="1">
      <alignment wrapText="1"/>
      <protection hidden="1"/>
    </xf>
    <xf numFmtId="0" fontId="13" fillId="25" borderId="17" xfId="0" applyFont="1" applyFill="1" applyBorder="1" applyAlignment="1" applyProtection="1">
      <alignment horizontal="center" vertical="center" wrapText="1"/>
      <protection hidden="1"/>
    </xf>
    <xf numFmtId="0" fontId="1" fillId="0" borderId="15" xfId="0" applyFont="1" applyFill="1" applyBorder="1" applyProtection="1">
      <protection hidden="1"/>
    </xf>
    <xf numFmtId="0" fontId="1" fillId="0" borderId="9" xfId="0" applyFont="1" applyFill="1" applyBorder="1" applyAlignment="1" applyProtection="1">
      <alignment horizontal="center" vertical="center"/>
      <protection hidden="1"/>
    </xf>
    <xf numFmtId="0" fontId="0" fillId="0" borderId="24" xfId="0" applyBorder="1" applyAlignment="1" applyProtection="1">
      <alignment horizontal="left" wrapText="1"/>
      <protection hidden="1"/>
    </xf>
    <xf numFmtId="0" fontId="0" fillId="0" borderId="24" xfId="0" applyNumberFormat="1" applyBorder="1" applyAlignment="1" applyProtection="1">
      <alignment wrapText="1"/>
      <protection hidden="1"/>
    </xf>
    <xf numFmtId="0" fontId="0" fillId="0" borderId="0" xfId="0" applyFill="1" applyAlignment="1" applyProtection="1">
      <alignment vertical="center"/>
      <protection hidden="1"/>
    </xf>
    <xf numFmtId="10" fontId="0" fillId="0" borderId="0" xfId="3" applyNumberFormat="1" applyFont="1" applyFill="1" applyAlignment="1" applyProtection="1">
      <alignment horizontal="center" vertical="center"/>
      <protection hidden="1"/>
    </xf>
    <xf numFmtId="10" fontId="1" fillId="0" borderId="15" xfId="0" applyNumberFormat="1" applyFont="1" applyFill="1" applyBorder="1" applyAlignment="1" applyProtection="1">
      <alignment horizontal="center" vertical="center"/>
      <protection hidden="1"/>
    </xf>
    <xf numFmtId="165" fontId="2" fillId="2" borderId="4" xfId="0" applyNumberFormat="1" applyFont="1" applyFill="1" applyBorder="1" applyAlignment="1" applyProtection="1">
      <alignment horizontal="center" vertical="center" wrapText="1"/>
      <protection hidden="1"/>
    </xf>
    <xf numFmtId="0" fontId="13" fillId="18" borderId="5" xfId="0" applyFont="1" applyFill="1" applyBorder="1" applyAlignment="1" applyProtection="1">
      <alignment vertical="center" wrapText="1"/>
      <protection hidden="1"/>
    </xf>
    <xf numFmtId="0" fontId="13" fillId="18" borderId="0" xfId="0" applyFont="1" applyFill="1" applyBorder="1" applyAlignment="1" applyProtection="1">
      <alignment vertical="center" wrapText="1"/>
      <protection hidden="1"/>
    </xf>
    <xf numFmtId="0" fontId="13" fillId="18" borderId="9" xfId="0" applyFont="1" applyFill="1" applyBorder="1" applyAlignment="1" applyProtection="1">
      <alignment horizontal="center" vertical="center" wrapText="1"/>
      <protection hidden="1"/>
    </xf>
    <xf numFmtId="0" fontId="13" fillId="22" borderId="6" xfId="0" applyFont="1" applyFill="1" applyBorder="1" applyAlignment="1" applyProtection="1">
      <alignment vertical="center" wrapText="1"/>
      <protection hidden="1"/>
    </xf>
    <xf numFmtId="0" fontId="13" fillId="25" borderId="6" xfId="0" applyFont="1" applyFill="1" applyBorder="1" applyAlignment="1" applyProtection="1">
      <alignment horizontal="center" vertical="center" wrapText="1"/>
      <protection hidden="1"/>
    </xf>
    <xf numFmtId="0" fontId="13" fillId="22" borderId="11" xfId="0" applyFont="1" applyFill="1" applyBorder="1" applyAlignment="1" applyProtection="1">
      <alignment vertical="center" wrapText="1"/>
      <protection hidden="1"/>
    </xf>
    <xf numFmtId="0" fontId="13" fillId="25" borderId="11" xfId="0" applyFont="1" applyFill="1" applyBorder="1" applyAlignment="1" applyProtection="1">
      <alignment horizontal="center" vertical="center" wrapText="1"/>
      <protection hidden="1"/>
    </xf>
    <xf numFmtId="0" fontId="13" fillId="25" borderId="16" xfId="0" applyFont="1" applyFill="1" applyBorder="1" applyAlignment="1" applyProtection="1">
      <alignment horizontal="center" vertical="center" wrapText="1"/>
      <protection hidden="1"/>
    </xf>
    <xf numFmtId="0" fontId="22" fillId="24" borderId="8" xfId="0" applyFont="1" applyFill="1" applyBorder="1" applyAlignment="1" applyProtection="1">
      <alignment wrapText="1"/>
      <protection hidden="1"/>
    </xf>
    <xf numFmtId="0" fontId="22" fillId="24" borderId="10" xfId="0" applyFont="1" applyFill="1" applyBorder="1" applyAlignment="1" applyProtection="1">
      <alignment wrapText="1"/>
      <protection hidden="1"/>
    </xf>
    <xf numFmtId="0" fontId="13" fillId="22" borderId="8" xfId="0" applyFont="1" applyFill="1" applyBorder="1" applyAlignment="1" applyProtection="1">
      <alignment horizontal="center" vertical="center" wrapText="1"/>
      <protection hidden="1"/>
    </xf>
    <xf numFmtId="0" fontId="11" fillId="0" borderId="13" xfId="1" applyBorder="1" applyAlignment="1" applyProtection="1">
      <alignment horizontal="center" vertical="center" wrapText="1"/>
      <protection hidden="1"/>
    </xf>
    <xf numFmtId="9" fontId="2" fillId="0" borderId="4" xfId="0" applyNumberFormat="1" applyFont="1" applyBorder="1" applyAlignment="1" applyProtection="1">
      <alignment horizontal="center" vertical="center" textRotation="90" wrapText="1"/>
      <protection hidden="1"/>
    </xf>
    <xf numFmtId="166" fontId="2" fillId="0" borderId="4" xfId="0" applyNumberFormat="1" applyFont="1" applyBorder="1" applyAlignment="1" applyProtection="1">
      <alignment horizontal="center" vertical="center" wrapText="1"/>
      <protection hidden="1"/>
    </xf>
    <xf numFmtId="0" fontId="13" fillId="22" borderId="14" xfId="0" applyFont="1" applyFill="1" applyBorder="1" applyAlignment="1" applyProtection="1">
      <alignment horizontal="center" vertical="center" wrapText="1"/>
      <protection hidden="1"/>
    </xf>
    <xf numFmtId="164" fontId="10" fillId="0" borderId="14" xfId="0" applyNumberFormat="1" applyFont="1" applyBorder="1" applyAlignment="1" applyProtection="1">
      <alignment horizontal="justify" vertical="center" wrapText="1"/>
      <protection hidden="1"/>
    </xf>
    <xf numFmtId="0" fontId="2" fillId="0" borderId="5" xfId="0" applyFont="1" applyBorder="1" applyAlignment="1" applyProtection="1">
      <alignment wrapText="1"/>
      <protection hidden="1"/>
    </xf>
    <xf numFmtId="0" fontId="2" fillId="0" borderId="23" xfId="0" applyFont="1" applyBorder="1" applyAlignment="1" applyProtection="1">
      <alignment wrapText="1"/>
      <protection hidden="1"/>
    </xf>
    <xf numFmtId="0" fontId="2" fillId="0" borderId="7" xfId="0" applyFont="1" applyBorder="1" applyAlignment="1" applyProtection="1">
      <alignment wrapText="1"/>
      <protection hidden="1"/>
    </xf>
    <xf numFmtId="0" fontId="2" fillId="0" borderId="12" xfId="0" applyFont="1" applyBorder="1" applyAlignment="1" applyProtection="1">
      <alignment wrapText="1"/>
      <protection hidden="1"/>
    </xf>
    <xf numFmtId="0" fontId="3" fillId="0" borderId="16" xfId="0" applyFont="1" applyBorder="1" applyAlignment="1" applyProtection="1">
      <alignment horizontal="left" vertical="center" wrapText="1"/>
      <protection hidden="1"/>
    </xf>
    <xf numFmtId="0" fontId="2" fillId="0" borderId="8" xfId="0" applyFont="1" applyBorder="1" applyAlignment="1" applyProtection="1">
      <alignment wrapText="1"/>
      <protection hidden="1"/>
    </xf>
    <xf numFmtId="0" fontId="13" fillId="18" borderId="18" xfId="0" applyFont="1" applyFill="1" applyBorder="1" applyAlignment="1" applyProtection="1">
      <alignment vertical="center" wrapText="1"/>
      <protection hidden="1"/>
    </xf>
    <xf numFmtId="0" fontId="13" fillId="18" borderId="16" xfId="0" applyFont="1" applyFill="1" applyBorder="1" applyAlignment="1" applyProtection="1">
      <alignment vertical="center" wrapText="1"/>
      <protection hidden="1"/>
    </xf>
    <xf numFmtId="0" fontId="13" fillId="18" borderId="17" xfId="0" applyFont="1" applyFill="1" applyBorder="1" applyAlignment="1" applyProtection="1">
      <alignment horizontal="center" vertical="center" wrapText="1"/>
      <protection hidden="1"/>
    </xf>
    <xf numFmtId="0" fontId="2" fillId="0" borderId="13" xfId="0" applyFont="1" applyBorder="1" applyAlignment="1" applyProtection="1">
      <alignment horizontal="center" vertical="center" wrapText="1"/>
      <protection hidden="1"/>
    </xf>
    <xf numFmtId="0" fontId="2" fillId="0" borderId="4" xfId="0" quotePrefix="1" applyFont="1" applyBorder="1" applyAlignment="1" applyProtection="1">
      <alignment horizontal="justify" vertical="center" wrapText="1"/>
      <protection hidden="1"/>
    </xf>
    <xf numFmtId="0" fontId="0" fillId="7" borderId="4" xfId="0" applyFill="1" applyBorder="1" applyAlignment="1" applyProtection="1">
      <alignment horizontal="justify" vertical="center" wrapText="1"/>
      <protection hidden="1"/>
    </xf>
    <xf numFmtId="0" fontId="0" fillId="0" borderId="0" xfId="0" applyAlignment="1">
      <alignment horizontal="center" vertical="center"/>
    </xf>
    <xf numFmtId="0" fontId="1" fillId="0" borderId="15" xfId="0" applyFont="1" applyFill="1" applyBorder="1" applyAlignment="1">
      <alignment horizontal="center" vertical="center"/>
    </xf>
    <xf numFmtId="0" fontId="15" fillId="12" borderId="0" xfId="0" applyFont="1" applyFill="1" applyAlignment="1">
      <alignment horizontal="left" vertical="center"/>
    </xf>
    <xf numFmtId="0" fontId="0" fillId="0" borderId="0" xfId="0" applyFill="1" applyAlignment="1">
      <alignment horizontal="left" vertical="center"/>
    </xf>
    <xf numFmtId="0" fontId="15" fillId="13" borderId="0" xfId="0" applyFont="1" applyFill="1" applyAlignment="1">
      <alignment horizontal="left" vertical="center"/>
    </xf>
    <xf numFmtId="0" fontId="8" fillId="7" borderId="0" xfId="0" applyFont="1" applyFill="1" applyAlignment="1">
      <alignment horizontal="left" vertical="center"/>
    </xf>
    <xf numFmtId="0" fontId="0" fillId="0" borderId="5" xfId="0" applyFill="1" applyBorder="1" applyAlignment="1">
      <alignment horizontal="left" vertical="center"/>
    </xf>
    <xf numFmtId="0" fontId="1" fillId="0" borderId="5" xfId="0" applyFont="1" applyFill="1" applyBorder="1" applyAlignment="1">
      <alignment horizontal="center" vertical="center"/>
    </xf>
    <xf numFmtId="0" fontId="2" fillId="0" borderId="4" xfId="0" applyFont="1" applyFill="1" applyBorder="1" applyAlignment="1" applyProtection="1">
      <alignment horizontal="center" vertical="center" wrapText="1"/>
      <protection hidden="1"/>
    </xf>
    <xf numFmtId="0" fontId="2" fillId="0" borderId="0" xfId="0" applyFont="1" applyFill="1" applyAlignment="1" applyProtection="1">
      <alignment wrapText="1"/>
      <protection hidden="1"/>
    </xf>
    <xf numFmtId="0" fontId="2" fillId="0" borderId="0" xfId="0" applyFont="1" applyAlignment="1" applyProtection="1">
      <alignment vertical="center" wrapText="1"/>
      <protection hidden="1"/>
    </xf>
    <xf numFmtId="0" fontId="2" fillId="0" borderId="27" xfId="0" applyFont="1" applyBorder="1" applyAlignment="1" applyProtection="1">
      <alignment wrapText="1"/>
      <protection hidden="1"/>
    </xf>
    <xf numFmtId="0" fontId="13" fillId="17" borderId="18" xfId="0" applyFont="1" applyFill="1" applyBorder="1" applyAlignment="1" applyProtection="1">
      <alignment horizontal="center" vertical="center" wrapText="1"/>
      <protection hidden="1"/>
    </xf>
    <xf numFmtId="0" fontId="13" fillId="17" borderId="4" xfId="0" applyFont="1" applyFill="1" applyBorder="1" applyAlignment="1" applyProtection="1">
      <alignment horizontal="center" vertical="center" wrapText="1"/>
      <protection hidden="1"/>
    </xf>
    <xf numFmtId="0" fontId="13" fillId="20" borderId="1" xfId="0" applyFont="1" applyFill="1" applyBorder="1" applyAlignment="1" applyProtection="1">
      <alignment horizontal="left" vertical="center" wrapText="1"/>
      <protection hidden="1"/>
    </xf>
    <xf numFmtId="0" fontId="13" fillId="20" borderId="2" xfId="0" applyFont="1" applyFill="1" applyBorder="1" applyAlignment="1" applyProtection="1">
      <alignment horizontal="left" vertical="center" wrapText="1"/>
      <protection hidden="1"/>
    </xf>
    <xf numFmtId="0" fontId="13" fillId="20" borderId="9" xfId="0" applyFont="1" applyFill="1" applyBorder="1" applyAlignment="1" applyProtection="1">
      <alignment horizontal="left" vertical="center" wrapText="1"/>
      <protection hidden="1"/>
    </xf>
    <xf numFmtId="0" fontId="13" fillId="20" borderId="19" xfId="0" applyFont="1" applyFill="1" applyBorder="1" applyAlignment="1" applyProtection="1">
      <alignment horizontal="left" vertical="center" wrapText="1"/>
      <protection hidden="1"/>
    </xf>
    <xf numFmtId="0" fontId="13" fillId="19" borderId="13" xfId="0" applyFont="1" applyFill="1" applyBorder="1" applyAlignment="1" applyProtection="1">
      <alignment horizontal="center" vertical="center" wrapText="1"/>
      <protection hidden="1"/>
    </xf>
    <xf numFmtId="0" fontId="13" fillId="19" borderId="15" xfId="0" applyFont="1" applyFill="1" applyBorder="1" applyAlignment="1" applyProtection="1">
      <alignment horizontal="center" vertical="center" wrapText="1"/>
      <protection hidden="1"/>
    </xf>
    <xf numFmtId="0" fontId="13" fillId="19" borderId="14" xfId="0" applyFont="1" applyFill="1" applyBorder="1" applyAlignment="1" applyProtection="1">
      <alignment horizontal="center" vertical="center" wrapText="1"/>
      <protection hidden="1"/>
    </xf>
    <xf numFmtId="0" fontId="13" fillId="23" borderId="13" xfId="0" applyFont="1" applyFill="1" applyBorder="1" applyAlignment="1" applyProtection="1">
      <alignment horizontal="center" vertical="center" wrapText="1"/>
      <protection hidden="1"/>
    </xf>
    <xf numFmtId="0" fontId="13" fillId="23" borderId="15" xfId="0" applyFont="1" applyFill="1" applyBorder="1" applyAlignment="1" applyProtection="1">
      <alignment horizontal="center" vertical="center" wrapText="1"/>
      <protection hidden="1"/>
    </xf>
    <xf numFmtId="0" fontId="13" fillId="23" borderId="14" xfId="0" applyFont="1" applyFill="1" applyBorder="1" applyAlignment="1" applyProtection="1">
      <alignment horizontal="center" vertical="center" wrapText="1"/>
      <protection hidden="1"/>
    </xf>
    <xf numFmtId="0" fontId="13" fillId="21" borderId="13" xfId="0" applyFont="1" applyFill="1" applyBorder="1" applyAlignment="1" applyProtection="1">
      <alignment horizontal="center" vertical="center" wrapText="1"/>
      <protection hidden="1"/>
    </xf>
    <xf numFmtId="0" fontId="13" fillId="21" borderId="15" xfId="0" applyFont="1" applyFill="1" applyBorder="1" applyAlignment="1" applyProtection="1">
      <alignment horizontal="center" vertical="center" wrapText="1"/>
      <protection hidden="1"/>
    </xf>
    <xf numFmtId="0" fontId="13" fillId="21" borderId="14" xfId="0" applyFont="1" applyFill="1" applyBorder="1" applyAlignment="1" applyProtection="1">
      <alignment horizontal="center" vertical="center" wrapText="1"/>
      <protection hidden="1"/>
    </xf>
    <xf numFmtId="0" fontId="13" fillId="17" borderId="11" xfId="0" applyFont="1" applyFill="1" applyBorder="1" applyAlignment="1" applyProtection="1">
      <alignment horizontal="center" vertical="center" wrapText="1"/>
      <protection hidden="1"/>
    </xf>
    <xf numFmtId="0" fontId="13" fillId="17" borderId="0" xfId="0" applyFont="1" applyFill="1" applyBorder="1" applyAlignment="1" applyProtection="1">
      <alignment horizontal="center" vertical="center" wrapText="1"/>
      <protection hidden="1"/>
    </xf>
    <xf numFmtId="0" fontId="2" fillId="0" borderId="11" xfId="0" applyFont="1" applyBorder="1" applyAlignment="1" applyProtection="1">
      <alignment horizontal="center" wrapText="1"/>
      <protection hidden="1"/>
    </xf>
    <xf numFmtId="0" fontId="2" fillId="0" borderId="0" xfId="0" applyFont="1" applyBorder="1" applyAlignment="1" applyProtection="1">
      <alignment horizontal="center" wrapText="1"/>
      <protection hidden="1"/>
    </xf>
    <xf numFmtId="0" fontId="2" fillId="0" borderId="6" xfId="0" applyFont="1" applyBorder="1" applyAlignment="1" applyProtection="1">
      <alignment horizontal="center" wrapText="1"/>
      <protection hidden="1"/>
    </xf>
    <xf numFmtId="0" fontId="2" fillId="0" borderId="5" xfId="0" applyFont="1" applyBorder="1" applyAlignment="1" applyProtection="1">
      <alignment horizontal="center" wrapText="1"/>
      <protection hidden="1"/>
    </xf>
    <xf numFmtId="0" fontId="13" fillId="23" borderId="6" xfId="0" applyFont="1" applyFill="1" applyBorder="1" applyAlignment="1" applyProtection="1">
      <alignment horizontal="center" vertical="center" wrapText="1"/>
      <protection hidden="1"/>
    </xf>
    <xf numFmtId="0" fontId="13" fillId="23" borderId="5" xfId="0" applyFont="1" applyFill="1" applyBorder="1" applyAlignment="1" applyProtection="1">
      <alignment horizontal="center" vertical="center" wrapText="1"/>
      <protection hidden="1"/>
    </xf>
    <xf numFmtId="0" fontId="13" fillId="23" borderId="7" xfId="0" applyFont="1" applyFill="1" applyBorder="1" applyAlignment="1" applyProtection="1">
      <alignment horizontal="center" vertical="center" wrapText="1"/>
      <protection hidden="1"/>
    </xf>
    <xf numFmtId="0" fontId="13" fillId="23" borderId="8" xfId="0" applyFont="1" applyFill="1" applyBorder="1" applyAlignment="1" applyProtection="1">
      <alignment horizontal="center" vertical="center" wrapText="1"/>
      <protection hidden="1"/>
    </xf>
    <xf numFmtId="0" fontId="13" fillId="23" borderId="9" xfId="0" applyFont="1" applyFill="1" applyBorder="1" applyAlignment="1" applyProtection="1">
      <alignment horizontal="center" vertical="center" wrapText="1"/>
      <protection hidden="1"/>
    </xf>
    <xf numFmtId="0" fontId="13" fillId="23" borderId="10" xfId="0" applyFont="1" applyFill="1" applyBorder="1" applyAlignment="1" applyProtection="1">
      <alignment horizontal="center" vertical="center" wrapText="1"/>
      <protection hidden="1"/>
    </xf>
    <xf numFmtId="0" fontId="13" fillId="26" borderId="6" xfId="0" applyFont="1" applyFill="1" applyBorder="1" applyAlignment="1" applyProtection="1">
      <alignment horizontal="center" vertical="center" wrapText="1"/>
      <protection hidden="1"/>
    </xf>
    <xf numFmtId="0" fontId="13" fillId="26" borderId="5" xfId="0" applyFont="1" applyFill="1" applyBorder="1" applyAlignment="1" applyProtection="1">
      <alignment horizontal="center" vertical="center" wrapText="1"/>
      <protection hidden="1"/>
    </xf>
    <xf numFmtId="0" fontId="13" fillId="26" borderId="7" xfId="0" applyFont="1" applyFill="1" applyBorder="1" applyAlignment="1" applyProtection="1">
      <alignment horizontal="center" vertical="center" wrapText="1"/>
      <protection hidden="1"/>
    </xf>
    <xf numFmtId="0" fontId="13" fillId="26" borderId="8" xfId="0" applyFont="1" applyFill="1" applyBorder="1" applyAlignment="1" applyProtection="1">
      <alignment horizontal="center" vertical="center" wrapText="1"/>
      <protection hidden="1"/>
    </xf>
    <xf numFmtId="0" fontId="13" fillId="26" borderId="9" xfId="0" applyFont="1" applyFill="1" applyBorder="1" applyAlignment="1" applyProtection="1">
      <alignment horizontal="center" vertical="center" wrapText="1"/>
      <protection hidden="1"/>
    </xf>
    <xf numFmtId="0" fontId="13" fillId="26" borderId="10" xfId="0" applyFont="1" applyFill="1" applyBorder="1" applyAlignment="1" applyProtection="1">
      <alignment horizontal="center" vertical="center" wrapText="1"/>
      <protection hidden="1"/>
    </xf>
    <xf numFmtId="0" fontId="22" fillId="24" borderId="18" xfId="0" applyFont="1" applyFill="1" applyBorder="1" applyAlignment="1" applyProtection="1">
      <alignment horizontal="center" wrapText="1"/>
      <protection hidden="1"/>
    </xf>
    <xf numFmtId="0" fontId="13" fillId="24" borderId="5" xfId="0" applyFont="1" applyFill="1" applyBorder="1" applyAlignment="1" applyProtection="1">
      <alignment horizontal="center" vertical="center" wrapText="1"/>
      <protection hidden="1"/>
    </xf>
    <xf numFmtId="0" fontId="13" fillId="24" borderId="7" xfId="0" applyFont="1" applyFill="1" applyBorder="1" applyAlignment="1" applyProtection="1">
      <alignment horizontal="center" vertical="center" wrapText="1"/>
      <protection hidden="1"/>
    </xf>
    <xf numFmtId="0" fontId="13" fillId="24" borderId="8" xfId="0" applyFont="1" applyFill="1" applyBorder="1" applyAlignment="1" applyProtection="1">
      <alignment horizontal="center" vertical="center" wrapText="1"/>
      <protection hidden="1"/>
    </xf>
    <xf numFmtId="0" fontId="13" fillId="24" borderId="9" xfId="0" applyFont="1" applyFill="1" applyBorder="1" applyAlignment="1" applyProtection="1">
      <alignment horizontal="center" vertical="center" wrapText="1"/>
      <protection hidden="1"/>
    </xf>
    <xf numFmtId="0" fontId="13" fillId="24" borderId="10" xfId="0" applyFont="1" applyFill="1" applyBorder="1" applyAlignment="1" applyProtection="1">
      <alignment horizontal="center" vertical="center" wrapText="1"/>
      <protection hidden="1"/>
    </xf>
    <xf numFmtId="0" fontId="13" fillId="20" borderId="6" xfId="0" applyFont="1" applyFill="1" applyBorder="1" applyAlignment="1" applyProtection="1">
      <alignment horizontal="center" vertical="center" wrapText="1"/>
      <protection hidden="1"/>
    </xf>
    <xf numFmtId="0" fontId="13" fillId="20" borderId="5" xfId="0" applyFont="1" applyFill="1" applyBorder="1" applyAlignment="1" applyProtection="1">
      <alignment horizontal="center" vertical="center" wrapText="1"/>
      <protection hidden="1"/>
    </xf>
    <xf numFmtId="0" fontId="13" fillId="20" borderId="7" xfId="0" applyFont="1" applyFill="1" applyBorder="1" applyAlignment="1" applyProtection="1">
      <alignment horizontal="center" vertical="center" wrapText="1"/>
      <protection hidden="1"/>
    </xf>
    <xf numFmtId="0" fontId="13" fillId="20" borderId="8" xfId="0" applyFont="1" applyFill="1" applyBorder="1" applyAlignment="1" applyProtection="1">
      <alignment horizontal="center" vertical="center" wrapText="1"/>
      <protection hidden="1"/>
    </xf>
    <xf numFmtId="0" fontId="13" fillId="20" borderId="9" xfId="0" applyFont="1" applyFill="1" applyBorder="1" applyAlignment="1" applyProtection="1">
      <alignment horizontal="center" vertical="center" wrapText="1"/>
      <protection hidden="1"/>
    </xf>
    <xf numFmtId="0" fontId="13" fillId="20" borderId="10" xfId="0" applyFont="1" applyFill="1" applyBorder="1" applyAlignment="1" applyProtection="1">
      <alignment horizontal="center" vertical="center" wrapText="1"/>
      <protection hidden="1"/>
    </xf>
    <xf numFmtId="0" fontId="23" fillId="0" borderId="25" xfId="0" applyFont="1" applyBorder="1" applyAlignment="1" applyProtection="1">
      <alignment horizontal="center" vertical="center" wrapText="1"/>
      <protection hidden="1"/>
    </xf>
    <xf numFmtId="0" fontId="23" fillId="0" borderId="1" xfId="0" applyFont="1" applyBorder="1" applyAlignment="1" applyProtection="1">
      <alignment horizontal="center" vertical="center" wrapText="1"/>
      <protection hidden="1"/>
    </xf>
    <xf numFmtId="0" fontId="23" fillId="0" borderId="2" xfId="0" applyFont="1" applyBorder="1" applyAlignment="1" applyProtection="1">
      <alignment horizontal="center" vertical="center" wrapText="1"/>
      <protection hidden="1"/>
    </xf>
    <xf numFmtId="0" fontId="23" fillId="0" borderId="26" xfId="0" applyFont="1" applyBorder="1" applyAlignment="1" applyProtection="1">
      <alignment horizontal="center" vertical="center" wrapText="1"/>
      <protection hidden="1"/>
    </xf>
    <xf numFmtId="0" fontId="23" fillId="0" borderId="27" xfId="0" applyFont="1" applyBorder="1" applyAlignment="1" applyProtection="1">
      <alignment horizontal="center" vertical="center" wrapText="1"/>
      <protection hidden="1"/>
    </xf>
    <xf numFmtId="0" fontId="23" fillId="0" borderId="28" xfId="0" applyFont="1" applyBorder="1" applyAlignment="1" applyProtection="1">
      <alignment horizontal="center" vertical="center" wrapText="1"/>
      <protection hidden="1"/>
    </xf>
    <xf numFmtId="0" fontId="1" fillId="2" borderId="0" xfId="0" applyFont="1" applyFill="1" applyBorder="1" applyAlignment="1" applyProtection="1">
      <alignment horizontal="center" vertical="center" textRotation="90"/>
      <protection hidden="1"/>
    </xf>
    <xf numFmtId="0" fontId="1" fillId="0" borderId="6" xfId="0" applyFont="1" applyBorder="1" applyAlignment="1" applyProtection="1">
      <alignment horizontal="center" vertical="center"/>
      <protection hidden="1"/>
    </xf>
    <xf numFmtId="0" fontId="1" fillId="0" borderId="5" xfId="0" applyFont="1" applyBorder="1" applyAlignment="1" applyProtection="1">
      <alignment horizontal="center" vertical="center"/>
      <protection hidden="1"/>
    </xf>
    <xf numFmtId="0" fontId="1" fillId="0" borderId="7" xfId="0" applyFont="1" applyBorder="1" applyAlignment="1" applyProtection="1">
      <alignment horizontal="center" vertical="center"/>
      <protection hidden="1"/>
    </xf>
    <xf numFmtId="0" fontId="1" fillId="0" borderId="8" xfId="0" applyFont="1" applyBorder="1" applyAlignment="1" applyProtection="1">
      <alignment horizontal="center" vertical="center"/>
      <protection hidden="1"/>
    </xf>
    <xf numFmtId="0" fontId="1" fillId="0" borderId="9" xfId="0" applyFont="1" applyBorder="1" applyAlignment="1" applyProtection="1">
      <alignment horizontal="center" vertical="center"/>
      <protection hidden="1"/>
    </xf>
    <xf numFmtId="0" fontId="1" fillId="0" borderId="10" xfId="0" applyFont="1" applyBorder="1" applyAlignment="1" applyProtection="1">
      <alignment horizontal="center" vertical="center"/>
      <protection hidden="1"/>
    </xf>
  </cellXfs>
  <cellStyles count="4">
    <cellStyle name="Hipervínculo" xfId="1" builtinId="8"/>
    <cellStyle name="Normal" xfId="0" builtinId="0"/>
    <cellStyle name="Normal 2" xfId="2" xr:uid="{00000000-0005-0000-0000-000002000000}"/>
    <cellStyle name="Porcentaje" xfId="3" builtinId="5"/>
  </cellStyles>
  <dxfs count="51">
    <dxf>
      <font>
        <color rgb="FFFF0000"/>
      </font>
      <fill>
        <patternFill>
          <bgColor rgb="FFFF0000"/>
        </patternFill>
      </fill>
    </dxf>
    <dxf>
      <font>
        <color rgb="FFFFC000"/>
      </font>
      <fill>
        <patternFill>
          <bgColor rgb="FFFFC000"/>
        </patternFill>
      </fill>
    </dxf>
    <dxf>
      <font>
        <color rgb="FFFFFF00"/>
      </font>
      <fill>
        <patternFill>
          <bgColor rgb="FFFFFF00"/>
        </patternFill>
      </fill>
    </dxf>
    <dxf>
      <font>
        <color rgb="FFFF0000"/>
      </font>
      <fill>
        <patternFill>
          <bgColor rgb="FFFF0000"/>
        </patternFill>
      </fill>
    </dxf>
    <dxf>
      <font>
        <color rgb="FFFFC000"/>
      </font>
      <fill>
        <patternFill>
          <bgColor rgb="FFFFC000"/>
        </patternFill>
      </fill>
    </dxf>
    <dxf>
      <font>
        <color rgb="FFFFFF00"/>
      </font>
      <fill>
        <patternFill>
          <bgColor rgb="FFFFFF00"/>
        </patternFill>
      </fill>
    </dxf>
    <dxf>
      <border>
        <top style="dashed">
          <color auto="1"/>
        </top>
        <bottom style="dashed">
          <color auto="1"/>
        </bottom>
        <horizontal style="dashed">
          <color auto="1"/>
        </horizontal>
      </border>
    </dxf>
    <dxf>
      <border>
        <top style="dashed">
          <color auto="1"/>
        </top>
        <bottom style="dashed">
          <color auto="1"/>
        </bottom>
        <horizontal style="dashed">
          <color auto="1"/>
        </horizontal>
      </border>
    </dxf>
    <dxf>
      <alignment wrapText="1"/>
    </dxf>
    <dxf>
      <alignment wrapText="1"/>
    </dxf>
    <dxf>
      <alignment wrapText="1"/>
    </dxf>
    <dxf>
      <alignment wrapText="1"/>
    </dxf>
    <dxf>
      <alignment wrapText="1"/>
    </dxf>
    <dxf>
      <alignment wrapText="1"/>
    </dxf>
    <dxf>
      <protection hidden="1"/>
    </dxf>
    <dxf>
      <protection hidden="1"/>
    </dxf>
    <dxf>
      <protection hidden="1"/>
    </dxf>
    <dxf>
      <protection hidden="1"/>
    </dxf>
    <dxf>
      <border>
        <top style="dashed">
          <color auto="1"/>
        </top>
        <bottom style="dashed">
          <color auto="1"/>
        </bottom>
        <horizontal style="dashed">
          <color auto="1"/>
        </horizontal>
      </border>
    </dxf>
    <dxf>
      <border>
        <top style="dashed">
          <color auto="1"/>
        </top>
        <bottom style="dashed">
          <color auto="1"/>
        </bottom>
        <horizontal style="dashed">
          <color auto="1"/>
        </horizontal>
      </border>
    </dxf>
    <dxf>
      <alignment wrapText="1"/>
    </dxf>
    <dxf>
      <alignment wrapText="1"/>
    </dxf>
    <dxf>
      <alignment wrapText="1"/>
    </dxf>
    <dxf>
      <alignment wrapText="1"/>
    </dxf>
    <dxf>
      <protection hidden="1"/>
    </dxf>
    <dxf>
      <protection hidden="1"/>
    </dxf>
    <dxf>
      <protection hidden="1"/>
    </dxf>
    <dxf>
      <protection hidden="1"/>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92D050"/>
        </patternFill>
      </fill>
    </dxf>
    <dxf>
      <protection hidden="1"/>
    </dxf>
    <dxf>
      <protection hidden="1"/>
    </dxf>
    <dxf>
      <protection hidden="1"/>
    </dxf>
    <dxf>
      <protection hidden="1"/>
    </dxf>
    <dxf>
      <protection hidden="1"/>
    </dxf>
    <dxf>
      <protection hidden="1"/>
    </dxf>
    <dxf>
      <protection hidden="1"/>
    </dxf>
  </dxfs>
  <tableStyles count="0" defaultTableStyle="TableStyleMedium2" defaultPivotStyle="PivotStyleLight16"/>
  <colors>
    <mruColors>
      <color rgb="FF912B3C"/>
      <color rgb="FFBE384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[Mapa_de_Riesgos_Institucional_Corrupcion_2022_Version_4_SC.xlsx]Dependencias_Procesos!TablaDinámica2</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NÚMERO DE RIESGOS POR DEPENDENCIA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Dependencias_Procesos!$B$3</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Dependencias_Procesos!$A$4:$A$17</c:f>
              <c:strCache>
                <c:ptCount val="13"/>
                <c:pt idx="0">
                  <c:v>Dirección de Contratación</c:v>
                </c:pt>
                <c:pt idx="1">
                  <c:v>Dirección de Talento Humano</c:v>
                </c:pt>
                <c:pt idx="2">
                  <c:v>Dirección Distrital de Archivo de Bogotá</c:v>
                </c:pt>
                <c:pt idx="3">
                  <c:v>Oficina de Alta Consejería de Paz, Víctimas y Reconciliación</c:v>
                </c:pt>
                <c:pt idx="4">
                  <c:v>Oficina de Alta Consejería Distrital de Tecnologías de Información y Comunicaciones - TIC</c:v>
                </c:pt>
                <c:pt idx="5">
                  <c:v>Oficina de Control Disciplinario Interno</c:v>
                </c:pt>
                <c:pt idx="6">
                  <c:v>Oficina de Control Interno</c:v>
                </c:pt>
                <c:pt idx="7">
                  <c:v>Oficina de Tecnologías de la Información y las Comunicaciones</c:v>
                </c:pt>
                <c:pt idx="8">
                  <c:v>Oficina Jurídica</c:v>
                </c:pt>
                <c:pt idx="9">
                  <c:v>Subdirección de Imprenta Distrital</c:v>
                </c:pt>
                <c:pt idx="10">
                  <c:v>Subdirección de Servicios Administrativos</c:v>
                </c:pt>
                <c:pt idx="11">
                  <c:v>Subdirección Financiera</c:v>
                </c:pt>
                <c:pt idx="12">
                  <c:v>Subsecretaría de Servicio a la Ciudadanía</c:v>
                </c:pt>
              </c:strCache>
            </c:strRef>
          </c:cat>
          <c:val>
            <c:numRef>
              <c:f>Dependencias_Procesos!$B$4:$B$17</c:f>
              <c:numCache>
                <c:formatCode>General</c:formatCode>
                <c:ptCount val="13"/>
                <c:pt idx="0">
                  <c:v>2</c:v>
                </c:pt>
                <c:pt idx="1">
                  <c:v>3</c:v>
                </c:pt>
                <c:pt idx="2">
                  <c:v>2</c:v>
                </c:pt>
                <c:pt idx="3">
                  <c:v>1</c:v>
                </c:pt>
                <c:pt idx="4">
                  <c:v>1</c:v>
                </c:pt>
                <c:pt idx="5">
                  <c:v>1</c:v>
                </c:pt>
                <c:pt idx="6">
                  <c:v>1</c:v>
                </c:pt>
                <c:pt idx="7">
                  <c:v>2</c:v>
                </c:pt>
                <c:pt idx="8">
                  <c:v>1</c:v>
                </c:pt>
                <c:pt idx="9">
                  <c:v>1</c:v>
                </c:pt>
                <c:pt idx="10">
                  <c:v>4</c:v>
                </c:pt>
                <c:pt idx="11">
                  <c:v>2</c:v>
                </c:pt>
                <c:pt idx="12">
                  <c:v>2</c:v>
                </c:pt>
              </c:numCache>
            </c:numRef>
          </c:val>
          <c:extLst>
            <c:ext xmlns:c16="http://schemas.microsoft.com/office/drawing/2014/chart" uri="{C3380CC4-5D6E-409C-BE32-E72D297353CC}">
              <c16:uniqueId val="{00000004-AA26-4C54-9538-A97B064FD9AA}"/>
            </c:ext>
          </c:extLst>
        </c:ser>
        <c:dLbls>
          <c:dLblPos val="outEnd"/>
          <c:showLegendKey val="0"/>
          <c:showVal val="1"/>
          <c:showCatName val="0"/>
          <c:showSerName val="0"/>
          <c:showPercent val="0"/>
          <c:showBubbleSize val="0"/>
        </c:dLbls>
        <c:gapWidth val="182"/>
        <c:axId val="717269312"/>
        <c:axId val="717265048"/>
      </c:barChart>
      <c:catAx>
        <c:axId val="7172693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17265048"/>
        <c:crosses val="autoZero"/>
        <c:auto val="1"/>
        <c:lblAlgn val="ctr"/>
        <c:lblOffset val="100"/>
        <c:noMultiLvlLbl val="0"/>
      </c:catAx>
      <c:valAx>
        <c:axId val="717265048"/>
        <c:scaling>
          <c:orientation val="minMax"/>
        </c:scaling>
        <c:delete val="1"/>
        <c:axPos val="b"/>
        <c:numFmt formatCode="General" sourceLinked="1"/>
        <c:majorTickMark val="none"/>
        <c:minorTickMark val="none"/>
        <c:tickLblPos val="nextTo"/>
        <c:crossAx val="7172693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[Mapa_de_Riesgos_Institucional_Corrupcion_2022_Version_4_SC.xlsx]Dependencias_Procesos!TablaDinámica3</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u="none" strike="noStrike" baseline="0">
                <a:effectLst/>
              </a:rPr>
              <a:t>NÚMERO DE RIESGOS POR </a:t>
            </a:r>
            <a:r>
              <a:rPr lang="en-US"/>
              <a:t>PROCESO / PROYECTO DE INVERSIÓN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Dependencias_Procesos!$B$26</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Dependencias_Procesos!$A$27:$A$44</c:f>
              <c:strCache>
                <c:ptCount val="17"/>
                <c:pt idx="0">
                  <c:v>Asesoría Técnica y Proyectos en Materia TIC</c:v>
                </c:pt>
                <c:pt idx="1">
                  <c:v>Asistencia, atención y reparación integral a víctimas del conflicto armado e implementación de acciones de memoria, paz y reconciliación en Bogotá</c:v>
                </c:pt>
                <c:pt idx="2">
                  <c:v>Contratación</c:v>
                </c:pt>
                <c:pt idx="3">
                  <c:v>Control Disciplinario</c:v>
                </c:pt>
                <c:pt idx="4">
                  <c:v>Elaboración de Impresos y Registro Distrital</c:v>
                </c:pt>
                <c:pt idx="5">
                  <c:v>Estrategia de Tecnologías de la Información y las Comunicaciones</c:v>
                </c:pt>
                <c:pt idx="6">
                  <c:v>Evaluación del Sistema de Control Interno</c:v>
                </c:pt>
                <c:pt idx="7">
                  <c:v>Gestión de la Función Archivística y del Patrimonio Documental del Distrito Capital</c:v>
                </c:pt>
                <c:pt idx="8">
                  <c:v>Gestión de Recursos Físicos</c:v>
                </c:pt>
                <c:pt idx="9">
                  <c:v>Gestión de Seguridad y Salud en el Trabajo</c:v>
                </c:pt>
                <c:pt idx="10">
                  <c:v>Gestión de Servicios Administrativos</c:v>
                </c:pt>
                <c:pt idx="11">
                  <c:v>Gestión del Sistema Distrital de Servicio a la Ciudadanía</c:v>
                </c:pt>
                <c:pt idx="12">
                  <c:v>Gestión Documental Interna</c:v>
                </c:pt>
                <c:pt idx="13">
                  <c:v>Gestión Estratégica de Talento Humano</c:v>
                </c:pt>
                <c:pt idx="14">
                  <c:v>Gestión Financiera</c:v>
                </c:pt>
                <c:pt idx="15">
                  <c:v>Gestión Jurídica</c:v>
                </c:pt>
                <c:pt idx="16">
                  <c:v>Gestión, Administración y Soporte de infraestructura y Recursos tecnológicos</c:v>
                </c:pt>
              </c:strCache>
            </c:strRef>
          </c:cat>
          <c:val>
            <c:numRef>
              <c:f>Dependencias_Procesos!$B$27:$B$44</c:f>
              <c:numCache>
                <c:formatCode>General</c:formatCode>
                <c:ptCount val="17"/>
                <c:pt idx="0">
                  <c:v>1</c:v>
                </c:pt>
                <c:pt idx="1">
                  <c:v>1</c:v>
                </c:pt>
                <c:pt idx="2">
                  <c:v>2</c:v>
                </c:pt>
                <c:pt idx="3">
                  <c:v>1</c:v>
                </c:pt>
                <c:pt idx="4">
                  <c:v>1</c:v>
                </c:pt>
                <c:pt idx="5">
                  <c:v>1</c:v>
                </c:pt>
                <c:pt idx="6">
                  <c:v>1</c:v>
                </c:pt>
                <c:pt idx="7">
                  <c:v>2</c:v>
                </c:pt>
                <c:pt idx="8">
                  <c:v>2</c:v>
                </c:pt>
                <c:pt idx="9">
                  <c:v>1</c:v>
                </c:pt>
                <c:pt idx="10">
                  <c:v>1</c:v>
                </c:pt>
                <c:pt idx="11">
                  <c:v>2</c:v>
                </c:pt>
                <c:pt idx="12">
                  <c:v>1</c:v>
                </c:pt>
                <c:pt idx="13">
                  <c:v>2</c:v>
                </c:pt>
                <c:pt idx="14">
                  <c:v>2</c:v>
                </c:pt>
                <c:pt idx="15">
                  <c:v>1</c:v>
                </c:pt>
                <c:pt idx="16">
                  <c:v>1</c:v>
                </c:pt>
              </c:numCache>
            </c:numRef>
          </c:val>
          <c:extLst>
            <c:ext xmlns:c16="http://schemas.microsoft.com/office/drawing/2014/chart" uri="{C3380CC4-5D6E-409C-BE32-E72D297353CC}">
              <c16:uniqueId val="{00000003-9178-4760-AE89-2D7F63177546}"/>
            </c:ext>
          </c:extLst>
        </c:ser>
        <c:dLbls>
          <c:dLblPos val="outEnd"/>
          <c:showLegendKey val="0"/>
          <c:showVal val="1"/>
          <c:showCatName val="0"/>
          <c:showSerName val="0"/>
          <c:showPercent val="0"/>
          <c:showBubbleSize val="0"/>
        </c:dLbls>
        <c:gapWidth val="182"/>
        <c:axId val="717272264"/>
        <c:axId val="717275872"/>
      </c:barChart>
      <c:catAx>
        <c:axId val="7172722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17275872"/>
        <c:crosses val="autoZero"/>
        <c:auto val="1"/>
        <c:lblAlgn val="ctr"/>
        <c:lblOffset val="100"/>
        <c:noMultiLvlLbl val="0"/>
      </c:catAx>
      <c:valAx>
        <c:axId val="717275872"/>
        <c:scaling>
          <c:orientation val="minMax"/>
        </c:scaling>
        <c:delete val="1"/>
        <c:axPos val="b"/>
        <c:numFmt formatCode="General" sourceLinked="1"/>
        <c:majorTickMark val="none"/>
        <c:minorTickMark val="none"/>
        <c:tickLblPos val="nextTo"/>
        <c:crossAx val="7172722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161925</xdr:colOff>
      <xdr:row>0</xdr:row>
      <xdr:rowOff>38100</xdr:rowOff>
    </xdr:from>
    <xdr:to>
      <xdr:col>4</xdr:col>
      <xdr:colOff>1125260</xdr:colOff>
      <xdr:row>0</xdr:row>
      <xdr:rowOff>952500</xdr:rowOff>
    </xdr:to>
    <xdr:pic>
      <xdr:nvPicPr>
        <xdr:cNvPr id="3" name="Imagen 2">
          <a:extLst>
            <a:ext uri="{FF2B5EF4-FFF2-40B4-BE49-F238E27FC236}">
              <a16:creationId xmlns:a16="http://schemas.microsoft.com/office/drawing/2014/main" id="{00000000-0008-0000-1100-000003000000}"/>
            </a:ext>
          </a:extLst>
        </xdr:cNvPr>
        <xdr:cNvPicPr>
          <a:picLocks noChangeAspect="1"/>
        </xdr:cNvPicPr>
      </xdr:nvPicPr>
      <xdr:blipFill rotWithShape="1">
        <a:blip xmlns:r="http://schemas.openxmlformats.org/officeDocument/2006/relationships" r:embed="rId1"/>
        <a:srcRect l="330" t="37880" r="7252" b="43830"/>
        <a:stretch/>
      </xdr:blipFill>
      <xdr:spPr>
        <a:xfrm>
          <a:off x="2527300" y="38100"/>
          <a:ext cx="8265835" cy="914400"/>
        </a:xfrm>
        <a:prstGeom prst="rect">
          <a:avLst/>
        </a:prstGeom>
        <a:ln>
          <a:solidFill>
            <a:schemeClr val="accent1"/>
          </a:solidFill>
        </a:ln>
      </xdr:spPr>
    </xdr:pic>
    <xdr:clientData/>
  </xdr:twoCellAnchor>
  <xdr:twoCellAnchor editAs="oneCell">
    <xdr:from>
      <xdr:col>0</xdr:col>
      <xdr:colOff>127000</xdr:colOff>
      <xdr:row>0</xdr:row>
      <xdr:rowOff>190500</xdr:rowOff>
    </xdr:from>
    <xdr:to>
      <xdr:col>1</xdr:col>
      <xdr:colOff>9525</xdr:colOff>
      <xdr:row>0</xdr:row>
      <xdr:rowOff>909320</xdr:rowOff>
    </xdr:to>
    <xdr:pic>
      <xdr:nvPicPr>
        <xdr:cNvPr id="4" name="Imagen 3">
          <a:extLst>
            <a:ext uri="{FF2B5EF4-FFF2-40B4-BE49-F238E27FC236}">
              <a16:creationId xmlns:a16="http://schemas.microsoft.com/office/drawing/2014/main" id="{D2800FB5-FD5C-4F4A-B5EA-21C96A2FD029}"/>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5996" t="49477" r="38400"/>
        <a:stretch/>
      </xdr:blipFill>
      <xdr:spPr bwMode="auto">
        <a:xfrm>
          <a:off x="127000" y="190500"/>
          <a:ext cx="2247900" cy="718820"/>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309848</xdr:colOff>
      <xdr:row>1</xdr:row>
      <xdr:rowOff>84044</xdr:rowOff>
    </xdr:from>
    <xdr:to>
      <xdr:col>8</xdr:col>
      <xdr:colOff>605117</xdr:colOff>
      <xdr:row>21</xdr:row>
      <xdr:rowOff>160244</xdr:rowOff>
    </xdr:to>
    <xdr:graphicFrame macro="">
      <xdr:nvGraphicFramePr>
        <xdr:cNvPr id="3" name="Gráfico 2">
          <a:extLst>
            <a:ext uri="{FF2B5EF4-FFF2-40B4-BE49-F238E27FC236}">
              <a16:creationId xmlns:a16="http://schemas.microsoft.com/office/drawing/2014/main" id="{DD72550D-B16F-4463-8836-3D75ABAE171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304800</xdr:colOff>
      <xdr:row>25</xdr:row>
      <xdr:rowOff>111778</xdr:rowOff>
    </xdr:from>
    <xdr:to>
      <xdr:col>8</xdr:col>
      <xdr:colOff>571500</xdr:colOff>
      <xdr:row>47</xdr:row>
      <xdr:rowOff>154641</xdr:rowOff>
    </xdr:to>
    <xdr:graphicFrame macro="">
      <xdr:nvGraphicFramePr>
        <xdr:cNvPr id="5" name="Gráfico 4">
          <a:extLst>
            <a:ext uri="{FF2B5EF4-FFF2-40B4-BE49-F238E27FC236}">
              <a16:creationId xmlns:a16="http://schemas.microsoft.com/office/drawing/2014/main" id="{C357747B-416F-4A75-A1E2-4FAC0459996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Metodolog&#237;a%20riesgos/Matr&#237;oz%20riesgos%20MSP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esar%20Arcos/Desktop/Alcald&#237;a%20Bogot&#225;/Metodolog&#237;a%20riesgos%20Alcald&#237;a/Instrumento/Formatos/2021/Nuevos/2210111-FT-471%20Mapa%20de%20riesgos%20del%20proceso%20o%20proyecto%20de%20inversi&#243;n%20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ontexto Estrat. Ins"/>
      <sheetName val="Contexto Proceso"/>
      <sheetName val="Ficha1"/>
      <sheetName val="Ficha2"/>
      <sheetName val="Ficha3"/>
      <sheetName val="Ficha4"/>
      <sheetName val="Ficha5"/>
      <sheetName val="Ficha6"/>
      <sheetName val="Ficha7"/>
      <sheetName val="Ficha8"/>
      <sheetName val="Ficha9"/>
      <sheetName val="Ficha10"/>
      <sheetName val="Ficha11"/>
      <sheetName val="Ficha12"/>
      <sheetName val="Ficha13"/>
      <sheetName val="Ficha14"/>
      <sheetName val="Ficha15"/>
      <sheetName val="Ficha16"/>
      <sheetName val="Ficha17"/>
      <sheetName val="Ficha18"/>
      <sheetName val="Ficha19"/>
      <sheetName val="Ficha20"/>
      <sheetName val="Mapa del Proceso"/>
      <sheetName val="Enc_Imp_Corrupción"/>
      <sheetName val="Imp_Est_Pro_Seg"/>
      <sheetName val="Imp_oportunidad"/>
      <sheetName val="Inventario de Activos"/>
      <sheetName val="Factibilidad"/>
      <sheetName val="Frecuencia"/>
    </sheetNames>
    <sheetDataSet>
      <sheetData sheetId="0">
        <row r="1">
          <cell r="AB1" t="str">
            <v>-- Oportunidades (Contexto Estratégico) --</v>
          </cell>
        </row>
        <row r="2">
          <cell r="C2" t="str">
            <v xml:space="preserve">Afiliación y Recaudo de Aportes </v>
          </cell>
          <cell r="D2" t="str">
            <v>Decisiones ajustadas a intereses propios o de terceros</v>
          </cell>
          <cell r="E2" t="str">
            <v>Daño de activos</v>
          </cell>
          <cell r="F2" t="str">
            <v>Daño de activos</v>
          </cell>
          <cell r="G2" t="str">
            <v>Modificación o eliminación no autorizada de información</v>
          </cell>
          <cell r="H2" t="str">
            <v>Preservación de activos</v>
          </cell>
          <cell r="Y2" t="str">
            <v>1 Mejorar las condiciones de salud de la población y reducir las brechas en los resultados en salud</v>
          </cell>
          <cell r="AB2" t="str">
            <v>La consolidación del nuevo Modelo Integrado de Planeación y Gestión-MIPG</v>
          </cell>
          <cell r="AD2" t="str">
            <v>--- Trámites</v>
          </cell>
          <cell r="AF2" t="str">
            <v>desconocimiento normativo en materia de seguridad social en pensiones</v>
          </cell>
          <cell r="AG2" t="str">
            <v>demora en la confirmacion de la informacion laboral</v>
          </cell>
          <cell r="AH2" t="str">
            <v>Asignado</v>
          </cell>
          <cell r="AI2" t="str">
            <v>Adecuado</v>
          </cell>
          <cell r="AJ2" t="str">
            <v>Oportuna</v>
          </cell>
          <cell r="AK2" t="str">
            <v>Prevenir o detectar</v>
          </cell>
          <cell r="AL2" t="str">
            <v>Confiable</v>
          </cell>
          <cell r="AM2" t="str">
            <v>Se investigan y resuelven oportunamente</v>
          </cell>
          <cell r="AN2" t="str">
            <v>Completa</v>
          </cell>
          <cell r="AP2" t="str">
            <v>Siempre</v>
          </cell>
        </row>
        <row r="3">
          <cell r="C3" t="str">
            <v xml:space="preserve">Atención al Usuario y al Ciudadano </v>
          </cell>
          <cell r="D3" t="str">
            <v>Desvío de recursos físicos o económicos</v>
          </cell>
          <cell r="E3" t="str">
            <v>Decisiones erróneas</v>
          </cell>
          <cell r="F3" t="str">
            <v>Decisiones erróneas</v>
          </cell>
          <cell r="G3" t="str">
            <v>Interrupción en la prestación del servicio</v>
          </cell>
          <cell r="H3" t="str">
            <v>Decisiones acertadas</v>
          </cell>
          <cell r="Y3" t="str">
            <v>2 Aumentar el acceso a servicios sanitarios y Mejorar la calidad en la atención</v>
          </cell>
          <cell r="AB3" t="str">
            <v>Los instrumentos definidos en el marco de la transparencia y la rendición de cuentas</v>
          </cell>
          <cell r="AD3" t="str">
            <v>1 Auxilio Funerario</v>
          </cell>
          <cell r="AF3" t="str">
            <v>ausencia de elementos tecnologicos</v>
          </cell>
          <cell r="AG3" t="str">
            <v xml:space="preserve">informacion certificada inconsistente </v>
          </cell>
          <cell r="AH3" t="str">
            <v>No Asignado</v>
          </cell>
          <cell r="AI3" t="str">
            <v>Inadecuado</v>
          </cell>
          <cell r="AJ3" t="str">
            <v>Inoportuna</v>
          </cell>
          <cell r="AK3" t="str">
            <v>No es un control</v>
          </cell>
          <cell r="AL3" t="str">
            <v>No confiable</v>
          </cell>
          <cell r="AM3" t="str">
            <v>No se investigan y resuelven oportunamente</v>
          </cell>
          <cell r="AN3" t="str">
            <v>Incompleta</v>
          </cell>
          <cell r="AP3" t="str">
            <v>Algunas veces</v>
          </cell>
        </row>
        <row r="4">
          <cell r="C4" t="str">
            <v xml:space="preserve">Control Interno a la Gestión </v>
          </cell>
          <cell r="D4" t="str">
            <v>Exceso de las facultades otorgadas</v>
          </cell>
          <cell r="E4" t="str">
            <v>Incumplimiento de compromisos</v>
          </cell>
          <cell r="F4" t="str">
            <v>Incumplimiento de compromisos</v>
          </cell>
          <cell r="G4" t="str">
            <v>Revelación no autorizada de Información</v>
          </cell>
          <cell r="H4" t="str">
            <v>Cumplimiento de compromisos</v>
          </cell>
          <cell r="Y4" t="str">
            <v>3 Recuperar la confianza y la legitimidad del sistema de salud</v>
          </cell>
          <cell r="AB4" t="str">
            <v>El reconocimiento del sistema de salud colombiano</v>
          </cell>
          <cell r="AD4" t="str">
            <v>2 Pensión de Invalidez</v>
          </cell>
          <cell r="AF4" t="str">
            <v>recurso humano insuficiente</v>
          </cell>
          <cell r="AG4" t="str">
            <v/>
          </cell>
          <cell r="AN4" t="str">
            <v>No existe</v>
          </cell>
          <cell r="AP4" t="str">
            <v>No se ejecuta</v>
          </cell>
        </row>
        <row r="5">
          <cell r="C5" t="str">
            <v xml:space="preserve">Direccionamiento Estratégico </v>
          </cell>
          <cell r="D5" t="str">
            <v>Realización de cobros indebidos</v>
          </cell>
          <cell r="E5" t="str">
            <v>Incumplimiento legal</v>
          </cell>
          <cell r="F5" t="str">
            <v>Incumplimiento legal</v>
          </cell>
          <cell r="G5" t="str">
            <v>Pérdida de integridad de la información</v>
          </cell>
          <cell r="H5" t="str">
            <v>Cumplimiento legal</v>
          </cell>
          <cell r="Y5" t="str">
            <v>4 Garantizar la sostenibilidad financiera de sistema de salud</v>
          </cell>
          <cell r="AB5" t="str">
            <v>El ingreso del país a la OCDE</v>
          </cell>
          <cell r="AD5" t="str">
            <v>3 Pensión de Jubilación y Vejez</v>
          </cell>
          <cell r="AF5" t="str">
            <v>errores de digitacion en la liquidacion</v>
          </cell>
          <cell r="AG5" t="str">
            <v/>
          </cell>
        </row>
        <row r="6">
          <cell r="C6" t="str">
            <v xml:space="preserve">Gestión Administrativa y Financiera </v>
          </cell>
          <cell r="D6" t="str">
            <v>Tráfico de influencias</v>
          </cell>
          <cell r="E6" t="str">
            <v>Inexactitud</v>
          </cell>
          <cell r="F6" t="str">
            <v>Inexactitud</v>
          </cell>
          <cell r="H6" t="str">
            <v>Exactitud</v>
          </cell>
          <cell r="AB6" t="str">
            <v>La implementación de nueva normatividad e instrumentos en el sistema de salud (Ley Estatutaria en Salud, mecanismo de exclusiones, Modelo Integrado de Atención en Salud-MIAS, aplicativo MiPres)</v>
          </cell>
          <cell r="AD6" t="str">
            <v>4 Pensión de Sustitución y de Sobrevivientes</v>
          </cell>
          <cell r="AF6" t="str">
            <v/>
          </cell>
          <cell r="AG6" t="str">
            <v/>
          </cell>
        </row>
        <row r="7">
          <cell r="C7" t="str">
            <v xml:space="preserve">Gestión de Bienes y Servicios </v>
          </cell>
          <cell r="D7" t="str">
            <v>Uso indebido de información privilegiada</v>
          </cell>
          <cell r="AB7" t="str">
            <v>La consolidación de la política farmacéutica: instrumentos de transparencia, uso racional de tecnologías en salud, cultura de autorregulación</v>
          </cell>
          <cell r="AD7" t="str">
            <v>5 Pensión Familiar</v>
          </cell>
          <cell r="AF7" t="str">
            <v/>
          </cell>
          <cell r="AG7" t="str">
            <v/>
          </cell>
        </row>
        <row r="8">
          <cell r="C8" t="str">
            <v>Gestión de Talento Humano</v>
          </cell>
          <cell r="AB8" t="str">
            <v>La promoción de una nueva cultura de la seguridad social</v>
          </cell>
          <cell r="AD8" t="str">
            <v>6 Reconocimiento y Pago del Auxilio de Cesantías</v>
          </cell>
          <cell r="AF8" t="str">
            <v/>
          </cell>
          <cell r="AG8" t="str">
            <v/>
          </cell>
        </row>
        <row r="9">
          <cell r="C9" t="str">
            <v xml:space="preserve">Gestión Jurídica </v>
          </cell>
          <cell r="AB9" t="str">
            <v>La nueva EPS MEDIMAS</v>
          </cell>
          <cell r="AD9" t="str">
            <v>7 Sustitución Pensional Ley 44 de 1980 - Ley 1204 de 2008</v>
          </cell>
          <cell r="AF9" t="str">
            <v/>
          </cell>
          <cell r="AG9" t="str">
            <v/>
          </cell>
        </row>
        <row r="10">
          <cell r="C10" t="str">
            <v xml:space="preserve">Gestión Tecnológica </v>
          </cell>
          <cell r="AB10" t="str">
            <v>El fortalecimiento patrimonial de las EPS</v>
          </cell>
          <cell r="AD10" t="str">
            <v>--- Otros Procedimientos Administrativos (OPA´S)</v>
          </cell>
          <cell r="AF10" t="str">
            <v/>
          </cell>
          <cell r="AG10" t="str">
            <v/>
          </cell>
        </row>
        <row r="11">
          <cell r="C11" t="str">
            <v xml:space="preserve">Pago de Prestaciones Económicas </v>
          </cell>
          <cell r="AB11" t="str">
            <v>El postconflicto</v>
          </cell>
          <cell r="AD11" t="str">
            <v>1 Certificados en Línea para Pensionados, Afiliados y Entidades</v>
          </cell>
          <cell r="AF11" t="str">
            <v/>
          </cell>
          <cell r="AG11" t="str">
            <v/>
          </cell>
        </row>
        <row r="12">
          <cell r="C12" t="str">
            <v xml:space="preserve">Reconocimiento de Prestaciones Económicas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DOFA_proceso_o_proyecto"/>
      <sheetName val="Ficha1"/>
      <sheetName val="Ficha2"/>
      <sheetName val="Ficha3"/>
      <sheetName val="Ficha4"/>
      <sheetName val="Ficha5"/>
      <sheetName val="Ficha6"/>
      <sheetName val="Ficha7"/>
      <sheetName val="Ficha8"/>
      <sheetName val="Ficha9"/>
      <sheetName val="Ficha10"/>
      <sheetName val="Ficha11"/>
      <sheetName val="Ficha12"/>
      <sheetName val="Ficha13"/>
      <sheetName val="Ficha14"/>
      <sheetName val="Ficha15"/>
      <sheetName val="Mapa_riesgos"/>
      <sheetName val="Frecuencia"/>
      <sheetName val="Factibilidad"/>
      <sheetName val="Exposición"/>
      <sheetName val="Enc_Imp_Corrupción"/>
      <sheetName val="Imp_Pro"/>
      <sheetName val="Imp_proy"/>
      <sheetName val="Texto_Act_Control1"/>
      <sheetName val="Texto_Act_Control2"/>
      <sheetName val="Texto_Act_Control3"/>
      <sheetName val="Texto_Act_Control4"/>
      <sheetName val="Texto_Act_Control5"/>
      <sheetName val="Texto_Act_Control6"/>
      <sheetName val="Texto_Act_Control7"/>
      <sheetName val="Texto_Act_Control8"/>
      <sheetName val="Texto_Act_Control9"/>
      <sheetName val="Texto_Act_Control10"/>
      <sheetName val="Texto_Act_Control11"/>
      <sheetName val="Texto_Act_Control12"/>
      <sheetName val="Texto_Act_Control13"/>
      <sheetName val="Texto_Act_Control14"/>
      <sheetName val="Texto_Act_Control1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ESAR" refreshedDate="44844.386139467591" createdVersion="6" refreshedVersion="7" minRefreshableVersion="3" recordCount="23" xr:uid="{74BF4AD6-9E63-481B-838F-4FDD38F5A1F6}">
  <cacheSource type="worksheet">
    <worksheetSource ref="A11:CB34" sheet="Mapa_riesgos"/>
  </cacheSource>
  <cacheFields count="104">
    <cacheField name="Proceso / Proyecto de inversión" numFmtId="0">
      <sharedItems count="23">
        <s v="Asesoría Técnica y Proyectos en Materia TIC"/>
        <s v="Contratación"/>
        <s v="Control Disciplinario"/>
        <s v="Elaboración de Impresos y Registro Distrital"/>
        <s v="Estrategia de Tecnologías de la Información y las Comunicaciones"/>
        <s v="Evaluación del Sistema de Control Interno"/>
        <s v="Gestión de Recursos Físicos"/>
        <s v="Gestión del Sistema Distrital de Servicio a la Ciudadanía"/>
        <s v="Gestión de la Función Archivística y del Patrimonio Documental del Distrito Capital"/>
        <s v="Gestión Jurídica"/>
        <s v="Gestión, Administración y Soporte de infraestructura y Recursos tecnológicos"/>
        <s v="Gestión de Seguridad y Salud en el Trabajo"/>
        <s v="Gestión de Servicios Administrativos"/>
        <s v="Gestión Documental Interna"/>
        <s v="Gestión Estratégica de Talento Humano"/>
        <s v="Gestión Financiera"/>
        <s v="Asistencia, atención y reparación integral a víctimas del conflicto armado e implementación de acciones de memoria, paz y reconciliación en Bogotá"/>
        <s v="Comunicación Pública" u="1"/>
        <s v="7869 Implementación del modelo de gobierno abierto, accesible e incluyente de Bogotá" u="1"/>
        <s v="7868 Desarrollo institucional para una gestión pública eficiente" u="1"/>
        <s v="Internacionalización de Bogotá" u="1"/>
        <s v="Fortalecimiento de la Administración y la Gestión Pública Distrital" u="1"/>
        <s v="Direccionamiento Estratégico" u="1"/>
      </sharedItems>
    </cacheField>
    <cacheField name="Objetivo" numFmtId="0">
      <sharedItems longText="1"/>
    </cacheField>
    <cacheField name="Alcance u objetivos específicos" numFmtId="0">
      <sharedItems longText="1"/>
    </cacheField>
    <cacheField name="Líder de proceso o Gerente de proyecto" numFmtId="0">
      <sharedItems/>
    </cacheField>
    <cacheField name="Tipo de proceso o proyecto" numFmtId="0">
      <sharedItems/>
    </cacheField>
    <cacheField name="Actividad clave o fase del proyecto" numFmtId="0">
      <sharedItems longText="1"/>
    </cacheField>
    <cacheField name="Descripción del riesgo" numFmtId="0">
      <sharedItems longText="1"/>
    </cacheField>
    <cacheField name="Fuente del riesgo" numFmtId="0">
      <sharedItems/>
    </cacheField>
    <cacheField name="Clasificación o tipo de riesgo" numFmtId="0">
      <sharedItems/>
    </cacheField>
    <cacheField name="Riesgo estratégico" numFmtId="0">
      <sharedItems/>
    </cacheField>
    <cacheField name="Internas" numFmtId="0">
      <sharedItems longText="1"/>
    </cacheField>
    <cacheField name="Externas" numFmtId="0">
      <sharedItems longText="1"/>
    </cacheField>
    <cacheField name="Efectos (consecuencias)" numFmtId="0">
      <sharedItems longText="1"/>
    </cacheField>
    <cacheField name="Objetivos estratégicos asociados" numFmtId="0">
      <sharedItems longText="1"/>
    </cacheField>
    <cacheField name="Trámites, OPA's y consultas asociados" numFmtId="0">
      <sharedItems/>
    </cacheField>
    <cacheField name="Otros procesos del Sistema de Gestión de Calidad" numFmtId="0">
      <sharedItems/>
    </cacheField>
    <cacheField name="Proyectos de inversión asociados" numFmtId="0">
      <sharedItems/>
    </cacheField>
    <cacheField name="Probabilidad inherente" numFmtId="0">
      <sharedItems/>
    </cacheField>
    <cacheField name="Valor porcentual probabilidad inherente" numFmtId="9">
      <sharedItems containsSemiMixedTypes="0" containsString="0" containsNumber="1" minValue="0.2" maxValue="0.6"/>
    </cacheField>
    <cacheField name="Financiero" numFmtId="0">
      <sharedItems/>
    </cacheField>
    <cacheField name="Imagen" numFmtId="0">
      <sharedItems/>
    </cacheField>
    <cacheField name="Medidas de control interno y externo" numFmtId="0">
      <sharedItems/>
    </cacheField>
    <cacheField name="Operativo" numFmtId="0">
      <sharedItems/>
    </cacheField>
    <cacheField name="Información" numFmtId="0">
      <sharedItems/>
    </cacheField>
    <cacheField name="Cumplimiento" numFmtId="0">
      <sharedItems/>
    </cacheField>
    <cacheField name="Impacto inherente" numFmtId="0">
      <sharedItems/>
    </cacheField>
    <cacheField name="Valor porcentual impacto inherente" numFmtId="9">
      <sharedItems containsSemiMixedTypes="0" containsString="0" containsNumber="1" minValue="0.6" maxValue="1"/>
    </cacheField>
    <cacheField name="Valoración inherente" numFmtId="0">
      <sharedItems/>
    </cacheField>
    <cacheField name="Explicación de la valoración" numFmtId="0">
      <sharedItems longText="1"/>
    </cacheField>
    <cacheField name="Controles preventivos y detectivos" numFmtId="0">
      <sharedItems longText="1"/>
    </cacheField>
    <cacheField name="Documentación (controles preventivos y detectivos)" numFmtId="0">
      <sharedItems/>
    </cacheField>
    <cacheField name="Frecuencia (controles preventivos y detectivos)" numFmtId="0">
      <sharedItems/>
    </cacheField>
    <cacheField name="Evidencia (controles preventivos y detectivos)" numFmtId="0">
      <sharedItems/>
    </cacheField>
    <cacheField name="Tipo de control (preventivos y detectivos)" numFmtId="0">
      <sharedItems/>
    </cacheField>
    <cacheField name="Valor porcentual tipo de control (preventivos y detectivos)" numFmtId="9">
      <sharedItems/>
    </cacheField>
    <cacheField name="Implementación (controles preventivos y detectivos)" numFmtId="0">
      <sharedItems/>
    </cacheField>
    <cacheField name="Valor porcentual implementación (controles preventivos y detectivos)" numFmtId="9">
      <sharedItems/>
    </cacheField>
    <cacheField name="Calificación del diseño (controles preventivos y detectivos)" numFmtId="9">
      <sharedItems/>
    </cacheField>
    <cacheField name="Controles correctivos" numFmtId="0">
      <sharedItems longText="1"/>
    </cacheField>
    <cacheField name="Documentación (controles correctivos)" numFmtId="0">
      <sharedItems/>
    </cacheField>
    <cacheField name="Frecuencia (controles correctivos)" numFmtId="0">
      <sharedItems/>
    </cacheField>
    <cacheField name="Evidencia (controles correctivos)" numFmtId="0">
      <sharedItems/>
    </cacheField>
    <cacheField name="Tipo de control (correctivos)" numFmtId="0">
      <sharedItems/>
    </cacheField>
    <cacheField name="Valor porcentual tipo de control (correctivos)" numFmtId="9">
      <sharedItems/>
    </cacheField>
    <cacheField name="Implementación (controles correctivos)" numFmtId="0">
      <sharedItems/>
    </cacheField>
    <cacheField name="Valor porcentual implementación (controles correctivos)" numFmtId="9">
      <sharedItems/>
    </cacheField>
    <cacheField name="Calificación del diseño (controles correctivos)" numFmtId="9">
      <sharedItems/>
    </cacheField>
    <cacheField name="Probabilidad residual" numFmtId="0">
      <sharedItems/>
    </cacheField>
    <cacheField name="Valor porcentual probabilidad residual" numFmtId="166">
      <sharedItems containsSemiMixedTypes="0" containsString="0" containsNumber="1" minValue="5.3343359999999994E-3" maxValue="0.1764"/>
    </cacheField>
    <cacheField name="impacto residual" numFmtId="0">
      <sharedItems/>
    </cacheField>
    <cacheField name="Valor porcentual impacto residual" numFmtId="166">
      <sharedItems containsSemiMixedTypes="0" containsString="0" containsNumber="1" minValue="0.14238281250000001" maxValue="0.75"/>
    </cacheField>
    <cacheField name="Valoración residual" numFmtId="0">
      <sharedItems/>
    </cacheField>
    <cacheField name="Explicación de la valoración2" numFmtId="0">
      <sharedItems longText="1"/>
    </cacheField>
    <cacheField name="Opción de manejo" numFmtId="0">
      <sharedItems/>
    </cacheField>
    <cacheField name="Acciones (características):_x000a__x000a_Probabilidad_x000a_---------------_x000a_Impacto" numFmtId="0">
      <sharedItems longText="1"/>
    </cacheField>
    <cacheField name="Responsable de ejecución (acciones características)" numFmtId="0">
      <sharedItems/>
    </cacheField>
    <cacheField name="Producto (acciones características)" numFmtId="0">
      <sharedItems longText="1"/>
    </cacheField>
    <cacheField name="Fecha de inicio (acciones características)" numFmtId="0">
      <sharedItems/>
    </cacheField>
    <cacheField name="Fecha de terminación (acciones características)" numFmtId="0">
      <sharedItems/>
    </cacheField>
    <cacheField name="Acciones (valoración):_x000a__x000a_Probabilidad_x000a_---------------_x000a_Impacto" numFmtId="0">
      <sharedItems longText="1"/>
    </cacheField>
    <cacheField name="Responsable de ejecución (acciones valoración)" numFmtId="0">
      <sharedItems/>
    </cacheField>
    <cacheField name="Producto (acciones valoración)" numFmtId="0">
      <sharedItems longText="1"/>
    </cacheField>
    <cacheField name="Fecha de inicio (acciones valoración)" numFmtId="0">
      <sharedItems/>
    </cacheField>
    <cacheField name="Fecha de terminación (acciones valoración)" numFmtId="0">
      <sharedItems/>
    </cacheField>
    <cacheField name="Acciones contingencia" numFmtId="0">
      <sharedItems longText="1"/>
    </cacheField>
    <cacheField name="Responsable de ejecución (acciones contingencia)" numFmtId="0">
      <sharedItems longText="1"/>
    </cacheField>
    <cacheField name="Producto (acciones contingencia)" numFmtId="0">
      <sharedItems longText="1"/>
    </cacheField>
    <cacheField name="Fecha de cambio" numFmtId="164">
      <sharedItems containsSemiMixedTypes="0" containsNonDate="0" containsDate="1" containsString="0" minDate="2018-09-06T00:00:00" maxDate="2021-12-18T00:00:00"/>
    </cacheField>
    <cacheField name="Aspecto(s) que cambiaron" numFmtId="0">
      <sharedItems/>
    </cacheField>
    <cacheField name="Descripción de los cambios efectuados" numFmtId="0">
      <sharedItems longText="1"/>
    </cacheField>
    <cacheField name="Fecha de cambio2" numFmtId="164">
      <sharedItems containsSemiMixedTypes="0" containsNonDate="0" containsDate="1" containsString="0" minDate="2019-05-07T00:00:00" maxDate="2022-02-09T00:00:00"/>
    </cacheField>
    <cacheField name="Aspecto(s) que cambiaron2" numFmtId="0">
      <sharedItems/>
    </cacheField>
    <cacheField name="Descripción de los cambios efectuados2" numFmtId="0">
      <sharedItems longText="1"/>
    </cacheField>
    <cacheField name="Fecha de cambio3" numFmtId="164">
      <sharedItems containsDate="1" containsMixedTypes="1" minDate="2019-10-17T00:00:00" maxDate="2021-02-19T00:00:00"/>
    </cacheField>
    <cacheField name="Aspecto(s) que cambiaron3" numFmtId="0">
      <sharedItems/>
    </cacheField>
    <cacheField name="Descripción de los cambios efectuados3" numFmtId="0">
      <sharedItems longText="1"/>
    </cacheField>
    <cacheField name="Fecha de cambio4" numFmtId="164">
      <sharedItems containsDate="1" containsMixedTypes="1" minDate="2020-03-05T00:00:00" maxDate="2021-05-04T00:00:00"/>
    </cacheField>
    <cacheField name="Aspecto(s) que cambiaron4" numFmtId="0">
      <sharedItems/>
    </cacheField>
    <cacheField name="Descripción de los cambios efectuados4" numFmtId="0">
      <sharedItems longText="1"/>
    </cacheField>
    <cacheField name="Fecha de cambio5" numFmtId="164">
      <sharedItems containsDate="1" containsMixedTypes="1" minDate="2020-04-02T00:00:00" maxDate="2021-07-16T00:00:00"/>
    </cacheField>
    <cacheField name="Aspecto(s) que cambiaron5" numFmtId="0">
      <sharedItems/>
    </cacheField>
    <cacheField name="Descripción de los cambios efectuados5" numFmtId="0">
      <sharedItems longText="1"/>
    </cacheField>
    <cacheField name="Fecha de cambio6" numFmtId="164">
      <sharedItems containsDate="1" containsMixedTypes="1" minDate="2020-09-10T00:00:00" maxDate="2021-12-05T00:00:00"/>
    </cacheField>
    <cacheField name="Aspecto(s) que cambiaron6" numFmtId="0">
      <sharedItems/>
    </cacheField>
    <cacheField name="Descripción de los cambios efectuados6" numFmtId="0">
      <sharedItems longText="1"/>
    </cacheField>
    <cacheField name="Fecha de cambio7" numFmtId="164">
      <sharedItems containsDate="1" containsMixedTypes="1" minDate="2020-12-03T00:00:00" maxDate="2021-12-17T00:00:00"/>
    </cacheField>
    <cacheField name="Aspecto(s) que cambiaron7" numFmtId="0">
      <sharedItems/>
    </cacheField>
    <cacheField name="Descripción de los cambios efectuados7" numFmtId="0">
      <sharedItems longText="1"/>
    </cacheField>
    <cacheField name="Fecha de cambio8" numFmtId="164">
      <sharedItems containsDate="1" containsMixedTypes="1" minDate="2021-02-22T00:00:00" maxDate="2022-02-08T00:00:00"/>
    </cacheField>
    <cacheField name="Aspecto(s) que cambiaron8" numFmtId="0">
      <sharedItems/>
    </cacheField>
    <cacheField name="Descripción de los cambios efectuados8" numFmtId="0">
      <sharedItems longText="1"/>
    </cacheField>
    <cacheField name="Fecha de cambio9" numFmtId="164">
      <sharedItems containsDate="1" containsMixedTypes="1" minDate="2021-09-13T00:00:00" maxDate="2022-10-01T00:00:00"/>
    </cacheField>
    <cacheField name="Aspecto(s) que cambiaron9" numFmtId="0">
      <sharedItems/>
    </cacheField>
    <cacheField name="Descripción de los cambios efectuados9" numFmtId="0">
      <sharedItems longText="1"/>
    </cacheField>
    <cacheField name="Fecha de cambio10" numFmtId="164">
      <sharedItems containsDate="1" containsMixedTypes="1" minDate="2021-12-03T00:00:00" maxDate="2022-09-07T00:00:00"/>
    </cacheField>
    <cacheField name="Aspecto(s) que cambiaron10" numFmtId="0">
      <sharedItems/>
    </cacheField>
    <cacheField name="Descripción de los cambios efectuados10" numFmtId="0">
      <sharedItems longText="1"/>
    </cacheField>
    <cacheField name="Fecha de cambio11" numFmtId="164">
      <sharedItems/>
    </cacheField>
    <cacheField name="Aspecto(s) que cambiaron11" numFmtId="0">
      <sharedItems/>
    </cacheField>
    <cacheField name="Descripción de los cambios efectuados11" numFmtId="0">
      <sharedItems/>
    </cacheField>
    <cacheField name="Fecha de cambio12" numFmtId="164">
      <sharedItems/>
    </cacheField>
    <cacheField name="Aspecto(s) que cambiaron12" numFmtId="0">
      <sharedItems/>
    </cacheField>
    <cacheField name="Descripción de los cambios efectuados12" numFmtId="0">
      <sharedItems/>
    </cacheField>
    <cacheField name="Área" numFmtId="0">
      <sharedItems count="28">
        <s v="Oficina de Alta Consejería Distrital de Tecnologías de Información y Comunicaciones - TIC"/>
        <s v="Dirección de Contratación"/>
        <s v="Oficina de Control Disciplinario Interno"/>
        <s v="Subdirección de Imprenta Distrital"/>
        <s v="Oficina de Tecnologías de la Información y las Comunicaciones"/>
        <s v="Oficina de Control Interno"/>
        <s v="Subdirección de Servicios Administrativos"/>
        <s v="Subsecretaría de Servicio a la Ciudadanía"/>
        <s v="Dirección Distrital de Archivo de Bogotá"/>
        <s v="Oficina Jurídica"/>
        <s v="Dirección de Talento Humano"/>
        <s v="Subdirección Financiera"/>
        <s v="Oficina de Alta Consejería de Paz, Víctimas y Reconciliación"/>
        <s v="Subsecretaría Técnica" u="1"/>
        <s v=" Oficina de Control Interno " u="1"/>
        <s v="Oficina Asesora de Planeación" u="1"/>
        <s v=" Oficina Asesora de Jurídica" u="1"/>
        <s v="Oficina Consejería de Comunicaciones" u="1"/>
        <s v="Alta Consejería Distrital de Tecnologías de Información y Comunicaciones - TIC" u="1"/>
        <s v="Oficina Asesora de Jurídica" u="1"/>
        <s v=" Oficina de Control Interno Disciplinario" u="1"/>
        <s v=" Oficina de Tecnologías de la Información y las Comunicaciones" u="1"/>
        <s v="Oficina de Consejería de Comunicaciones" u="1"/>
        <s v="Dirección Distrital de Desarrollo Institucional" u="1"/>
        <s v="Dirección Distrital de Relaciones Internacionales" u="1"/>
        <s v="Alta Consejería para los Derechos de las Víctimas, la Paz y la Reconciliación" u="1"/>
        <s v="Subsecretaría Distrital de Fortalecimiento Institucional" u="1"/>
        <s v="Oficina de Control Interno Disciplinario" u="1"/>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ESAR" refreshedDate="44844.386141782408" createdVersion="6" refreshedVersion="7" minRefreshableVersion="3" recordCount="23" xr:uid="{C6E5ACE6-FB74-4714-A30B-9BB6C3137F71}">
  <cacheSource type="worksheet">
    <worksheetSource ref="A11:CA34" sheet="Mapa_riesgos"/>
  </cacheSource>
  <cacheFields count="103">
    <cacheField name="Proceso / Proyecto de inversión" numFmtId="0">
      <sharedItems/>
    </cacheField>
    <cacheField name="Objetivo" numFmtId="0">
      <sharedItems longText="1"/>
    </cacheField>
    <cacheField name="Alcance u objetivos específicos" numFmtId="0">
      <sharedItems longText="1"/>
    </cacheField>
    <cacheField name="Líder de proceso o Gerente de proyecto" numFmtId="0">
      <sharedItems/>
    </cacheField>
    <cacheField name="Tipo de proceso o proyecto" numFmtId="0">
      <sharedItems/>
    </cacheField>
    <cacheField name="Actividad clave o fase del proyecto" numFmtId="0">
      <sharedItems longText="1"/>
    </cacheField>
    <cacheField name="Descripción del riesgo" numFmtId="0">
      <sharedItems longText="1"/>
    </cacheField>
    <cacheField name="Fuente del riesgo" numFmtId="0">
      <sharedItems count="3">
        <s v="Corrupción"/>
        <s v="Gestión de procesos" u="1"/>
        <s v="Proyecto de inversión" u="1"/>
      </sharedItems>
    </cacheField>
    <cacheField name="Clasificación o tipo de riesgo" numFmtId="0">
      <sharedItems/>
    </cacheField>
    <cacheField name="Riesgo estratégico" numFmtId="0">
      <sharedItems/>
    </cacheField>
    <cacheField name="Internas" numFmtId="0">
      <sharedItems longText="1"/>
    </cacheField>
    <cacheField name="Externas" numFmtId="0">
      <sharedItems longText="1"/>
    </cacheField>
    <cacheField name="Efectos (consecuencias)" numFmtId="0">
      <sharedItems longText="1"/>
    </cacheField>
    <cacheField name="Objetivos estratégicos asociados" numFmtId="0">
      <sharedItems longText="1"/>
    </cacheField>
    <cacheField name="Trámites, OPA's y consultas asociados" numFmtId="0">
      <sharedItems/>
    </cacheField>
    <cacheField name="Otros procesos del Sistema de Gestión de Calidad" numFmtId="0">
      <sharedItems/>
    </cacheField>
    <cacheField name="Proyectos de inversión asociados" numFmtId="0">
      <sharedItems/>
    </cacheField>
    <cacheField name="Probabilidad inherente" numFmtId="0">
      <sharedItems/>
    </cacheField>
    <cacheField name="Valor porcentual probabilidad inherente" numFmtId="9">
      <sharedItems containsSemiMixedTypes="0" containsString="0" containsNumber="1" minValue="0.2" maxValue="0.6"/>
    </cacheField>
    <cacheField name="Financiero" numFmtId="0">
      <sharedItems/>
    </cacheField>
    <cacheField name="Imagen" numFmtId="0">
      <sharedItems/>
    </cacheField>
    <cacheField name="Medidas de control interno y externo" numFmtId="0">
      <sharedItems/>
    </cacheField>
    <cacheField name="Operativo" numFmtId="0">
      <sharedItems/>
    </cacheField>
    <cacheField name="Información" numFmtId="0">
      <sharedItems/>
    </cacheField>
    <cacheField name="Cumplimiento" numFmtId="0">
      <sharedItems/>
    </cacheField>
    <cacheField name="Impacto inherente" numFmtId="0">
      <sharedItems/>
    </cacheField>
    <cacheField name="Valor porcentual impacto inherente" numFmtId="9">
      <sharedItems containsSemiMixedTypes="0" containsString="0" containsNumber="1" minValue="0.6" maxValue="1"/>
    </cacheField>
    <cacheField name="Valoración inherente" numFmtId="0">
      <sharedItems/>
    </cacheField>
    <cacheField name="Explicación de la valoración" numFmtId="0">
      <sharedItems longText="1"/>
    </cacheField>
    <cacheField name="Controles preventivos y detectivos" numFmtId="0">
      <sharedItems longText="1"/>
    </cacheField>
    <cacheField name="Documentación (controles preventivos y detectivos)" numFmtId="0">
      <sharedItems/>
    </cacheField>
    <cacheField name="Frecuencia (controles preventivos y detectivos)" numFmtId="0">
      <sharedItems/>
    </cacheField>
    <cacheField name="Evidencia (controles preventivos y detectivos)" numFmtId="0">
      <sharedItems/>
    </cacheField>
    <cacheField name="Tipo de control (preventivos y detectivos)" numFmtId="0">
      <sharedItems/>
    </cacheField>
    <cacheField name="Valor porcentual tipo de control (preventivos y detectivos)" numFmtId="9">
      <sharedItems/>
    </cacheField>
    <cacheField name="Implementación (controles preventivos y detectivos)" numFmtId="0">
      <sharedItems/>
    </cacheField>
    <cacheField name="Valor porcentual implementación (controles preventivos y detectivos)" numFmtId="9">
      <sharedItems/>
    </cacheField>
    <cacheField name="Calificación del diseño (controles preventivos y detectivos)" numFmtId="9">
      <sharedItems/>
    </cacheField>
    <cacheField name="Controles correctivos" numFmtId="0">
      <sharedItems longText="1"/>
    </cacheField>
    <cacheField name="Documentación (controles correctivos)" numFmtId="0">
      <sharedItems/>
    </cacheField>
    <cacheField name="Frecuencia (controles correctivos)" numFmtId="0">
      <sharedItems/>
    </cacheField>
    <cacheField name="Evidencia (controles correctivos)" numFmtId="0">
      <sharedItems/>
    </cacheField>
    <cacheField name="Tipo de control (correctivos)" numFmtId="0">
      <sharedItems/>
    </cacheField>
    <cacheField name="Valor porcentual tipo de control (correctivos)" numFmtId="9">
      <sharedItems/>
    </cacheField>
    <cacheField name="Implementación (controles correctivos)" numFmtId="0">
      <sharedItems/>
    </cacheField>
    <cacheField name="Valor porcentual implementación (controles correctivos)" numFmtId="9">
      <sharedItems/>
    </cacheField>
    <cacheField name="Calificación del diseño (controles correctivos)" numFmtId="9">
      <sharedItems/>
    </cacheField>
    <cacheField name="Probabilidad residual" numFmtId="0">
      <sharedItems/>
    </cacheField>
    <cacheField name="Valor porcentual probabilidad residual" numFmtId="166">
      <sharedItems containsSemiMixedTypes="0" containsString="0" containsNumber="1" minValue="5.3343359999999994E-3" maxValue="0.1764"/>
    </cacheField>
    <cacheField name="impacto residual" numFmtId="0">
      <sharedItems/>
    </cacheField>
    <cacheField name="Valor porcentual impacto residual" numFmtId="166">
      <sharedItems containsSemiMixedTypes="0" containsString="0" containsNumber="1" minValue="0.14238281250000001" maxValue="0.75"/>
    </cacheField>
    <cacheField name="Valoración residual" numFmtId="0">
      <sharedItems/>
    </cacheField>
    <cacheField name="Explicación de la valoración2" numFmtId="0">
      <sharedItems longText="1"/>
    </cacheField>
    <cacheField name="Opción de manejo" numFmtId="0">
      <sharedItems/>
    </cacheField>
    <cacheField name="Acciones (características):_x000a__x000a_Probabilidad_x000a_---------------_x000a_Impacto" numFmtId="0">
      <sharedItems longText="1"/>
    </cacheField>
    <cacheField name="Responsable de ejecución (acciones características)" numFmtId="0">
      <sharedItems/>
    </cacheField>
    <cacheField name="Producto (acciones características)" numFmtId="0">
      <sharedItems longText="1"/>
    </cacheField>
    <cacheField name="Fecha de inicio (acciones características)" numFmtId="0">
      <sharedItems/>
    </cacheField>
    <cacheField name="Fecha de terminación (acciones características)" numFmtId="0">
      <sharedItems/>
    </cacheField>
    <cacheField name="Acciones (valoración):_x000a__x000a_Probabilidad_x000a_---------------_x000a_Impacto" numFmtId="0">
      <sharedItems longText="1"/>
    </cacheField>
    <cacheField name="Responsable de ejecución (acciones valoración)" numFmtId="0">
      <sharedItems/>
    </cacheField>
    <cacheField name="Producto (acciones valoración)" numFmtId="0">
      <sharedItems longText="1"/>
    </cacheField>
    <cacheField name="Fecha de inicio (acciones valoración)" numFmtId="0">
      <sharedItems/>
    </cacheField>
    <cacheField name="Fecha de terminación (acciones valoración)" numFmtId="0">
      <sharedItems/>
    </cacheField>
    <cacheField name="Acciones contingencia" numFmtId="0">
      <sharedItems longText="1"/>
    </cacheField>
    <cacheField name="Responsable de ejecución (acciones contingencia)" numFmtId="0">
      <sharedItems longText="1"/>
    </cacheField>
    <cacheField name="Producto (acciones contingencia)" numFmtId="0">
      <sharedItems longText="1"/>
    </cacheField>
    <cacheField name="Fecha de cambio" numFmtId="164">
      <sharedItems containsSemiMixedTypes="0" containsNonDate="0" containsDate="1" containsString="0" minDate="2018-09-06T00:00:00" maxDate="2021-12-18T00:00:00"/>
    </cacheField>
    <cacheField name="Aspecto(s) que cambiaron" numFmtId="0">
      <sharedItems/>
    </cacheField>
    <cacheField name="Descripción de los cambios efectuados" numFmtId="0">
      <sharedItems longText="1"/>
    </cacheField>
    <cacheField name="Fecha de cambio2" numFmtId="164">
      <sharedItems containsSemiMixedTypes="0" containsNonDate="0" containsDate="1" containsString="0" minDate="2019-05-07T00:00:00" maxDate="2022-02-09T00:00:00"/>
    </cacheField>
    <cacheField name="Aspecto(s) que cambiaron2" numFmtId="0">
      <sharedItems/>
    </cacheField>
    <cacheField name="Descripción de los cambios efectuados2" numFmtId="0">
      <sharedItems longText="1"/>
    </cacheField>
    <cacheField name="Fecha de cambio3" numFmtId="164">
      <sharedItems containsDate="1" containsMixedTypes="1" minDate="2019-10-17T00:00:00" maxDate="2021-02-19T00:00:00"/>
    </cacheField>
    <cacheField name="Aspecto(s) que cambiaron3" numFmtId="0">
      <sharedItems/>
    </cacheField>
    <cacheField name="Descripción de los cambios efectuados3" numFmtId="0">
      <sharedItems longText="1"/>
    </cacheField>
    <cacheField name="Fecha de cambio4" numFmtId="164">
      <sharedItems containsDate="1" containsMixedTypes="1" minDate="2020-03-05T00:00:00" maxDate="2021-05-04T00:00:00"/>
    </cacheField>
    <cacheField name="Aspecto(s) que cambiaron4" numFmtId="0">
      <sharedItems/>
    </cacheField>
    <cacheField name="Descripción de los cambios efectuados4" numFmtId="0">
      <sharedItems longText="1"/>
    </cacheField>
    <cacheField name="Fecha de cambio5" numFmtId="164">
      <sharedItems containsDate="1" containsMixedTypes="1" minDate="2020-04-02T00:00:00" maxDate="2021-07-16T00:00:00"/>
    </cacheField>
    <cacheField name="Aspecto(s) que cambiaron5" numFmtId="0">
      <sharedItems/>
    </cacheField>
    <cacheField name="Descripción de los cambios efectuados5" numFmtId="0">
      <sharedItems longText="1"/>
    </cacheField>
    <cacheField name="Fecha de cambio6" numFmtId="164">
      <sharedItems containsDate="1" containsMixedTypes="1" minDate="2020-09-10T00:00:00" maxDate="2021-12-05T00:00:00"/>
    </cacheField>
    <cacheField name="Aspecto(s) que cambiaron6" numFmtId="0">
      <sharedItems/>
    </cacheField>
    <cacheField name="Descripción de los cambios efectuados6" numFmtId="0">
      <sharedItems longText="1"/>
    </cacheField>
    <cacheField name="Fecha de cambio7" numFmtId="164">
      <sharedItems containsDate="1" containsMixedTypes="1" minDate="2020-12-03T00:00:00" maxDate="2021-12-17T00:00:00"/>
    </cacheField>
    <cacheField name="Aspecto(s) que cambiaron7" numFmtId="0">
      <sharedItems/>
    </cacheField>
    <cacheField name="Descripción de los cambios efectuados7" numFmtId="0">
      <sharedItems longText="1"/>
    </cacheField>
    <cacheField name="Fecha de cambio8" numFmtId="164">
      <sharedItems containsDate="1" containsMixedTypes="1" minDate="2021-02-22T00:00:00" maxDate="2022-02-08T00:00:00"/>
    </cacheField>
    <cacheField name="Aspecto(s) que cambiaron8" numFmtId="0">
      <sharedItems/>
    </cacheField>
    <cacheField name="Descripción de los cambios efectuados8" numFmtId="0">
      <sharedItems longText="1"/>
    </cacheField>
    <cacheField name="Fecha de cambio9" numFmtId="164">
      <sharedItems containsDate="1" containsMixedTypes="1" minDate="2021-09-13T00:00:00" maxDate="2022-10-01T00:00:00"/>
    </cacheField>
    <cacheField name="Aspecto(s) que cambiaron9" numFmtId="0">
      <sharedItems/>
    </cacheField>
    <cacheField name="Descripción de los cambios efectuados9" numFmtId="0">
      <sharedItems longText="1"/>
    </cacheField>
    <cacheField name="Fecha de cambio10" numFmtId="164">
      <sharedItems containsDate="1" containsMixedTypes="1" minDate="2021-12-03T00:00:00" maxDate="2022-09-07T00:00:00"/>
    </cacheField>
    <cacheField name="Aspecto(s) que cambiaron10" numFmtId="0">
      <sharedItems/>
    </cacheField>
    <cacheField name="Descripción de los cambios efectuados10" numFmtId="0">
      <sharedItems longText="1"/>
    </cacheField>
    <cacheField name="Fecha de cambio11" numFmtId="164">
      <sharedItems/>
    </cacheField>
    <cacheField name="Aspecto(s) que cambiaron11" numFmtId="0">
      <sharedItems/>
    </cacheField>
    <cacheField name="Descripción de los cambios efectuados11" numFmtId="0">
      <sharedItems/>
    </cacheField>
    <cacheField name="Fecha de cambio12" numFmtId="164">
      <sharedItems/>
    </cacheField>
    <cacheField name="Aspecto(s) que cambiaron12" numFmtId="0">
      <sharedItems/>
    </cacheField>
    <cacheField name="Descripción de los cambios efectuados12"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
  <r>
    <x v="0"/>
    <s v="Asesorar  Técnicamente  y  formular  Proyectos  en  materia  TIC,  para  la  ejecución  del  Plan  Distrital  de  Desarrollo  y  las  Políticas, Directrices  y  Lineamientos  TIC  en  el  Distrito  Capital."/>
    <s v="Inicia con la formulación del Plan de Acción, del Proyecto de Inversión y de la Política, Directriz o Lineamiento en materia de TIC y de transformación Digital; continúa con la Asesoría Técnica o formulación y ejecución de Proyectos, culminando con el seguimiento de las actividades que se desarrollan dentro del proceso y la presentación de informes."/>
    <s v="Jefe de Oficina Alta Consejería Distrital de Tecnologías de la Información y las Comunicaciones -TIC-"/>
    <s v="Misional"/>
    <s v="Ejecutar las Asesorías Técnicas y Proyectos en materia TIC y Transformación digital"/>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Corrupción"/>
    <s v="Fraude interno"/>
    <s v="Sí"/>
    <s v="- Amiguismo o clientelismo con el fin de favorecer un tercero para que sin cumplimiento de requisitos se viabilice un Proyecto._x000a_- Desconocimiento o incumplimiento del procedimiento 1210200-PR-306, en especial los puntos de control (actividad 8)._x000a_- Conflicto de intereses._x000a__x000a__x000a__x000a__x000a__x000a__x000a_"/>
    <s v="- Presiones o motivaciones individuales, sociales o colectivas, que inciten a realizar conductas contrarias al deber ser._x000a__x000a__x000a__x000a__x000a__x000a__x000a__x000a__x000a_"/>
    <s v="- Pérdidas financieras por mala utilización de recursos en los Proyectos_x000a_- Investigaciones disciplinarias._x000a_- Pérdida credibilidad por parte de la entidades interesadas._x000a_- Desviaciones en los Objetivos, el Alcance y el Cronograma del Proyecto._x000a_- Interrupciones en la ejecución del Proyecto._x000a__x000a__x000a__x000a__x000a_"/>
    <s v="4. Promover procesos de transformación digital en la Secretaría General para aportar a la gestión pública eficiente."/>
    <s v="- -- Ningún trámite y/o procedimiento administrativo_x000a__x000a_"/>
    <s v="- Ningún otro proceso en el Sistema de Gestión de Calidad_x000a__x000a__x000a__x000a_"/>
    <s v="- No aplica_x000a__x000a__x000a__x000a_"/>
    <s v="Muy baja (1)"/>
    <n v="0.2"/>
    <s v="Menor (2)"/>
    <s v="Menor (2)"/>
    <s v="Moderado (3)"/>
    <s v="Leve (1)"/>
    <s v="Leve (1)"/>
    <s v="Menor (2)"/>
    <s v="Catastrófico (5)"/>
    <n v="1"/>
    <s v="Extremo"/>
    <s v="El proceso estima que el riesgo se ubica en una zona extrema, aunque el riesgo no se ha materializado en los últimos cuatro años, sin embargo, ante su materialización, podrían presentarse efectos significativos, señalados en la encuesta del Departamento Administrativo de la Función Pública."/>
    <s v="- 1 El procedimiento 1210200-PR-306 &quot;Asesoría Técnica o Formulación y Ejecución de Proyectos en el Distrito Capital (pc #8): indica que El Jefe de Oficina Alta Consejería Distrital de TIC autorizado por el manual de funciones, el Asesor de Despacho y el profesional líder del proyecto, autorizado(a) por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_x000a_Queda como evidencia Registro de Asistencia 2211300-FT211 y Acta 2211600-FT-008, - Mesas Técnicas Seguimiento Proyectos._x000a_- 2 El procedimiento 1210200-PR-306 &quot;Asesoría Técnica o Formulación y Ejecución de Proyectos en el Distrito Capital (pc #8): indica que El Jefe de Oficina Alta Consejería Distrital de TIC autorizado por el manual de funciones, el Asesor de Despacho y el profesional líder del proyecto, autorizado(a) por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_x000a_Queda como evidencia Registro de Asistencia 2211300-FT211 y Acta 2211600-FT-008, - Mesas Técnicas Seguimiento Proyectos._x000a_- 3 El procedimiento 1210200-PR-306 &quot;Asesoría Técnica o Formulación y Ejecución de Proyectos en el Distrito Capital (PC #10): indica que El asesor de despacho, autorizado(a) por el jefe de la oficina Alta Consejería Distrital de TIC, anualmente o al finalizar el proyecto revisa que el informe parcial/Final del proyecto, tengan en cuenta los aspectos relevantes, el cumplimiento de objetivos, evaluación del cronograma de trabajo y presupuesto entre otros. La(s) fuente(s) de información utilizadas es(son) el procedimiento y el Informe Parcial/Final del proyecto 4130000-FT-1159. En caso de evidenciar observaciones, desviaciones o diferencias, se devuelve al profesional asignado por correo electrónico, con el fin de que realice los ajustes pertinentes, En caso contrario, el asesor remite por correo electrónico al jefe de oficina de la Alta Consejería Distrital de TIC quien en señal de aprobación firma el formato de Informe parcial/Final del proyecto 4130000-FT-1159. De lo contrario, formato 4130000-FT-1159 &quot;Informe parcial/final del proyecto&quot; y el correo electrónico_x000a_Queda como evidencia Informe parcial/Final del proyecto 4130000-FT-1159 Correo electrónico/solicitud aprobación del informe, Correo electrónico/ajustes informe parcial o final del proyecto.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Detectivo_x000a_- Preventivo_x000a_- Preventivo_x000a__x000a__x000a__x000a__x000a__x000a__x000a__x000a__x000a__x000a__x000a__x000a__x000a__x000a__x000a__x000a__x000a_"/>
    <s v="15%_x000a_25%_x000a_2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30%_x000a_40%_x000a_40%_x000a__x000a__x000a__x000a__x000a__x000a__x000a__x000a__x000a__x000a__x000a__x000a__x000a__x000a__x000a__x000a__x000a_"/>
    <s v="- 1 El mapa de riesgos del proceso &quot;Asesoría Técnica y Proyectos en materia TIC&quot; indica que el jefe de la Oficina de  Alta Consejería Distrital TIC, autorizado(a) por el manual especifico de funciones y competencias laborales, cada vez que se identifique la materialización del riesgo realiza informe del hecho identificado y remite mediante memorando a las oficinas competentes.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5.04E-2"/>
    <s v="Catastrófico (5)"/>
    <n v="0.75"/>
    <s v="Extremo"/>
    <s v="Se tienen dos actividades que actúan como puntos de control para prevención y detección del riesgo sin embargo, la zona con y sin controles permanece constante, ubicándose en zona extrema (1.5)"/>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P# 1084 Aplicativo CHIE)  Revisar los formatos asociados al procedimiento, en busca de identificar mejoras que permitan fortalecer la gestión del riesgo._x000a_- (AP# 1085 Aplicativo CHIE) PAA220-010-01 (Daruma): Verificar la implementación de los formatos ajustados._x000a__x000a__x000a__x000a__x000a__x000a__x000a__x000a__x000a_________________x000a__x000a__x000a__x000a__x000a__x000a__x000a__x000a__x000a__x000a__x000a_"/>
    <s v="- Profesionales responsables de Riesgos en la ACDTIC_x000a_- Profesionales responsables de Riesgos en la ACDTIC_x000a__x000a__x000a__x000a__x000a__x000a__x000a__x000a__x000a_________________x000a__x000a__x000a__x000a__x000a__x000a__x000a__x000a__x000a__x000a__x000a_"/>
    <s v="- Reunión de revisión de Formatos._x000a_- Reunión de verificación implementación  de Formatos._x000a__x000a__x000a__x000a__x000a__x000a__x000a__x000a__x000a_________________x000a__x000a__x000a__x000a__x000a__x000a__x000a__x000a__x000a__x000a__x000a_"/>
    <s v="15/03/2022_x000a_01/07/2022_x000a__x000a__x000a__x000a__x000a__x000a__x000a__x000a__x000a_________________x000a__x000a__x000a__x000a__x000a__x000a__x000a__x000a__x000a__x000a__x000a_"/>
    <s v="30/06/2022_x000a_30/12/2022_x000a__x000a__x000a__x000a__x000a__x000a__x000a__x000a__x000a_________________x000a__x000a__x000a__x000a__x000a__x000a__x000a__x000a__x000a__x000a__x000a_"/>
    <s v="- Reportar el presunto hecho de Posibilidad de afectación económica (o presupuestal) por sanción de un ente de control o ente regulador, debido a decisiones ajustadas a intereses propios o de terceros en la ejecución de Proyectos en materia TIC y Transformación digital, para obtener dádivas o beneficios al operador disciplinario, y a la Oficina Asesora de Planeación en el informe de monitoreo en caso que tenga fallo._x000a_- realiza informe del hecho identificado y remite mediante memorando a las oficinas competentes_x000a__x000a__x000a__x000a__x000a__x000a__x000a__x000a_- Actualizar el mapa de riesgos Asesoría Técnica y Proyectos en Materia TIC"/>
    <s v="- Jefe de Oficina Alta Consejería Distrital de Tecnologías de la Información y las Comunicaciones -TIC-_x000a_- Jefe Oficina de la Alta Consejería Distrital de TIC_x000a__x000a__x000a__x000a__x000a__x000a__x000a__x000a_- Jefe de Oficina Alta Consejería Distrital de Tecnologías de la Información y las Comunicaciones -TIC-"/>
    <s v="- Notificación realizada del presunto hecho de Posibilidad de afectación económica (o presupuestal) por sanción de un ente de control o ente regulador, debido a decisiones ajustadas a intereses propios o de terceros en la ejecución de Proyectos en materia TIC y Transformación digital, para obtener dádivas o beneficios al operador disciplinario, y reporte de monitoreo a la Oficina Asesora de Planeación en caso que el riesgo tenga fallo definitivo._x000a_- Memorando e informe_x000a__x000a__x000a__x000a__x000a__x000a__x000a__x000a_- Mapa de riesgo  Asesoría Técnica y Proyectos en Materia TIC, actualizado."/>
    <d v="2018-09-07T00:00:00"/>
    <s v="Identificación del riesgo_x000a_Análisis antes de controles_x000a_Análisis de controles_x000a_Análisis después de controles_x000a_Tratamiento del riesgo"/>
    <s v="Creación mapa de riesgos "/>
    <d v="2019-05-08T00:00:00"/>
    <s v="_x000a_Análisis antes de controles_x000a_Análisis de controles_x000a_Análisis después de controles_x000a_"/>
    <s v="De acuerdo con la metodología del DAFP, se realizaron las explicaciones requeridas, agregando la explicación del riesgo y la valoración antes y después de controles._x000a_Se identificaron acciones detectivas_x000a_Se crearon acciones de plan de contingencia "/>
    <d v="2019-10-17T00:00:00"/>
    <s v="_x000a_Análisis antes de controles_x000a__x000a__x000a_"/>
    <s v="Se atendieron las recomendaciones de la retroalimentación del monitoreo de riesgos, modificando la calificación de probabilidad de factibilidad a frecuencia, disminuyendo de posible a rara vez. Para lo anterior, se cuenta con el respaldo de los registros del procedimiento 1210200-PR-306 resguardados en las carpetas de los Proyectos de la Oficina, los reportes a los monitoreos de riesgos, y los informes de Auditoría Interna y Externa."/>
    <d v="2020-03-06T00:00:00"/>
    <s v="Identificación del riesgo_x000a__x000a__x000a__x000a_"/>
    <s v="- Se incluye el proyecto de inversión 1111 “Fortalecimiento de la economía, el gobierno y la ciudad digital de Bogotá D.C. “_x000a_- Se definen las perspectivas para los efectos ya identificados._x000a_- Valoración de la Probabilidad: Se incluyen las evidencias faltantes de la vigencia 2016-2019 y las evidencias de la vigencia 2020."/>
    <d v="2020-08-13T00:00:00"/>
    <s v="_x000a__x000a_Análisis de controles_x000a__x000a_"/>
    <s v="- Se eliminaron las actividades de control detectivas asociadas al procedimiento de auditorias internas de gestión PR-006 y al procedimiento de Auditorías Internas de Calidad PR-361"/>
    <d v="2020-12-03T00:00:00"/>
    <s v="_x000a_Análisis antes de controles_x000a__x000a__x000a_"/>
    <s v="Se realiza la calificación del riesgo por frecuencia la cual es: &quot;Nunca o no se ha presentado durante los últimos 4 años&quot;. Asimismo, se registran las evidencias que registran su elección para la vigencia 2020."/>
    <d v="2021-02-22T00:00:00"/>
    <s v="Identificación del riesgo_x000a__x000a_Análisis de controles_x000a__x000a_"/>
    <s v="Se modificó el nombre del riesgo conforme a la nueva forma de operar del proceso. _x000a_Se ajustaron las causas del riesgo conforme al nuevo análisis efectuado a los antecedentes y comportamiento del riesgo._x000a_Se ajusta la explicación del riesgo de acuerdo a la nueva realidad del proceso._x000a_Se ajustó al nuevo proyecto de inversión 7872, teniendo en cuenta que el riesgo está directamente asociado al proyecto de inversión._x000a_Se ajustaron las actividades de control conforme a la actualización del procedimiento."/>
    <d v="2021-05-19T00:00:00"/>
    <s v="_x000a__x000a_Análisis de controles_x000a__x000a_"/>
    <s v="Se realizan ajustes menores a las actividades de control preventivas (PC#5),(PC#7)  y detectiva (PC#8). "/>
    <d v="2021-11-30T00:00:00"/>
    <s v="Identificación del riesgo_x000a_Análisis antes de controles_x000a_Análisis de controles_x000a_Análisis después de controles_x000a_Tratamiento del riesgo"/>
    <s v="Se actualiza el contexto de la gestión del proceso._x000a_Se ajusta la identificación del riesgo._x000a_Se define la probabilidad por exposición._x000a_Se ajustó la redacción y evaluación de los controles según los criterios definidos._x000a_Se incluyeron los controles correctivos._x000a_Se ajustaron las acciones de contingencia."/>
    <d v="2022-09-06T00:00:00"/>
    <s v="_x000a__x000a_Análisis de controles_x000a__x000a_"/>
    <s v="Se ajustaron los controles conforme a la actualización del procedimiento"/>
    <s v=""/>
    <s v="_x000a__x000a__x000a__x000a_"/>
    <s v=""/>
    <s v=""/>
    <s v="_x000a__x000a__x000a__x000a_"/>
    <s v=""/>
    <x v="0"/>
  </r>
  <r>
    <x v="1"/>
    <s v="Coordinar los procesos de contratación de bienes, servicios y obras, para el funcionamiento y el cumplimento de las metas y objetivos de la Secretaría General de la Alcaldía Mayor de Bogotá, mediante una gestión transparente, eficiente y oportuna."/>
    <s v="El proceso inicia con la estructuración del proceso contractual y finaliza en primera medida con la terminación del contrato, ya sea por vencimiento del plazo de ejecución o por cualquier otra causa legal o contractual, y en segunda medida con la adopción de acciones correctivas,  preventivas y de mejora  para el proceso. Incluye  el  seguimiento  al  Plan  Anual  de  Adquisiciones  y  aprobación  de las contrataciones  por  parte  del  Comité  de  Contratación;  la  celebración,  formalización  y  cumplimiento  de  los  requisitos  legales  en  los contratos o convenios; la ejecución contractual sobre la cual se ejerce la supervisión y/o interventoría de las obligaciones a cargo de las partes."/>
    <s v="Director(a) de Contratación"/>
    <s v="Apoyo operativo"/>
    <s v="Verificar los estudios y documentos previos._x000a_Fase (propósito): Fortalecer la gestión corporativa, jurídica y la estrategia de comunicación conforme con las necesidades de la operación misional de la Entidad."/>
    <s v="Posibilidad de afectación reputacional por pérdida de la confianza ciudadana en la gestión contractual de la Entidad, debido a decisiones ajustadas a intereses propios o de terceros durante la etapa precontractual con el fin de celebrar un contrato"/>
    <s v="Corrupción"/>
    <s v="Fraude interno"/>
    <s v="No"/>
    <s v="- Debilidad de las estrategias de sensibilización y apropiación de las normas, directrices, modelos y sistemas_x000a_- Alta rotación de personal generando retrasos en la curva de aprendizaje._x000a_- Falta de pericia  técnica, financiera y jurídica en la estructuración de los documentos y estudios previos por parte de las áreas técnicas._x000a_- Falta de aplicación de guías, manuales y procedimientos por parte de las áreas técnicas enfocados a la estructuración y/o revisión de documentos en la etapa precontractual, contractual y postcontractual_x000a_- Falta de valores y sentido pertenencia de los servidores públicos que laboran en la entidad_x000a_- Intereses propios o de terceros para cometer actos de corrupción a cambio de dinero_x000a_- Utilización de la jerarquía y de la autoridad para desviar u omitir los procedimientos al interior de la entidad_x000a__x000a__x000a_"/>
    <s v="- Constante actualización de directrices Nacionales y Distritales que no surten suficientes procesos de socialización. _x000a_- Dificultades en la gestión por la respuesta de requerimientos dispendiosos por parte de entes de control, etc., lo que impide una gestión oportuna a los temas que se están desarrollando en la etapa precontractual, contractual y postcontractual._x000a_- Presiones o motivaciones individuales, sociales o colectivas que inciten a realizar conductas contrarias al deber ser_x000a__x000a__x000a__x000a__x000a__x000a__x000a_"/>
    <s v="- Sanción por parte de un ente de control u otro ente regulador._x000a_- Pérdida de credibilidad en los procesos de contratación que adelanta la Secretaría General._x000a_- Incumplimiento de las metas y objetivos institucionales, afectando el cumplimiento en la metas regionales._x000a_- Interrupción de las labores del proceso en pro del ajuste de los documentos y estudios previos._x000a_- Detrimento patrimonial  por deficiencias en las estimación del costo total del proceso contractual.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 7873 Fortalecimiento de la capacidad institucional de la Secretaría General_x000a__x000a__x000a__x000a_"/>
    <s v="Muy baja (1)"/>
    <n v="0.2"/>
    <s v="Catastrófico (5)"/>
    <s v="Mayor (4)"/>
    <s v="Mayor (4)"/>
    <s v="Moderado (3)"/>
    <s v="Leve (1)"/>
    <s v="Catastrófico (5)"/>
    <s v="Catastrófico (5)"/>
    <n v="1"/>
    <s v="Extremo"/>
    <s v="Se determina la probabilidad (1Muy baja) ya que el riesgo no se ha presentado en los últimos cuatro años. El impacto (5 catastrófico) obedece a que de materializarse el riesgo, se estaría incumpliendo con los principios de la contratación estatal y la selección objetiva de los posibles proveedores de bienes, obras o servicios, afectando la transparencia de dichos procesos."/>
    <s v="- 1 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_x0009_ _x0009_.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quot;modelo de seguimiento de la gestión contractual&quot;; en el evento que se requieran ajustes sustanciales a los estudios y documentos previos, se procede a la devolución de los documentos mediante memorando informando la no viabilidad del trámite y se registran en  la base denominada &quot;modelo de seguimiento de la gestión contractual&quot;.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_x000a_- 2 Los procedimientos 4231000-PR-284 &quot;Mínima cuantía&quot;, 4231000-PR-339 &quot;Selección Pública de Oferentes&quot;, 4231000-PR-338 &quot;Agregación de Demanda&quot; y 4231000-PR-156 &quot;Contratación Directa&quot;  indica que el Comité de Contratación, autorizado(a) por la(el) Secretaria(o) General, cada vez que se  adelante un proceso de contratación e cualquier modalidad de selección, conforme a la Resolución 204 de 2020 &quot; Por medio de la cual se delega la ordenación del gasto y competencias propia de la actividad contractual, así como el ejercicio de otras funciones&quot; verifica que el proceso es necesario, adecuado y  que se ajuste a los objetivos institucionales así como a los  requerimientos de la norma de conformidad con las presentaciones o documentación adicional remitida para el desarrollo del Comité de Contratación por parte de las áreas solicitantes. La(s) fuente(s) de información utilizadas es(son) presentación del proceso ante el Comité de Contratación y/o documentación adicional remitida por partes de las áreas técnicas. En caso de evidenciar observaciones, desviaciones o diferencias, se solicitan ajustes por parte del Comité de Contratación las cuales quedan registradas en las actas de Comité de Contratación. De lo contrario, se registra en el acta de Comité de  Contratación la votación positiva de cada proceso de contratación para continuar con el trámite precontractual y contractual._x000a_- 3 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_x0009_ _x0009_.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quot;modelo de seguimiento de la gestión contractual&quot;; en el evento que se requieran ajustes sustanciales a los estudios y documentos previos, se procede a la devolución de los documentos mediante memorando informando la no viabilidad del trámite y se registran en  la base denominada &quot;modelo de seguimiento de la gestión contractual&quot;.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Preventivo_x000a_- Detectivo_x000a__x000a__x000a__x000a__x000a__x000a__x000a__x000a__x000a__x000a__x000a__x000a__x000a__x000a__x000a__x000a__x000a_"/>
    <s v="25%_x000a_2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40%_x000a_30%_x000a__x000a__x000a__x000a__x000a__x000a__x000a__x000a__x000a__x000a__x000a__x000a__x000a__x000a__x000a__x000a__x000a_"/>
    <s v="- 1 El mapa de riesgos del proceso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asigna nuevos profesionales para reevaluar el proceso de selección técnica, jurídica y financieramente, con el fin que adelanten un análisis a fin de tomar decisiones respecto a adelantar o no, un nuevo proceso de contratación._x000a_- 2 El mapa de riesgos del proceso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toma las medidas jurídicas y/o administrativas que permitan el restablecimiento de la situación generada por la materialización del riesgo.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5.04E-2"/>
    <s v="Catastrófico (5)"/>
    <n v="0.5625"/>
    <s v="Extremo"/>
    <s v="Se determina la probabilidad (1 muy baja) ya que la ejecución de los controles han evitado la materialización del riesgo. El impacto se mantiene en (5 catastrófico) ya que los riesgos de corrupción no se desplazan en la escala de impacto. Es probable que los oferentes que se presenten a los procesos de selección, cumplan con los criterios técnicos, jurídicos y financieros establecidos, por lo cual no es posible detectar con facilidad el direccionamiento hacia un tercero. De presentarse, es posible que no se obtenga la calidad del producto o servicio esperado."/>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P# 1113 Aplicativo CHIE) Adelantar una socialización a los  enlaces contractuales de las dependencias sobre la estructuración de estudios y documentos previos para adelantar los procesos contractuales con fundamento en los procedimientos internos._x000a_- (AP# 1114 Aplicativo CHIE) Adelantar la actualización de la 4231000-GS-081-Guía para la estructuración de estudios previos_x000a__x000a__x000a__x000a__x000a__x000a__x000a__x000a__x000a_________________x000a__x000a__x000a__x000a__x000a__x000a__x000a__x000a__x000a__x000a__x000a_"/>
    <s v="- Director de Contratación _x000a_- Director de Contratación _x000a__x000a__x000a__x000a__x000a__x000a__x000a__x000a__x000a_________________x000a__x000a__x000a__x000a__x000a__x000a__x000a__x000a__x000a__x000a__x000a_"/>
    <s v="- Evidencias de la socialización adelantada_x000a_- Guía para la estructuración de estudios previos-4231000-GS-081 actualizada_x000a__x000a__x000a__x000a__x000a__x000a__x000a__x000a__x000a_________________x000a__x000a__x000a__x000a__x000a__x000a__x000a__x000a__x000a__x000a__x000a_"/>
    <s v="01/07/2022_x000a_01/02/2022_x000a__x000a__x000a__x000a__x000a__x000a__x000a__x000a__x000a_________________x000a__x000a__x000a__x000a__x000a__x000a__x000a__x000a__x000a__x000a__x000a_"/>
    <s v="31/12/2022_x000a_31/08/2022_x000a__x000a__x000a__x000a__x000a__x000a__x000a__x000a__x000a_________________x000a__x000a__x000a__x000a__x000a__x000a__x000a__x000a__x000a__x000a__x000a_"/>
    <s v="- Reportar el presunto hecho de Posibilidad de afectación reputacional por pérdida de la confianza ciudadana en la gestión contractual de la Entidad, debido a decisiones ajustadas a intereses propios o de terceros durante la etapa precontractual con el fin de celebrar un contrato al operador disciplinario, y a la Oficina Asesora de Planeación en el informe de monitoreo en caso que tenga fallo._x000a_- Asignar nuevos profesionales para  reevaluar el proceso de selección técnica, jurídica y financieramente, con el fin que adelanten un análisis a fin de tomar decisiones respecto a adelantar o no, un nuevo proceso de contratación._x000a_- Tomar las medidas jurídicas y/o administrativas que permitan el restablecimiento de la situación generada por la materialización del riesgo._x000a__x000a__x000a__x000a__x000a__x000a__x000a_- Actualizar el mapa de riesgos Contratación"/>
    <s v="- Director(a) de Contratación_x000a_- Director(a) de Contratación_x000a_- Director(a) de Contratación_x000a__x000a__x000a__x000a__x000a__x000a__x000a_- Director(a) de Contratación"/>
    <s v="- Notificación realizada del presunto hecho de Posibilidad de afectación reputacional por pérdida de la confianza ciudadana en la gestión contractual de la Entidad, debido a decisiones ajustadas a intereses propios o de terceros durante la etapa precontractual con el fin de celebrar un contrato al operador disciplinario, y reporte de monitoreo a la Oficina Asesora de Planeación en caso que el riesgo tenga fallo definitivo._x000a_- Informe de análisis técnico, jurídico y financiero del proceso de selección en donde se materializó el riesgo, que soporta las decisiones de adelantar o no  un nuevo proceso de contratación._x000a_- Documento de medida jurídicas y/o administrativas que permitan el restablecimiento de la situación generada por la materialización del riesgo._x000a__x000a__x000a__x000a__x000a__x000a__x000a_- Mapa de riesgo  Contratación, actualizado."/>
    <d v="2019-01-31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propuso un plan de mejoramiento que conlleva a una mitigación oportuna del riesgo._x000a_Se propuso un plan de contingencia frente a la materialización del riesgo. "/>
    <d v="2019-10-17T00:00:00"/>
    <s v="_x000a__x000a__x000a__x000a_Tratamiento del riesgo"/>
    <s v="Se actualiza la fecha de terminación del plan de mejoramiento (AP 18), teniendo en cuenta las fechas establecidas en el aplicativo SIG."/>
    <d v="2020-03-27T00:00:00"/>
    <s v="Identificación del riesgo_x000a__x000a_Análisis de controles_x000a__x000a_Tratamiento del riesgo"/>
    <s v="Se dio precisión sobre la actividad clave en la identificación del riesgo_x000a_Se identificó el proyecto de inversión posiblemente afectado con la posible materialización del riesgo_x000a_Se ajusto la calificación del diseño de control_x000a_Se incluyen perspectivas para los efectos(consecuencias) identificados_x000a_Se realiza la calificación del impacto del riesgo mediante al botón &quot;perspectivas de impacto&quot;._x000a_Se ajusta la penalización para los controles que requieren fortalecerse según el atributo de responsabilidad, ya que se incorporarán en los procedimientos que lo requieren._x000a_Se sustraen las acciones ejecutadas a 2019._x000a_Se identifica la necesidad de reducir el riesgo, por tanto se identifica y se formula el plan de tratamiento, consistente en dos acciones preventivas"/>
    <d v="2020-07-10T00:00:00"/>
    <s v="Identificación del riesgo_x000a__x000a__x000a__x000a_"/>
    <s v="Se realizó el cambio de operativo a cumplimiento, teniendo en cuenta la finalidad y enfoque de la supervisión; ya que no solo incluye, la vigilancia del cumplimiento contractual, sino que busca proteger la moralidad administrativa, de prevenir la ocurrencia de actos de corrupción y de tutelar la transparencia de la actividad contractual. _x000a__x000a_Así mismo, se puede establecer en la descripción de los riesgos (3), (4), (5) y (6) no solo acciones de carácter eminentemente operativo, sino también administrativo, técnico, financiero, y de cumplimiento normativo; para lo cual debe ser descrito con suficiencia dentro del marco de una tipología de riesgo de cumplimiento._x000a__x000a_Finalmente, la contratación estatal es el cumplimiento de los fines estatales; la continua y eficiente prestación de los servicios públicos y la efectividad de los derechos de los administrados tal y como lo consagra el Artículo 3 de la Ley 80 de 1993 que establece: “DE LOS FINES DE LA CONTRATACION ESTATAL. Los servidores públicos tendrán en consideración que al celebrar contratos y con la ejecución de los mismos, las entidades buscan el cumplimiento de los fines estatales, la continua y eficiente prestación de los servicios públicos y la efectividad de los derechos e intereses de los administrados que colaboran con ellas en la consecución de dichos fines. Los particulares, por su parte, tendrán en cuenta al celebrar y ejecutar contratos con las entidades estatales que, además de la obtención de utilidades cuya protección garantiza el Estado, colaboran con ellas en el logro de sus fines y cumplen una función social que, como tal, implica obligaciones”."/>
    <d v="2020-09-10T00:00:00"/>
    <s v="_x000a__x000a_Análisis de controles_x000a__x000a_"/>
    <s v="Se incluyó en la evidencia del control la &quot;Hoja de verificación y control de documentos para procesos de selección de oferentes 4231000-FT-959&quot; estipulada en los procedimientos de  4231000-PR-284 &quot;Mínima cuantía&quot; y 4231000-PR-339 &quot;Selección Pública de Oferentes&quot;"/>
    <d v="2020-12-04T00:00:00"/>
    <s v="_x000a_Análisis antes de controles_x000a_Análisis de controles_x000a__x000a_Tratamiento del riesgo"/>
    <s v="Se adelantó el análisis de los controles, pasando de &quot;MODERADO&quot; a fuerte, teniendo en cuenta que en 2020 se encontraba un control débil al no estar documentado en el procedimiento. Nos obstante se actualizó el procedimiento y a la fecha se encuentra documentado, por lo que pasa a  ser &quot;FUERTE&quot;_x000a_Se actualizan las actividades de tratamiento de los riesgos para 2021"/>
    <d v="2021-02-22T00:00:00"/>
    <s v="Identificación del riesgo_x000a__x000a_Análisis de controles_x000a__x000a_Tratamiento del riesgo"/>
    <s v="Se modificó la asociación del riesgo al proyecto de inversión específico, que se puede afectar posiblemente, en caso de materializarse el riesgo. _x000a_Se retiraron los controles detectivos de la auditoría de gestión y de calidad del riesgo en los controles detectivos_x000a_Se realizó reprogramación de las fechas de inicio de las acciones de tratamiento definidas para la vigencia 2021_x000a_Se incluyeron las acciones de tratamiento  definidas en  la vigencia del 2020 para fortalecer la gestión del riesgo según la valoración, con la fecha de finalización modificada,  de acuerdo a la reprogramación realizada en el aplicativo SIG, con fecha de finalización en la vigencia del 2021._x000a_"/>
    <d v="2021-12-15T00:00:00"/>
    <s v="Identificación del riesgo_x000a_Análisis antes de controles_x000a_Análisis de controles_x000a_Análisis después de controles_x000a_Tratamiento del riesgo"/>
    <s v="Se actualiza el contexto de la gestión del proceso._x000a_Se ajusta la identificación del riesgo, ampliando el alcance a los procesos disciplinarios ordinarios._x000a_Se incluye el riesgo errores (fallas o deficiencias) en la conformación del expediente disciplinario, junto con sus controles y demás características._x000a_Se define la probabilidad por frecuencia._x000a_Se ajustó la calificación del impacto._x000a_Se ajustó la redacción y evaluación de los controles según los criterios definidos._x000a_Se incluyeron los controles correctivos_x000a_Se ajustaron las acciones de contingencia._x000a_Se definieron acciones de tratamiento."/>
    <d v="2022-08-24T00:00:00"/>
    <s v="_x000a__x000a__x000a__x000a_"/>
    <s v="Se realiza reprogramación del cumplimiento de la acción 2 &quot;(AP# 114 Aplicativo CHIE) Adelantar la actualización de la 4231000-GS-081-Guía para la estructuración de estudios previos&quot; la cual queda para cumplimiento el 31/08/2022."/>
    <s v=""/>
    <s v="_x000a__x000a__x000a__x000a_"/>
    <s v=""/>
    <s v=""/>
    <s v="_x000a__x000a__x000a__x000a_"/>
    <s v=""/>
    <x v="1"/>
  </r>
  <r>
    <x v="1"/>
    <s v="Coordinar los procesos de contratación de bienes, servicios y obras, para el funcionamiento y el cumplimento de las metas y objetivos de la Secretaría General de la Alcaldía Mayor de Bogotá, mediante una gestión transparente, eficiente y oportuna."/>
    <s v="El proceso inicia con la estructuración del proceso contractual y finaliza en primera medida con la terminación del contrato, ya sea por vencimiento del plazo de ejecución o por cualquier otra causa legal o contractual, y en segunda medida con la adopción de acciones correctivas,  preventivas y de mejora  para el proceso. Incluye  el  seguimiento  al  Plan  Anual  de  Adquisiciones  y  aprobación  de las contrataciones  por  parte  del  Comité  de  Contratación;  la  celebración,  formalización  y  cumplimiento  de  los  requisitos  legales  en  los contratos o convenios; la ejecución contractual sobre la cual se ejerce la supervisión y/o interventoría de las obligaciones a cargo de las partes."/>
    <s v="Director(a) de Contratación"/>
    <s v="Apoyo operativo"/>
    <s v="Supervisar la ejecución de los contratos y/o convenios, y la conformidad de los productos, servicios y obras contratados para el proceso."/>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Corrupción"/>
    <s v="Fraude interno"/>
    <s v="No"/>
    <s v="- Debilidad de las estrategias de sensibilización y apropiación de las normas, directrices, modelos y sistemas_x000a_- Alta rotación de personal generando retrasos en la curva de aprendizaje._x000a_- Debilidades en la adopción de los lineamientos y procedimientos existentes que en materia de supervisión se han dado._x000a_- Falta de conocimiento en el manejo de las herramientas contractuales existentes para adelantar los procesos y hacer seguimiento a los contratos que celebre la entidad._x000a_- Falta de valores y sentido pertenencia de los servidores públicos que laboran en la entidad_x000a_- Intereses propios o de terceros para cometer actos de corrupción a cambio de dinero_x000a_- Utilización de la jerarquía y de la autoridad para desviar u omitir los procedimientos al interior de la entidad_x000a__x000a__x000a_"/>
    <s v="- Constante actualización de directrices Nacionales y Distritales que no surten suficientes procesos de socialización. _x000a_- Dificultades en la gestión por la respuesta de requerimientos dispendiosos por parte de entes de control, etc., lo que impide una gestión oportuna a los temas que se están desarrollando en la etapa precontractual, contractual y postcontractual._x000a_- Presiones o motivaciones individuales, sociales o colectivas que inciten a realizar conductas contrarias al deber ser_x000a__x000a__x000a__x000a__x000a__x000a__x000a_"/>
    <s v="- Sanción por parte de un ente de control u otro ente regulador._x000a_- Pérdida de credibilidad en los procesos de contratación que adelanta la Secretaría General._x000a_- Incumplimiento de las metas y objetivos institucionales, afectando el cumplimiento en la metas regionales._x000a_- Interrupción de las labores del proceso en pro del ajuste de los documentos y estudios previos._x000a_- Detrimento patrimonial por la utilización de recursos financieros para pagar servicios o productos que no cumplen con los requisitos técnicos solicitados en el marco de la ejecución del contrato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 No aplica_x000a__x000a__x000a__x000a_"/>
    <s v="Muy baja (1)"/>
    <n v="0.2"/>
    <s v="Catastrófico (5)"/>
    <s v="Mayor (4)"/>
    <s v="Mayor (4)"/>
    <s v="Moderado (3)"/>
    <s v="Leve (1)"/>
    <s v="Catastrófico (5)"/>
    <s v="Catastrófico (5)"/>
    <n v="1"/>
    <s v="Extremo"/>
    <s v="Se determina la probabilidad (1 muy baja) ya que el riesgo no se ha materializado en los últimos 4 años. El impacto (5 catastrófico) obedece a que de materializarse el riesgo, se estaría incumpliendo con los principios de la contratación estatal y se afecta directamente los recursos invertidos para el mejoramiento de la gestión de la entidad."/>
    <s v="- 1 El procedimiento 4231000-PR-195 &quot;Interventoría y/o supervisión&quot;, en el Manual de Contratación , Supervisión e Interventoría de la Secretaría General de la Alcaldía Mayor de Bogotá D.C. adoptado por medio de la Resolución 257 del 22 de junio de 2018 y la Guía de buenas prácticas en supervisión e interventoría  indica que el Supervisor del Contrato o Convenio, autorizado(a) por el Ordenador del Gasto, cada vez que se requiera hace seguimiento a la adecuada ejecución del contrato o convenio utilizando instrumentos tales como informes presentados por los contratistas en donde se verifica el cumplimiento de los productos entregados y las obligaciones contractuales, pactadas en el contrato o convenio. La(s) fuente(s) de información utilizadas es(son) Informes de ejecución contractual (2211200-FT-422) , informe parcial/final  de supervisión de contrato o convenio (4231000-FT-964) (si a ello hubiere lugar), certificado de cumplimiento (2211200-FT-431)(si a ello hubiere lugar)  publicados en el SECOP e informe trimestral de publicación de la información de ejecución contractual en el SECOP. En caso de evidenciar observaciones, desviaciones o diferencias,  se genera el Informe de supervisión (Incumplimiento) 4231000-FT-965  de acuerdo con el procedimiento previsto en  la Ley 1474 de 2011, en donde se estipula el procedimiento administrativo sancionatorio. De lo contrario,  se continua el seguimiento a la ejecución mediante los Informes de supervisión del contrato o convenio, (si a ello hubiere lugar) y/o certificado de cumplimiento- formato 4220000-FT4-31 (si a ello hubiere lugar) publicados en el SECOP ._x000a_- 2 El procedimiento 42321000-PR-022 &quot;Liquidación de contrato/convenio&quot;  indica que Profesional de la Dirección de Contratación, autorizado(a) por  el Director de Contratación, cada vez que se realice la liquidación de un contrato o convenio revisa que en el expediente contractual reposen a) los informes de ejecución contractual (2211200-FT-422), b) certificados de cumplimiento (22112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ontractual (2211200-FT-422) y soportes del mismo, certificado de cumplimiento (2211200-FT-431)(si a ello hubiere lugar)  publicados en el SECOP . En caso de evidenciar observaciones, desviaciones o diferencias, se registra en la base de datos del estado de las liquidaciones de contratos o convenios y proyecta el memorando para devolver al supervisor solicitando las correcciones, ajustes y aclaraciones que correspondan y/o requerirá la documentación adicional o faltante. De lo contrario, se procede liquidar el contrato o convenio por medio de acta de liquidación o acta de terminación anticipada por mutuo acuerdo y de liquidación (2211200-FT-242 y 2211200-FT-241 respectivamente) y realiza el cargue de la misma y del informe parcial/final  de supervisión de contrato o convenio (4231000-FT-964 en el SECOP.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solicita la aplicación del procedimiento administrativo sancionatorio en caso de presentarse un posible incumplimiento en las obligaciones contractuales del proveedor o prestador del servicio al supervisor del contrato o convenio  para restablecer el cumplimiento de las obligaciones ._x000a_- 2 El mapa de riesgos del proceso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Informa a la ordenación del gasto sobre la necesidad de cambiar la supervisión del contrato o convenio sujeto de la materialización del riesgo.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8.3999999999999991E-2"/>
    <s v="Catastrófico (5)"/>
    <n v="0.5625"/>
    <s v="Extremo"/>
    <s v="La probabilidad (1 muy baja) se mantiene ya que las actividades de control preventivas y detectivas han evitado la materialización del riesgo. El impacto se mantiene en (5 catastrófico) ya que los riesgos de corrupción no se desplazan en la escala de impacto; sin embargo, los controles detectivos existentes son fuertes. Es poco probable que el supervisor del contrato y/o convenio, no adelante la debida gestión en la función de la supervisión debido a sobornos y extorsión para cubrir un posible incumplimiento de alguna obligación contractual, pero de presentarse, existiría un detrimento patrimonial que disminuiría notablemente la transparencia en la ejecución de los contratos."/>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P# 1120 Aplicativo CHIE) Realizar una socialización semestral a los supervisores y apoyos  de los mismos acerca del cumplimiento a lo establecido en el Manual de Supervisión de la entidad así como de los procedimientos internos en caso de generarse posibles incumplimientos._x000a__x000a__x000a__x000a__x000a__x000a__x000a__x000a__x000a__x000a_________________x000a__x000a__x000a__x000a__x000a__x000a__x000a__x000a__x000a__x000a__x000a_"/>
    <s v="- Director de Contratación _x000a__x000a__x000a__x000a__x000a__x000a__x000a__x000a__x000a__x000a_________________x000a__x000a__x000a__x000a__x000a__x000a__x000a__x000a__x000a__x000a__x000a_"/>
    <s v="- Evidencias de las socializaciones adelantadas_x000a__x000a__x000a__x000a__x000a__x000a__x000a__x000a__x000a__x000a_________________x000a__x000a__x000a__x000a__x000a__x000a__x000a__x000a__x000a__x000a__x000a_"/>
    <s v="01/02/2022_x000a__x000a__x000a__x000a__x000a__x000a__x000a__x000a__x000a__x000a_________________x000a__x000a__x000a__x000a__x000a__x000a__x000a__x000a__x000a__x000a__x000a_"/>
    <s v="30/11/2022_x000a__x000a__x000a__x000a__x000a__x000a__x000a__x000a__x000a__x000a_________________x000a__x000a__x000a__x000a__x000a__x000a__x000a__x000a__x000a__x000a__x000a_"/>
    <s v="- Reportar el presunto hecho de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al operador disciplinario, y a la Oficina Asesora de Planeación en el informe de monitoreo en caso que tenga fallo._x000a_- Solicitar la aplicación del procedimiento administrativo sancionatorio en caso de presentarse un posible incumplimiento en las obligaciones contractuales del proveedor o prestador del servicio al supervisor del contrato o convenio  para restablecer el cumplimiento de las obligaciones _x000a_- Informar a la ordenación del gasto sobre la necesidad de cambiar la supervisión del contrato o convenio sujeto de la materialización del riesgo_x000a__x000a__x000a__x000a__x000a__x000a__x000a_- Actualizar el mapa de riesgos Contratación"/>
    <s v="- Director(a) de Contratación_x000a_- Director(a) de Contratación_x000a_- Director(a) de Contratación_x000a__x000a__x000a__x000a__x000a__x000a__x000a_- Director(a) de Contratación"/>
    <s v="- Notificación realizada del presunto hecho de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al operador disciplinario, y reporte de monitoreo a la Oficina Asesora de Planeación en caso que el riesgo tenga fallo definitivo._x000a_- Solicitud de aplicación del proceso administrativo sancionatorio al supervisor del contrato para restablecer el cumplimiento de las obligaciones del prestador del servicio o proveedor._x000a_- Comunicación dirigida a la ordenación del gasto informando sobre la necesidad de cambiar la supervisión del contrato o convenio sujeto de la materialización del riesgo_x000a__x000a__x000a__x000a__x000a__x000a__x000a_- Mapa de riesgo  Contratación, actualizado."/>
    <d v="2019-01-31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propuso un plan de mejoramiento que conlleva a una mitigación oportuna del riesgo._x000a_Se propuso un plan de contingencia frente a la materialización del riesgo. "/>
    <d v="2020-03-27T00:00:00"/>
    <s v="Identificación del riesgo_x000a__x000a_Análisis de controles_x000a__x000a_Tratamiento del riesgo"/>
    <s v="Se ajustó la actividad clave según lo descrito en el proceso._x000a_Se identificó el proyecto de inversión posiblemente afectado con la posible materialización del riesgo_x000a_Se incluyen perspectivas para los efectos(consecuencias) identificados_x000a_Se realiza la calificación del impacto del riesgo mediante al botón &quot;perspectivas de impacto&quot;._x000a_Se ajustó la redacción de la actividad del control frente a la probabilidad, en el sentido que se visibilizó el Manual de Contratación de la Entidad_x000a_Se sustraen las acciones ejecutadas a 2019._x000a_Se identifica la necesidad de reducir el riesgo, por tanto se identifica y se formula el plan de tratamiento, consistente en una acción preventiva"/>
    <d v="2020-07-10T00:00:00"/>
    <s v="Identificación del riesgo_x000a__x000a__x000a__x000a_"/>
    <s v="Se realizó el cambio de operativo a cumplimiento, teniendo en cuenta la finalidad y enfoque de la supervisión; ya que no solo incluye, la vigilancia del cumplimiento contractual, sino que busca proteger la moralidad administrativa, de prevenir la ocurrencia de actos de corrupción y de tutelar la transparencia de la actividad contractual. _x000a__x000a_Así mismo, se puede establecer en la descripción de los riesgos (3), (4), (5) y (6) no solo acciones de carácter eminentemente operativo, sino también administrativo, técnico, financiero, y de cumplimiento normativo; para lo cual debe ser descrito con suficiencia dentro del marco de una tipología de riesgo de cumplimiento._x000a__x000a_Finalmente, la contratación estatal es el cumplimiento de los fines estatales; la continua y eficiente prestación de los servicios públicos y la efectividad de los derechos de los administrados tal y como lo consagra el Artículo 3 de la Ley 80 de 1993 que establece: “DE LOS FINES DE LA CONTRATACION ESTATAL. Los servidores públicos tendrán en consideración que al celebrar contratos y con la ejecución de los mismos, las entidades buscan el cumplimiento de los fines estatales, la continua y eficiente prestación de los servicios públicos y la efectividad de los derechos e intereses de los administrados que colaboran con ellas en la consecución de dichos fines. Los particulares, por su parte, tendrán en cuenta al celebrar y ejecutar contratos con las entidades estatales que, además de la obtención de utilidades cuya protección garantiza el Estado, colaboran con ellas en el logro de sus fines y cumplen una función social que, como tal, implica obligaciones”."/>
    <d v="2020-12-04T00:00:00"/>
    <s v="_x000a__x000a__x000a__x000a_Tratamiento del riesgo"/>
    <s v="Se actualizaron las acciones para el tratamiento de los riesgos a nivel preventivo."/>
    <d v="2021-02-22T00:00:00"/>
    <s v="Identificación del riesgo_x000a_Análisis antes de controles_x000a_Análisis de controles_x000a_Análisis después de controles_x000a_Tratamiento del riesgo"/>
    <s v="Se modificó la asociación del riesgo al proyecto de inversión específico, que se puede afectar posiblemente, en caso de materializarse el riesgo. _x000a_Se incluyó una evidencia en el control detectivo del riesgo la cual se encuentra documentada en el procedimiento 42321000-PR-022 Liquidación de contrato/convenio._x000a_Se retiraron los controles detectivos de la auditoría de gestión y de calidad del riesgo en los controles detectivos_x000a__x000a_"/>
    <d v="2021-02-22T00:00:00"/>
    <s v="Identificación del riesgo_x000a__x000a__x000a__x000a_"/>
    <s v="_x000a_Teniendo en cuenta el perfil del proyecto de inversión  7873, se elimina la asociación del mismo en la fila 60, ya que las actividades de control del riesgo  no  guardan  relación con las medidas de mitigación de los  riesgos del proyecto de inversión. "/>
    <d v="2021-12-15T00:00:00"/>
    <s v="Identificación del riesgo_x000a_Análisis antes de controles_x000a_Análisis de controles_x000a_Análisis después de controles_x000a_Tratamiento del riesgo"/>
    <s v="Se actualiza el contexto de la gestión del proceso._x000a_Se ajusta la identificación del riesgo, ampliando el alcance a los procesos disciplinarios ordinarios._x000a_Se incluye el riesgo errores (fallas o deficiencias) en la conformación del expediente disciplinario, junto con sus controles y demás características._x000a_Se define la probabilidad por frecuencia._x000a_Se ajustó la calificación del impacto._x000a_Se ajustó la redacción y evaluación de los controles según los criterios definidos._x000a_Se incluyeron los controles correctivos_x000a_Se ajustaron las acciones de contingencia._x000a_Se definieron acciones de tratamiento."/>
    <s v=""/>
    <s v="_x000a__x000a__x000a__x000a_"/>
    <s v=""/>
    <s v=""/>
    <s v="_x000a__x000a__x000a__x000a_"/>
    <s v=""/>
    <s v=""/>
    <s v="_x000a__x000a__x000a__x000a_"/>
    <s v=""/>
    <s v=""/>
    <s v="_x000a__x000a__x000a__x000a_"/>
    <s v=""/>
    <x v="1"/>
  </r>
  <r>
    <x v="2"/>
    <s v="Lograr  la  notificación  oportuna  y  ajustada  a  la  normatividad  de  las  decisiones  administrativas  y  establecer  los  fallos  absolutorios o condenatorios,  ajustados  a  la  normativa,  los  procedimientos  y  protocolos  dispuestos  por  la  Secretaría  General,  para  estos  efectos."/>
    <s v="El proceso inicia con la recepción de las quejas y/o los informes relacionados con la incurrencia en presuntas faltas disciplinarias por parte de los servidores públicos y finaliza con las notificaciones correspondientes, una vez se haya surtido el procedimiento señalado en la ley 734 de 2002."/>
    <s v="Jefe Oficina de Control Interno Disciplinario"/>
    <s v="Control"/>
    <s v="Evaluar las quejas o informes e iniciar proceso ordinario o verbal según proceda"/>
    <s v="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s v="Corrupción"/>
    <s v="Ejecución y administración de procesos"/>
    <s v="No"/>
    <s v="- Alta rotación de personal generando retrasos en la curva de aprendizaje y represamiento de trámites._x000a_- Dificultades en la transferencia de conocimiento entre los servidores que se vinculan y retiran de la entidad._x000a_- Falta de personal para priorizar los procesos disciplinarios que llevan largo tiempo en la dependencia y/o asuntos próximos a vencerse._x000a_- Presentarse una situación de conflicto de interés y no manifestarlo._x000a_- Dificultad en la implementación de la normatividad disciplinaria por modificación de legislación._x000a__x000a__x000a__x000a__x000a_"/>
    <s v="- Presiones o motivaciones individuales, sociales o colectivas que inciten a realizar conductas contrarias al deber ser._x000a_- Presión o exigencias por parte de personas interesadas o motivación individual en el resultado del proceso disciplinario._x000a__x000a__x000a__x000a__x000a__x000a__x000a__x000a_"/>
    <s v="- Configuración y decreto de la prescripción y/o caducidad de la acción disciplinaria._x000a_- Daño a la imagen institucional por impunidad disciplinaria._x000a_- Investigación disciplinaria por parte del ente de control correspondiente por eventual impunidad disciplinaria.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 No aplica_x000a__x000a__x000a__x000a_"/>
    <s v="Muy baja (1)"/>
    <n v="0.2"/>
    <s v="Leve (1)"/>
    <s v="Moderado (3)"/>
    <s v="Moderado (3)"/>
    <s v="Leve (1)"/>
    <s v="Menor (2)"/>
    <s v="Menor (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_x000a_- 2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_x000a_- 3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_x000a_- 4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_x000a__x000a__x000a__x000a__x000a__x000a__x000a__x000a__x000a__x000a__x000a__x000a__x000a__x000a__x000a__x000a_"/>
    <s v="- Documentado_x000a_- Documentado_x000a_- Documentado_x000a_- Documentado_x000a__x000a__x000a__x000a__x000a__x000a__x000a__x000a__x000a__x000a__x000a__x000a__x000a__x000a__x000a__x000a_"/>
    <s v="- Continua_x000a_- Continua_x000a_- Continua_x000a_- Continua_x000a__x000a__x000a__x000a__x000a__x000a__x000a__x000a__x000a__x000a__x000a__x000a__x000a__x000a__x000a__x000a_"/>
    <s v="- Con registro_x000a_- Con registro_x000a_- Con registro_x000a_- Con registro_x000a__x000a__x000a__x000a__x000a__x000a__x000a__x000a__x000a__x000a__x000a__x000a__x000a__x000a__x000a__x000a_"/>
    <s v="- Preventivo_x000a_- Preventivo_x000a_- Detectivo_x000a_- Detectivo_x000a__x000a__x000a__x000a__x000a__x000a__x000a__x000a__x000a__x000a__x000a__x000a__x000a__x000a__x000a__x000a_"/>
    <s v="25%_x000a_25%_x000a_15%_x000a_15%_x000a__x000a__x000a__x000a__x000a__x000a__x000a__x000a__x000a__x000a__x000a__x000a__x000a__x000a__x000a__x000a_"/>
    <s v="- Manual_x000a_- Manual_x000a_- Manual_x000a_- Manual_x000a__x000a__x000a__x000a__x000a__x000a__x000a__x000a__x000a__x000a__x000a__x000a__x000a__x000a__x000a__x000a_"/>
    <s v="15%_x000a_15%_x000a_15%_x000a_15%_x000a__x000a__x000a__x000a__x000a__x000a__x000a__x000a__x000a__x000a__x000a__x000a__x000a__x000a__x000a__x000a_"/>
    <s v="40%_x000a_40%_x000a_30%_x000a_30%_x000a__x000a__x000a__x000a__x000a__x000a__x000a__x000a__x000a__x000a__x000a__x000a__x000a__x000a__x000a__x000a_"/>
    <s v="- 1 El mapa de riesgos del proceso de Control Disciplinario indica que el Jefe de la Oficina de Control Interno Disciplinario, autorizado(a) por el Manual Específico de Funciones y Competencias Laborales, cada vez que se identifique la materialización del riesgo, adelanta las actuaciones disciplinarias pertinentes en contra del funcionario que dio lugar a la configuración de la prescripción y/o caducidad._x000a_- 2 El mapa de riesgos del proceso de Control Disciplinario indica que el Jefe de la Oficina de Control Interno Disciplinario, autorizado(a) por el Manual Específico de Funciones y Competencias Laborales, cada vez que se identifique la materialización del riesgo, reasigna el expediente disciplinario a otro profesional de la Oficina de Control Interno Disciplinario, con el fin de tramitar las actuaciones derivadas de la declaratoria de prescripción y/o caducidad.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3.5279999999999999E-2"/>
    <s v="Mayor (4)"/>
    <n v="0.45000000000000007"/>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P# 1076 Aplicativo CHIE) Actualizar los procedimientos verbal y ordinario conforme a la normatividad del nuevo Código General Disciplinario._x000a_- (AP# 1077 Aplicativo CHIE) Definir e implementar una estrategia de divulgación, en materia preventiva disciplinaria, dirigida a los funcionarios y colaboradores de la Secretaría General._x000a_- (AP# 1078 Aplicativo CHIE) Realizar informes cuatrimestrales sobre acciones preventivas y materialización de riesgos de corrupción, que contengan los riesgos de esta naturaleza susceptibles de materializarse o presentados, así como las denuncias de posibles actos de corrupción recibidas en el periodo._x000a__x000a__x000a__x000a__x000a__x000a__x000a__x000a_________________x000a__x000a__x000a__x000a__x000a__x000a__x000a__x000a__x000a__x000a__x000a_"/>
    <s v="- Jefe de la Oficina de Control Interno Disciplinario_x000a_- Jefe de la Oficina de Control Interno Disciplinario_x000a_- Jefe de la Oficina de Control Interno Disciplinario_x000a__x000a__x000a__x000a__x000a__x000a__x000a__x000a_________________x000a__x000a__x000a__x000a__x000a__x000a__x000a__x000a__x000a__x000a__x000a_"/>
    <s v="- Procedimientos verbal y ordinario actualizados._x000a_- Estrategia de divulgación definida e implementada._x000a_- Informes cuatrimestrales sobre acciones preventivas, materialización de riesgos de corrupción y denuncias de posibles actos de corrupción recibidas en el período._x000a__x000a__x000a__x000a__x000a__x000a__x000a__x000a_________________x000a__x000a__x000a__x000a__x000a__x000a__x000a__x000a__x000a__x000a__x000a_"/>
    <s v="01/03/2022_x000a_14/02/2022_x000a_29/04/2022_x000a__x000a__x000a__x000a__x000a__x000a__x000a__x000a_________________x000a__x000a__x000a__x000a__x000a__x000a__x000a__x000a__x000a__x000a__x000a_"/>
    <s v="30/08/2022_x000a_30/11/2022_x000a_31/12/2022_x000a__x000a__x000a__x000a__x000a__x000a__x000a__x000a_________________x000a__x000a__x000a__x000a__x000a__x000a__x000a__x000a__x000a__x000a__x000a_"/>
    <s v="- Reportar el presunto hecho de 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al operador disciplinario, y a la Oficina Asesora de Planeación en el informe de monitoreo en caso que tenga fallo._x000a_- Adelantar las actuaciones disciplinarias pertinentes en contra del funcionario que dio lugar a la configuración de la prescripción y/o caducidad._x000a_- Reasignar el expediente disciplinario a otro profesional de la Oficina de Control Interno Disciplinario, con el fin de tramitar las actuaciones derivadas de la declaratoria de prescripción y/o caducidad._x000a__x000a__x000a__x000a__x000a__x000a__x000a_- Actualizar el mapa de riesgos Control Disciplinario"/>
    <s v="- Jefe Oficina de Control Interno Disciplinario_x000a_- Jefe Oficina de Control Interno Disciplinario._x000a_- Jefe Oficina de Control Interno Disciplinario._x000a__x000a__x000a__x000a__x000a__x000a__x000a_- Jefe Oficina de Control Interno Disciplinario"/>
    <s v="- Notificación realizada del presunto hecho de 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al operador disciplinario, y reporte de monitoreo a la Oficina Asesora de Planeación en caso que el riesgo tenga fallo definitivo._x000a_- Investigación disciplinaria en contra del funcionario que dio lugar a la configuración de la prescripción y/o caducidad._x000a_- Acta de reparto reasignando el expediente disciplinario a otro profesional, autos y comunicaciones de las actuaciones derivadas de la declaratoria de prescripción y/o caducidad._x000a__x000a__x000a__x000a__x000a__x000a__x000a_- Mapa de riesgo  Control Disciplinario, actualizado."/>
    <d v="2018-09-10T00:00:00"/>
    <s v="Identificación del riesgo_x000a_Análisis antes de controles_x000a_Análisis de controles_x000a_Análisis después de controles_x000a_Tratamiento del riesgo"/>
    <s v="Identificación del riesgo "/>
    <d v="2019-05-08T00:00:00"/>
    <s v="Identificación del riesgo_x000a_Análisis antes de controles_x000a_Análisis de controles_x000a_Análisis después de controles_x000a_Tratamiento del riesgo"/>
    <s v="Se cambió el enfoque del riesgo, se encontraba dentro de los riesgos de gestión, ahora está dentro de los riesgos de corrupción del proceso_x000a_Se analizan y se ajustan causas internas y externas de acuerdo a las fortalezas, oportunidades, debilidades y amenazas identificadas por el proceso y de acuerdo al nuevo enfoque del riesgo._x000a_Se analiza y realiza la nueva evaluación de frecuencia e impacto de acuerdo al nuevo enfoque del riesgo y conforme a la nueva herramienta de gestión de riesgos_x000a_Se incluyeron nuevas actividades de control que implican la actualización de los dos procedimientos: Procedimiento Proceso Verbal Disciplinario y Procedimiento Proceso Ordinario Disciplinario, lo cual está contenido en la Acción de mejora No. 4_x000a_Se incluyó plan de contingencia para el riesgo"/>
    <d v="2019-10-25T00:00:00"/>
    <s v="_x000a__x000a_Análisis de controles_x000a__x000a_Tratamiento del riesgo"/>
    <s v="Se corrige error en la descripción de los controles teniendo en cuenta que no se identificó el procedimiento que lo contiene, además de que el control no puede ser preventivo y correctivo a la vez, por tanto, se elimina la información incompleta que quedó como control detectivo en el mapa de riesgos inicial._x000a_Se ajusta la información relacionada con la acción de mejora No. 4 de acuerdo con lo registrado en el aplicativo del SIG._x000a_Las acciones formuladas para fortalecer los controles se trasladan al campo de acciones por valoración"/>
    <d v="2020-03-05T00:00:00"/>
    <s v="Identificación del riesgo_x000a_Análisis antes de controles_x000a__x000a__x000a_Tratamiento del riesgo"/>
    <s v="Se actualiza el contexto de la gestión del proceso._x000a_Se analizan los proyectos de inversión que posiblemente se afecten con la materialización del riesgo._x000a_Se revisó y ajustó la información de causas internas, externas y efectos._x000a_Se ajustó la calificación de la encuesta para corrupción manteniendo el mismo impacto._x000a_Se calificó el impacto por perspectivas._x000a_Se establecen acciones de tratamiento a 2020 producto de la valoración después de controles."/>
    <d v="2020-08-31T00:00:00"/>
    <s v="Identificación del riesgo_x000a__x000a_Análisis de controles_x000a__x000a_"/>
    <s v="Se ajusta la tipología del riesgo pasando de operativo a cumplimiento._x000a_Se suprimen los controles detectivos institucionales, asociados con la realización de auditorías internas de gestión y de calidad, y se incluyen controles propios del proceso."/>
    <d v="2020-12-02T00:00:00"/>
    <s v="_x000a__x000a__x000a__x000a_Tratamiento del riesgo"/>
    <s v="Se define la propuesta de acciones de tratamiento a ejecutar durante la vigencia 2021."/>
    <d v="2021-02-18T00:00:00"/>
    <s v="Identificación del riesgo_x000a__x000a__x000a__x000a_Tratamiento del riesgo"/>
    <s v="Se indica que el riesgo no tiene proyectos de inversión  vigentes asociados_x000a_Se incluye la acción preventiva # 21, según el aplicativo _x000a_"/>
    <d v="2021-04-07T00:00:00"/>
    <s v="_x000a__x000a_Análisis de controles_x000a__x000a_Tratamiento del riesgo"/>
    <s v="Se modificó la totalidad de las actividades de control en cuanto a su diseño, teniendo en cuenta la actualización de los procedimientos Proceso Ordinario Disciplinario 2210113-PR-007 y Proceso Disciplinario Verbal  2210113-PR-008._x000a_Se reprograma la acción de tratamiento de tipo preventiva #21, relacionada con la modificación de los procedimientos Proceso Ordinario Disciplinario 2210113-PR-007 y Proceso Disciplinario Verbal  2210113-PR-008."/>
    <d v="2021-12-02T00:00:00"/>
    <s v="Identificación del riesgo_x000a__x000a_Análisis de controles_x000a_Análisis después de controles_x000a_Tratamiento del riesgo"/>
    <s v="Se actualiza el contexto de la gestión del proceso._x000a_Se ajusta la identificación del riesgo._x000a_Se ajustó la redacción y evaluación de los controles según los criterios definidos._x000a_Se incluyeron los controles correctivos._x000a_Se ajustaron las acciones de contingencia._x000a_Se definieron acciones de tratamiento."/>
    <d v="2022-07-06T00:00:00"/>
    <s v="_x000a__x000a__x000a__x000a_Tratamiento del riesgo"/>
    <s v="Se realiza la reprogramación de la acción 1076 del aplicativo CHIE a través del memorando 3-2022-19012 del 6 de julio de 2022, teniendo en cuenta que para culminar la actualización de los procedimientos que están asociados al Proceso de Control Disciplinario contenida en la Acción 1076 de la Herramienta CHIE, es indispensable contar con la emisión y publicación de los Decretos y Resoluciones que formalizarán la modificación a la estructura organizacional de la Secretaría General, lo cual se encuentra en trámite desde el mes de febrero de 2022 como se explicó en el referido memorando 3-2022-19012 dirigido a la Oficina Asesora de Planeación, en el cual se solicitó la reprogramación de la acción 1076 en la Herramienta CHIE para el día 30 de agosto de 2022, según el análisis de la matriz del Procedimiento de Gestión del Cambio."/>
    <s v=""/>
    <s v="_x000a__x000a__x000a__x000a_"/>
    <s v=""/>
    <s v=""/>
    <s v="_x000a__x000a__x000a__x000a_"/>
    <s v=""/>
    <x v="2"/>
  </r>
  <r>
    <x v="3"/>
    <s v="Elaborar  los  impresos  de  los  trabajos  de  artes  gráficas  requeridos  por  las  entidades,  organismos  y  órganos  de  control  del  Distrito Capital  y  garantizar  la  eficacia  y  transparencia  pública  con  la  publicación  de  los  actos  y  documentos  administrativos  en  el  Registro Distrital."/>
    <s v="Inicia con las solicitudes de las entidades, organismos y órganos de control del Distrito Capital para la impresión de trabajos de artes gráficas  y  para  la  publicación  de  actos  y  documentos  administrativos;  finaliza  con  el  producto  terminado  y  con  la  publicación  en  el sistema  de  información  e  impresión  del  Registro  Distrital."/>
    <s v="Subdirector(a) de Imprenta Distrital"/>
    <s v="Misional"/>
    <s v="Recibir y custodiar los insumos y materas primas durante el proceso de producción y elaborar los impresos de conformidad con las características técnicas requeridas hasta la entrega del producto terminado al almacén."/>
    <s v="Posibilidad de afectación reputacional por fallo sancionatorio por parte de Oficina de control interno disciplinario o ente de control a funcionario o servidor público de la Subdirección de Imprenta Distrital, debido a desvío de recursos físicos o económicos durante la utilización de infraestructura física y/o tecnológica, materias primas, insumos, repuestos o sobrantes en la impresión de artes gráficas para las entidades del Distrito Capital."/>
    <s v="Corrupción"/>
    <s v="Fraude interno"/>
    <s v="No"/>
    <s v="- Posible vulnerabilidad en los controles de utilización de infraestructura y del recurso humano._x000a_- Falta de transparencia en las actuaciones._x000a__x000a__x000a__x000a__x000a__x000a__x000a__x000a_"/>
    <s v="- Tendencia a la personalización de productos, los cuales no se elaboran en la Subdirección de Imprenta Distrital._x000a_- Intención de soborno de terceros a funcionarios del Subdirección de Imprenta Distrital, para la realización de trabajos de impresión de artes gráficas, ajenos a la administración distrital._x000a_- Presiones o motivaciones individuales, sociales o colectivas, que inciten a la realizar conductas contrarias al deber ser._x000a__x000a__x000a__x000a__x000a__x000a__x000a_"/>
    <s v="- Reducción de disponibilidades de recursos técnicos, intelectuales y materiales para el cumplimiento de la demanda oficial de servicios._x000a_- La buena reputación de la Subdirección de Imprenta Distrital y por consiguiente la Secretaría General de la Alcaldía Mayor de Bogotá, D.C., se vería afectada, lo cual generaría desconfianza ante las partes interesadas._x000a__x000a__x000a__x000a__x000a__x000a__x000a__x000a_"/>
    <s v="3. Consolidar una gestión pública eficiente, a través del desarrollo de capacidades institucionales, para contribuir a la generación de valor público."/>
    <s v="- Impresión de artes gráficas para las entidades del Distrito Capital (OPA)_x000a__x000a_"/>
    <s v="- Ningún otro proceso en el Sistema de Gestión de Calidad_x000a__x000a__x000a__x000a_"/>
    <s v="- No aplica_x000a__x000a__x000a__x000a_"/>
    <s v="Muy baja (1)"/>
    <n v="0.2"/>
    <s v="Leve (1)"/>
    <s v="Menor (2)"/>
    <s v="Menor (2)"/>
    <s v="Leve (1)"/>
    <s v="Leve (1)"/>
    <s v="Menor (2)"/>
    <s v="Moderado (3)"/>
    <n v="0.6"/>
    <s v="Moderado"/>
    <s v="El proceso estima que el riesgo se ubica en una zona moderada, debido a que el riesgo no se ha materializado en los últimos cuatro años, sin embargo, ante su materialización, podrían presentarse los efectos significativos, señalados en la encuesta del Departamento Administrativo de la Función Pública._x0009_"/>
    <s v="- 1 El procedimiento producción de artes gráficas para entidades Distritales 4211200-PR-098 indica que el Profesional Universitario (Producción), autorizado(a) por el (la) Subdirector(a) Técnico(a) de la Imprenta Distrital, cada vez que elabora un trabajo de artes gráficas verifica y relaciona los datos del trabajo solicitado así como las especificaciones técnicas del mismo en la orden de producción. La(s) fuente(s) de información utilizadas es(son) la solicitud de trabajos de artes gráficas con sus soportes y la respuesta de viabilidad a la misma. En caso de evidenciar observaciones, desviaciones o diferencias, se notifica al Subdirector(a) de la Imprenta Distrital en reunión semanal de seguimiento a producción y se registran en el formato &quot;Reunión producción Imprenta Distrital&quot; 2213300-FT-836. De lo contrario, se genera la respectiva orden de producción en el sistema EMLAZE._x000a_- 2 El procedimiento producción de artes gráficas para entidades Distritales 4211200-PR-098 indica que el Profesional Universitario (Producción), autorizado(a) por el (la) Subdirector(a) Técnico(a) de la Imprenta Distrital, cada vez que ejecuta el cierre de una orden de producción compara los resultados de utilización de recursos para el cumplimiento de la orden de producción, con respecto a los planeados en su emisión. La(s) fuente(s) de información utilizadas es(son) el registro de contador de tiros o equivalentes de cada máquina (Impresoras y CTP) y la trazabilidad respectiva de cada orden de producción generada en el sistema EMLAZE. En caso de evidenciar observaciones, desviaciones o diferencias, notifica al Subdirector(a) de la Imprenta Distrital en reunión semanal de seguimiento a producción y se registra en el formato &quot;Reunión producción Imprenta Distrital&quot;, 2213300-FT-836. De lo contrario, se realiza el cierre de la respectiva orden de producción en el sistema EMLAZE.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Elaboración de impresos y Registro Distrital indica que el (la) Subdirector(a) Técnico(a) de la Imprenta Distrital, autorizado(a) por el Manual de funciones vigente, cada vez que se identifique la materialización del riesgo realizará divulgación interna de los resultados del fallo, con el fin de concientizar al personal de las consecuencias de los errores._x000a_- 2 El mapa de riesgos del proceso Elaboración de impresos y Registro Distrital indica que el (la) Subdirector(a) Técnico(a) de la Imprenta Distrital, autorizado(a) por el Manual de funciones vigente, cada vez que se identifique la materialización del riesgo realizará un análisis de la casuística de la materialización del riesgo para mejorar o implementar nuevos controles que prevean su recurrencia.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8.3999999999999991E-2"/>
    <s v="Moderado (3)"/>
    <n v="0.33749999999999997"/>
    <s v="Moderado"/>
    <s v="El proceso estima que el riesgo se ubica en una zona moderad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P# 1117 Aplicativo CHIE) Realizar análisis de los actuales puntos de control del procedimiento de producción de artes gráficas para entidades distritales y su vulnerabilidad para con posibilidad de materialización del riesgo._x000a__x000a__x000a__x000a__x000a__x000a__x000a__x000a__x000a__x000a_________________x000a__x000a__x000a__x000a__x000a__x000a__x000a__x000a__x000a__x000a__x000a_"/>
    <s v="- El (la) Subdirector(a) Técnico(a) de la Imprenta Distrital_x000a__x000a__x000a__x000a__x000a__x000a__x000a__x000a__x000a__x000a_________________x000a__x000a__x000a__x000a__x000a__x000a__x000a__x000a__x000a__x000a__x000a_"/>
    <s v="- Informe de resultados del análisis._x000a__x000a__x000a__x000a__x000a__x000a__x000a__x000a__x000a__x000a_________________x000a__x000a__x000a__x000a__x000a__x000a__x000a__x000a__x000a__x000a__x000a_"/>
    <s v="01/03/2022_x000a__x000a__x000a__x000a__x000a__x000a__x000a__x000a__x000a__x000a_________________x000a__x000a__x000a__x000a__x000a__x000a__x000a__x000a__x000a__x000a__x000a_"/>
    <s v="31/12/2022_x000a__x000a__x000a__x000a__x000a__x000a__x000a__x000a__x000a__x000a_________________x000a__x000a__x000a__x000a__x000a__x000a__x000a__x000a__x000a__x000a__x000a_"/>
    <s v="- Reportar el presunto hecho de Posibilidad de afectación reputacional por fallo sancionatorio por parte de Oficina de control interno disciplinario o ente de control a funcionario o servidor público de la Subdirección de Imprenta Distrital, debido a desvío de recursos físicos o económicos durante la utilización de infraestructura física y/o tecnológica, materias primas, insumos, repuestos o sobrantes en la impresión de artes gráficas para las entidades del Distrito Capital. al operador disciplinario, y a la Oficina Asesora de Planeación en el informe de monitoreo en caso que tenga fallo._x000a_- Ejecutar las acciones inherentes a la Subdirección de Imprenta Distrital, determinadas en el fallo,_x000a__x000a__x000a__x000a__x000a__x000a__x000a__x000a_- Actualizar el mapa de riesgos Elaboración de Impresos y Registro Distrital"/>
    <s v="- Subdirector(a) de Imprenta Distrital_x000a_- Subdirector(a) de Imprenta Distrital_x000a__x000a__x000a__x000a__x000a__x000a__x000a__x000a_- Subdirector(a) de Imprenta Distrital"/>
    <s v="- Notificación realizada del presunto hecho de Posibilidad de afectación reputacional por fallo sancionatorio por parte de Oficina de control interno disciplinario o ente de control a funcionario o servidor público de la Subdirección de Imprenta Distrital, debido a desvío de recursos físicos o económicos durante la utilización de infraestructura física y/o tecnológica, materias primas, insumos, repuestos o sobrantes en la impresión de artes gráficas para las entidades del Distrito Capital. al operador disciplinario, y reporte de monitoreo a la Oficina Asesora de Planeación en caso que el riesgo tenga fallo definitivo._x000a_- Plan de acción para el cumplimiento del fallo._x000a__x000a__x000a__x000a__x000a__x000a__x000a__x000a_- Mapa de riesgo  Elaboración de Impresos y Registro Distrital, actualizado."/>
    <d v="2019-01-31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incluyeron controles detectivos para el riesgo y se valoraron._x000a_Se propuso un plan de mejoramiento que conlleva a una mitigación oportuna del riesgo._x000a_Se propuso un plan de contingencia frente a la materialización del riesgo. "/>
    <d v="2020-06-16T00:00:00"/>
    <s v="Identificación del riesgo_x000a_Análisis antes de controles_x000a_Análisis de controles_x000a_Análisis después de controles_x000a_Tratamiento del riesgo"/>
    <s v="Revisión y actualización de mapa de riesgos según el reporte de monitoreo efectuado a corte 31 de diciembre de 2019. Se identificaron las perspectivas del impacto y se definieron las acciones de tratamiento para el año 2020 y 2021."/>
    <d v="2020-09-02T00:00:00"/>
    <s v="Identificación del riesgo_x000a__x000a_Análisis de controles_x000a__x000a_"/>
    <s v="Se retiran actividades de control detectivas PR-006 Auditorias internas de gestión y PR-361 Auditorias internas de calidad y se cambia la tipología del riesgo."/>
    <d v="2020-12-03T00:00:00"/>
    <s v="Identificación del riesgo_x000a_Análisis antes de controles_x000a_Análisis de controles_x000a_Análisis después de controles_x000a_Tratamiento del riesgo"/>
    <s v="Se actualiza la identificación del riesgo, actividad clave, las evidencias que soportan la probabilidad antes de controles, las actividades de control frente a la probabilidad y el impacto y las actividades después de controles."/>
    <d v="2021-02-23T00:00:00"/>
    <s v="Identificación del riesgo_x000a__x000a_Análisis de controles_x000a_Análisis después de controles_x000a_Tratamiento del riesgo"/>
    <s v="Fila 60: Cambio proyecto de inversión._x000a_Fila 126, 127, 128, 142 y 143 : Cambio de ejecución a &quot;Siempre&quot;_x000a_Fila 189: Cambio a &quot;Reducir&quot;_x000a_Fila 214,215,215, 224y 225: Se borra contenido inicial  por cambio de solidez._x000a_"/>
    <d v="2021-12-13T00:00:00"/>
    <s v="Identificación del riesgo_x000a_Análisis antes de controles_x000a_Análisis de controles_x000a_Análisis después de controles_x000a_Tratamiento del riesgo"/>
    <s v="Se ajustó la identificación del riesgo._x000a_Se ajustó la redacción y evaluación de los controles según los criterios definidos._x000a_Se incluyeron los controles correctivos._x000a_Se ajustaron las acciones de contingencia._x000a_Se definieron las acciones de tratamiento a implementar en la vigencia 2022._x000a_Se actualizó el contexto de la gestión del proceso._x000a_El riesgo se fusionó con el riesgo de corrupción denominado “Desvío de recursos físicos o económicos para la elaboración de trabajos de artes gráficas dirigidos a personas u organismos que no hacen parte de la Administración Distrital, con el fin de obtener dádivas o beneficio a nombre propio”. "/>
    <s v=""/>
    <s v="_x000a__x000a__x000a__x000a_"/>
    <s v=""/>
    <s v=""/>
    <s v="_x000a__x000a__x000a__x000a_"/>
    <s v=""/>
    <s v=""/>
    <s v="_x000a__x000a__x000a__x000a_"/>
    <s v=""/>
    <s v=""/>
    <s v="_x000a__x000a__x000a__x000a_"/>
    <s v=""/>
    <s v=""/>
    <s v="_x000a__x000a__x000a__x000a_"/>
    <s v=""/>
    <x v="3"/>
  </r>
  <r>
    <x v="4"/>
    <s v="Solucionar las necesidades y/o requerimientos tecnológicos con el fin de apoyar los procesos de la Secretaría General, que promueva y facilite el desarrollo de la estrategia de uso y apropiación de TI. Así como también permitir el acceso a la información autorizada por la  entidad  y  los  grupos  de  interés  considerando  criterios  de fiabilidad,  disponibilidad,  usabilidad,  eficiencia  y  seguridad de la información que deben ser utilizados por los responsables de los procesos. Elaborar y realizar el seguimiento del Plan Estratégico de Tecnologías de la Información y las Comunicaciones (PETI), basado en la arquitectura empresarial de TI con los proyectos de TI."/>
    <s v="Inicia  con  la  identificación  y  consolidación  de  las  necesidades  de  tecnológicas,  la  formulación  del  plan  estratégico  de  TIC,  la actualización  y  definición  de  lineamientos  en  materia  de  TIC  y  seguridad  de  la  información,  continúa  con  la  implementación  y monitoreo  de  los  planes  y  proyectos  de  tecnología  considerando  criterios  de  confiabilidad,  eficiencia  y  oportunidad,  seguridad  de  la información y finaliza con la verificación de cumplimiento del proceso y la implementación de acciones para asegurar el cumplimiento normativo, el tratamiento de los hallazgos y prevención de riesgos como seguimiento y mejora continua del proceso."/>
    <s v="Jefe Oficina de Tecnologías de la Información y las Comunicaciones"/>
    <s v="Estratégico"/>
    <s v="Formular el Plan Estratégico  de Tecnologías de la Información y las Comunicaciones "/>
    <s v="Posibilidad de afectación reputacional por sanción de un ente control o regulador, debido a decisiones ajustadas a intereses propios o de terceros al formular el plan Estratégico de Tecnologías de la Información y las Comunicaciones con el fin de obtener un beneficio al que no haya lugar"/>
    <s v="Corrupción"/>
    <s v="Ejecución y administración de procesos"/>
    <s v="Sí"/>
    <s v="- Conflicto de intereses._x000a_- Desatención a las observaciones encontradas, requisitos legales y técnicos establecidos en la formulación en los proyectos establecidos para la definición del PETI_x000a_- Falta de Transparencia en las actuaciones_x000a__x000a__x000a__x000a__x000a__x000a__x000a_"/>
    <s v="- Falta de continuidad en los planes de gobierno._x000a_- Constante cambio en la normatividad y exceso de la misma._x000a_- Presiones o motivaciones sociales o colectivas, que inciten a realizar conductas contrarias al deber ser._x000a__x000a__x000a__x000a__x000a__x000a__x000a_"/>
    <s v="- Detrimento patrimonial._x000a_- Investigaciones administrativas disciplinarias y fiscales._x000a_- Afectación de la imagen institucional._x000a_- Incumplimientos de las metas de la entidad._x000a__x000a__x000a__x000a__x000a__x000a_"/>
    <s v="4. Promover procesos de transformación digital en la Secretaría General para aportar a la gestión pública eficiente."/>
    <s v="- -- Ningún trámite y/o procedimiento administrativo_x000a__x000a_"/>
    <s v="- Todos los procesos en el Sistema de Gestión de Calidad_x000a__x000a__x000a__x000a_"/>
    <s v="- No aplica_x000a__x000a__x000a__x000a_"/>
    <s v="Muy baja (1)"/>
    <n v="0.2"/>
    <s v="Leve (1)"/>
    <s v="Menor (2)"/>
    <s v="Menor (2)"/>
    <s v="Menor (2)"/>
    <s v="Menor (2)"/>
    <s v="Menor (2)"/>
    <s v="Mayor (4)"/>
    <n v="0.8"/>
    <s v="Alto"/>
    <s v="La valoración del riesgo antes de control quedó en escala de probabilidad de frecuencia de posible a MUY BAJA. Se recalifica el impacto del riesgo dando como resultado: disminución en el impacto de catastrófico a MAYOR. En consecuencia bajó de zona resultante Extrema a zona ALTA._x0009__x0009_"/>
    <s v="- 1 Elaboración y Seguimiento de PETI basado en la AE (PR- 116) PC# 5 indica que el Jefe Oficina TIC y el Jefe Oficina Asesora de Planeación, autorizado(a) por manual de funciones, Cada vez que se actualice las fases I y II del PETI  verifica que la información de las fases I y II de construcción del PETI cumpla con lo establecido en la Guía para la construcción del PETI. La(s) fuente(s) de información utilizadas es(son) Herramienta para la Construcción del PETI y Guía propuesta por el MINTIC. . En caso de evidenciar observaciones, desviaciones o diferencias, se remite a través de correo electrónico, memorando electrónico o se registra en evidencia de reunión para su respectivo ajuste.. De lo contrario, se aprobarán los avances de las actividades Primera (I) y segunda (II) fase de construcción de PETI y se procederá a llevar a cabo las actividades de tercera (III) y cuarta (IV) fase. Evidencia de Reunión 2213100-FT-449 Aprobación Fase I y II  o Memorando electrónico 2211600-FT-011 Aprobación Fase I y II o Correo electrónico Aprobación Fase I y II._x000a_- 2 Elaboración y Seguimiento de PETI basado en la AE (PR-116) PC#7 indica que el Jefe Oficina TIC y el Jefe Oficina Asesora de Planeación, autorizado(a) por manual de funciones, Cada vez que se actualice las fases III y IV del PETI  verifica que la información de las fases III y IV de construcción del PETI cumpla con lo establecido en la Guía para la construcción del PETI. La(s) fuente(s) de información utilizadas es(son) Herramienta para la Construcción del PETI y Guía propuesta por el MINTIC. . En caso de evidenciar observaciones, desviaciones o diferencias, se remite a través de correo electrónico, memorando electrónico o se registra en evidencia de reunión para su respectivo ajuste.. De lo contrario,  se aprobarán los avances de las actividades según tercera (III) y cuarta (IV) fase de construcción de PETI y se procederá a llevar a cabo la socialización ante el Comité Institucional de Gestión y Desempeño. Evidencia de Reunión 2213100-FT-449 Aprobación Fase III y IV  o Memorando electrónico 2211600-FT-011 Aprobación Fase III y IV o Correo electrónico Aprobación Fase III y IV._x000a_- 3 Elaboración y Seguimiento de PETI basado en la AE(PR-116) PC#8 indica que Comité Institucional de Gestión y Desempeño y el Jefe de la Oficina TIC , autorizado(a) por manual de funciones, Cuando se apruebe el PETI verifica que la información que contiene el documento PETI se encuentre alineada con la Estrategia y planes de la Entidad.. La(s) fuente(s) de información utilizadas es(son) Plan Estratégico de Tecnologías de la Información y las Comunicaciones 4204000-OT-042, Plan Estratégico, Plan de Desarrollo Distrital, Modelo de Operación. En caso de evidenciar observaciones, desviaciones o diferencias, se registra en el acta las observaciones presentadas, y se remite mediante correo electrónico al Profesional designado por la Oficina de Tecnologías de la Información y las Comunicaciones para su respectivo ajuste, socialización y publicación... De lo contrario, En caso contrario se aprueba el documento PETI y se procede a solicitar su publicación para su posterior socialización y ejecución Acta 2211600-FT-008 Comité Institucional de Gestión y Desempeño Aprobación PETI y/o Correo Electrónico con observaciones presentadas ante el Comité Institucional de Gestión y Desempeño._x000a_- 4 Elaboración y Seguimiento de PETI basado en la AE (PR- 116) PC# 12 indica que Jefe de la Dependencia responsable  , autorizado(a) por manual de funciones, trimestralmente verifica el avance en la ejecución de los planes e iniciativas con componente TI definidos en el PETI y registra esta información en el formato seguimiento trimestral PETI. La(s) fuente(s) de información utilizadas es(son) OT-043 Plan Estratégico de Tecnologías de la Información.. En caso de evidenciar observaciones, desviaciones o diferencias, en la ejecución de las iniciativas o planes, se registra el avance, las causas de desviación y acciones de mejora, en la herramienta de seguimiento PETI, las cuales deben ser remitidas por memorando electrónico a la Oficina TIC.. De lo contrario, En caso contrario se remite el formato de seguimiento trimestral mediante memorando electrónico a la Oficina TIC Memorando 2211600-FT-011_x000a_Remitiendo seguimiento trimestral y Seguimiento Trimestral PETI 4204000-FT-1138._x000a_- 5 Elaboración y Seguimiento de PETI basado en la AE (PR- 116) PC# 13 indica que El Profesional designado , autorizado(a) por El Jefe de la Oficina de Tecnologías de la Información y las Comunicaciones, trimestralmente verifica el registro de avance del PETI. La(s) fuente(s) de información utilizadas es(son) Formato Seguimiento Trimestral PETI 4204000-FT-1138 y OT-043 Plan Estratégico de Tecnologías de la Información.. En caso de evidenciar observaciones, desviaciones o diferencias, o información sin reportar, solicita a los Gestores Técnicos y/o Jefes de dependencia mediante correo electrónico o reunión el registro de avance en la ejecución del PETI, así como la justificación de las desviaciones si se presentan en su ejecución.. De lo contrario, En caso contrario el profesional designado por la Oficina TIC solicita la publicación del seguimiento en la página web de la Secretaría General, conforme al procedimiento 4204000-PR-359 “Publicación de Información en los Portales y Micrositios Web de la Secretaría General”. Evidencia de Reunión  2213100-FT-449 Retroalimentación Resultado de evaluación y/o Correo Retroalimentación Resultado de evaluación  y Seguimiento Trimestral PETI 4204000-FT-1138 .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Preventivo_x000a_- Detectivo_x000a_- Detectivo_x000a__x000a__x000a__x000a__x000a__x000a__x000a__x000a__x000a__x000a__x000a__x000a__x000a__x000a__x000a_"/>
    <s v="25%_x000a_25%_x000a_25%_x000a_1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40%_x000a_30%_x000a_30%_x000a__x000a__x000a__x000a__x000a__x000a__x000a__x000a__x000a__x000a__x000a__x000a__x000a__x000a__x000a_"/>
    <s v="- 1 El mapa de riesgos del proceso de Estrategia TI indica que el jefe de la Oficina TIC's, autorizado(a) por el manual de especifico de funciones y competencias laborales, cada vez que se identifique la materialización de un riesgo se Verifica el alcance del presunto hecho del área solicitante, luego de esto se procede a notificar el rechazo de la solicitud para redefinir el proyecto en caso de que considere de carácter estratégico y finalmente se ajusta el PETI._x0009__x0009__x0009__x0009__x0009__x0009__x0009__x0009_.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2.1167999999999999E-2"/>
    <s v="Mayor (4)"/>
    <n v="0.60000000000000009"/>
    <s v="Alto"/>
    <s v="La valoración del riesgo después de controles quedó en escala de probabilidad MUY BAJA y el impacto bajo de catastrófico a MAYOR. En consecuencia deja el riesgo en zona resultante ALTA."/>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P# 1086 Aplicativo CHIE) Sensibilizar a integrantes de los procesos con el fin de fortalecer la aplicación de controles en los proceso_x000a__x000a__x000a__x000a__x000a__x000a__x000a__x000a__x000a__x000a_________________x000a__x000a_- (AP# 1086 Aplicativo CHIE) Sensibilizar a integrantes de los procesos con el fin de fortalecer la aplicación de controles en los proceso_x000a__x000a__x000a__x000a__x000a__x000a__x000a__x000a__x000a_"/>
    <s v="- Jefe de la OTIC_x000a__x000a__x000a__x000a__x000a__x000a__x000a__x000a__x000a__x000a_________________x000a__x000a_- Jefe de la OTIC_x000a__x000a__x000a__x000a__x000a__x000a__x000a__x000a__x000a_"/>
    <s v="- Sensibilización a los integrantes del proceso_x000a__x000a__x000a__x000a__x000a__x000a__x000a__x000a__x000a__x000a_________________x000a__x000a_- Sensibilización a los integrantes del proceso_x000a__x000a__x000a__x000a__x000a__x000a__x000a__x000a__x000a_"/>
    <s v="28/02/2022_x000a__x000a__x000a__x000a__x000a__x000a__x000a__x000a__x000a__x000a_________________x000a__x000a_28/02/2022_x000a__x000a__x000a__x000a__x000a__x000a__x000a__x000a__x000a_"/>
    <s v="30/05/2022_x000a__x000a__x000a__x000a__x000a__x000a__x000a__x000a__x000a__x000a_________________x000a__x000a_30/05/2022_x000a__x000a__x000a__x000a__x000a__x000a__x000a__x000a__x000a_"/>
    <s v="- Reportar el presunto hecho de Posibilidad de afectación reputacional por sanción de un ente control o regulador, debido a decisiones ajustadas a intereses propios o de terceros al formular el plan Estratégico de Tecnologías de la Información y las Comunicaciones con el fin de obtener un beneficio al que no haya lugar al operador disciplinario, y a la Oficina Asesora de Planeación en el informe de monitoreo en caso que tenga fallo._x000a_- Verificar el alcance del presunto hecho del área solicitante _x000a_- Notificar el rechazo de la solicitud _x000a_- Redefinir el proyecto en caso de que considere de carácter estratégico_x000a_- Ajustar el PETI_x000a__x000a__x000a__x000a__x000a_- Actualizar el mapa de riesgos Estrategia de Tecnologías de la Información y las Comunicaciones"/>
    <s v="- Jefe Oficina de Tecnologías de la Información y las Comunicaciones_x000a_- Profesional asignado al proceso, Jefe Oficina de Tecnologías de la Información y las Comunicaciones, Aprobadores, Comité Directivo_x000a_- Jefe Oficina de Tecnologías de la Información y las Comunicaciones_x000a_- Jefe de la dependencia encargada_x000a_- Profesional asignado al proceso, Jefe Oficina de Tecnologías de la Información_x000a__x000a__x000a__x000a__x000a_- Jefe Oficina de Tecnologías de la Información y las Comunicaciones"/>
    <s v="- Notificación realizada del presunto hecho de Posibilidad de afectación reputacional por sanción de un ente control o regulador, debido a decisiones ajustadas a intereses propios o de terceros al formular el plan Estratégico de Tecnologías de la Información y las Comunicaciones con el fin de obtener un beneficio al que no haya lugar al operador disciplinario, y reporte de monitoreo a la Oficina Asesora de Planeación en caso que el riesgo tenga fallo definitivo._x000a_- Acta o evidencia de reunión con los actores que identificaron el hecho._x000a_- memorando electrónico negando la solicitud y explicando las razones técnicas del rechazo_x000a_- Documentación contractual Informes de supervisión_x000a_- PETI ajustado_x000a__x000a__x000a__x000a__x000a_- Mapa de riesgo  Estrategia de Tecnologías de la Información y las Comunicaciones, actualizado."/>
    <d v="2019-05-08T00:00:00"/>
    <s v="Identificación del riesgo_x000a_Análisis antes de controles_x000a_Análisis de controles_x000a_Análisis después de controles_x000a_Tratamiento del riesgo"/>
    <s v="Nuevo riesgo."/>
    <d v="2019-11-15T00:00:00"/>
    <s v="Identificación del riesgo_x000a_Análisis antes de controles_x000a_Análisis de controles_x000a_Análisis después de controles_x000a_Tratamiento del riesgo"/>
    <s v="Se elimina causa &quot;Falta ajustar algunas tareas específicas del proceso, identificación de cuellos de botella y nuevos puntos de control para mejorar el desempeño del proceso.&quot; ya que se actualizo el procedimiento PR-116_x000a_Se cambió la calificación de la probabilidad del riesgo de factible a  frecuencia. Su resultado redujo la escala de probabilidad de probable  a rara vez._x000a_Se evalúa de nuevo el efecto del riesgo en caso de materialización lo que disminuyo el impacto de catastrófico a mayor en consecuencia la zona resultante paso de ser extrema a alta._x000a_Se ajustaron las actividades de control del riesgo conforme a la actualización de los procedimientos_x000a_La valoración del riesgo después de controles quedo en escala de probabilidad continua en RARA VEZ y el impacto bajo de catastrófico a MAYOR, en consecuencia deja el riesgo en zona resultante ALTA._x000a_Se ajustaron las fechas de finalización de las acciones"/>
    <d v="2020-03-05T00:00:00"/>
    <s v="Identificación del riesgo_x000a_Análisis antes de controles_x000a__x000a__x000a_Tratamiento del riesgo"/>
    <s v="Se incluye el proyecto de inversión 1181 “Rediseño de la arquitectura de la plataforma tecnológica en la Secretaría General” dado que posiblemente puede ser afectado_x000a_Se incluyen y se califican las perspectivas para los efectos definidos_x000a_Probabilidad: Se incluyen las evidencias faltantes de la vigencia 2016-2019 y las evidencias de la vigencia 2020._x000a_Se eliminan las acciones ya que todas fueron cerradas y se incluye una nueva actividad frente a la actualización del PR-116 Teniendo en cuenta las observaciones de la auditoria interna y la nueva administración entrante._x000a_"/>
    <d v="2020-08-19T00:00:00"/>
    <s v="_x000a_Análisis antes de controles_x000a__x000a__x000a_"/>
    <s v="Se realiza la actualización de las actividades de control del riesgo 6,9 14,15 y 16  y se incluye la actividad número 15 de control de acuerdo con la actualización de los procedimientos._x000a_Se ajustaron las fechas de finalización de las acciones conforme a la reprogramación efectuada en el SIG de la acción de mejora 2 actividades 1 y 2"/>
    <d v="2020-12-04T00:00:00"/>
    <s v="_x000a_Análisis antes de controles_x000a__x000a__x000a_Tratamiento del riesgo"/>
    <s v="Se actualiza en la parte de probabilidad del riesgo por frecuencia, se registro de las evidencias que soportan la no materialización del riesgo. _x000a_Se incluye la acción nueva en todas las actividades correctivas y preventivas cuya programación es para 2021."/>
    <d v="2021-02-19T00:00:00"/>
    <s v="Identificación del riesgo_x000a__x000a__x000a__x000a_Tratamiento del riesgo"/>
    <s v="Se elimina proyecto de inversión y se deja &quot;Sin asociación a proyectos de Inversión&quot;, teniendo en cuenta que el riesgo no se encuentra asociado al proyecto de inversión vigente._x000a_Se ajustan las causas del riesgo conforme a la nueva necesidad del proceso_x000a_Se crea y registra la  acción preventiva Nro. 3. de 2021_x000a_Se elimina acción de mejora 2 de 2020, teniendo en cuenta que se encontraba cerrada"/>
    <d v="2021-09-03T00:00:00"/>
    <s v="_x000a__x000a_Análisis de controles_x000a__x000a_Tratamiento del riesgo"/>
    <s v="Se ajustan las actividades de control, conforme a la última actualización efectuada al procedimiento 2213200-PR-116 “Elaboración y seguimiento del plan estratégico de TI basado en la arquitectura empresarial de TI”._x000a_Se cambia fecha fin real de la acción preventiva # 3 en las actividades 1 (CHIE 768) y 2 (CHIE 769)."/>
    <d v="2021-12-15T00:00:00"/>
    <s v="_x000a_Análisis antes de controles_x000a_Análisis de controles_x000a_Análisis después de controles_x000a_Tratamiento del riesgo"/>
    <s v="Se actualiza el contexto de la gestión del proceso._x000a_Se ajusta la identificación del riesgo._x000a_Se define la probabilidad por exposición._x000a_Se ajustó la redacción y evaluación de los controles según los criterios definidos._x000a_Se incluyeron los controles correctivos._x000a_Se ajustaron las acciones de contingencia."/>
    <s v=""/>
    <s v="_x000a__x000a__x000a__x000a_"/>
    <s v=""/>
    <s v=""/>
    <s v="_x000a__x000a__x000a__x000a_"/>
    <s v=""/>
    <s v=""/>
    <s v="_x000a__x000a__x000a__x000a_"/>
    <s v=""/>
    <s v=""/>
    <s v="_x000a__x000a__x000a__x000a_"/>
    <s v=""/>
    <x v="4"/>
  </r>
  <r>
    <x v="5"/>
    <s v="Evaluar la efectividad del Sistema de Control Interno de manera independiente, objetiva y oportuna a través de las auditorías internas (de gestión o de la calidad), evaluaciones, reportes o informes de ley o seguimientos, que permitan generar valor, contribuyendo con el  mejoramiento  continuo  en  la  gestión  institucional  de  la  Secretaría  General,  bajo  el  enfoque  de  auditorías  basadas  en  riesgos,  de acuerdo  con  el  Plan  Anual  de  Auditorias  de  cada  vigencia."/>
    <s v="El proceso inicia con la planificación de la evaluación al Sistema de Control Interno y termina con el seguimiento a la implementación de las acciones de mejora y la generación de alertas tempranas para prevenir el incumplimiento de las acciones, de conformidad con el Plan Anual de Auditorias de cada vigencia."/>
    <s v="Jefe Oficina de Control Interno"/>
    <s v="Control"/>
    <s v="Desarrollar la fase de ejecución de la auditoria interna (de gestión o de la calidad), evaluación, reportes o informes de ley o seguimiento."/>
    <s v="Posibilidad de afectación reputacional por uso indebido de información privilegiada para beneficio propio o de un tercero, debido a debilidades en el proceder ético del auditor"/>
    <s v="Corrupción"/>
    <s v="Ejecución y administración de procesos"/>
    <s v="No"/>
    <s v="- Debilidades en el proceder ético del auditor_x000a_- Debilidad de las estrategias de sensibilización y apropiación de las normas, directrices, modelos y sistemas_x000a__x000a__x000a__x000a__x000a__x000a__x000a__x000a_"/>
    <s v="- Constante actualización de directrices Nacionales y Distritales, que puedan afectar o limitar el proceso auditor_x000a__x000a__x000a__x000a__x000a__x000a__x000a__x000a__x000a_"/>
    <s v="- Pérdida de confianza de la labor de la Oficina de Control Interno_x000a__x000a_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 No aplica_x000a__x000a__x000a__x000a_"/>
    <s v="Muy baja (1)"/>
    <n v="0.2"/>
    <s v="Moderado (3)"/>
    <s v="Mayor (4)"/>
    <s v="Mayor (4)"/>
    <s v="Insignificante (1)"/>
    <s v="Insignificante (1)"/>
    <s v="Moderado (3)"/>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de Auditorías Internas de Gestión PR-006  indica que el Jefe de la Oficina de Control Interno, autorizado(a) por el  Manual Específico de Funciones y Competencias Laborales, por evento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 al auditor para su ajuste. De lo contrario, queda como evidencia el Programa de Trabajo y la documentación de papeles de trabajo 4201000-FT-1026. ._x000a_- 2 El procedimiento de Auditorías Internas de Gestión PR-006 indica que el Jefe de la Oficina de Control Interno, autorizado(a) por el  Manual Específico de Funciones y Competencias Laborales, anualmente (al inicio de la vigencia) verifica la existencia de la suscripción y/o renovación del compromiso de ética del auditor. La(s) fuente(s) de información utilizadas es(son) el formato correspondiente. En caso de evidenciar observaciones, desviaciones o diferencias, se solicita al auditor su diligenciamiento. De lo contrario, queda como evidencia el compromiso ético firmado.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Preventivo_x000a__x000a__x000a__x000a__x000a__x000a__x000a__x000a__x000a__x000a__x000a__x000a__x000a__x000a__x000a__x000a__x000a__x000a_"/>
    <s v="25%_x000a_2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40%_x000a__x000a__x000a__x000a__x000a__x000a__x000a__x000a__x000a__x000a__x000a__x000a__x000a__x000a__x000a__x000a__x000a__x000a_"/>
    <s v="- 1 El mapa de riesgos del proceso de evaluación del sistema de control interno indica que el Jefe de la Oficina de Control Interno, autorizado(a) por el  Manual Específico de Funciones y Competencias Laborales, cada vez que se identifique la materialización del riesgo retira al auditor del trabajo que está realizando, si durante esa auditoria se materializa el riesgo.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7.1999999999999995E-2"/>
    <s v="Mayor (4)"/>
    <n v="0.60000000000000009"/>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P# 1079 Aplicativo CHIE) Realizar dos talleres internos de fortalecimiento de la ética del auditor._x000a__x000a__x000a__x000a__x000a__x000a__x000a__x000a__x000a__x000a_________________x000a__x000a__x000a__x000a__x000a__x000a__x000a__x000a__x000a__x000a__x000a_"/>
    <s v="- Jefe de la Oficina de Control Interno_x000a__x000a__x000a__x000a__x000a__x000a__x000a__x000a__x000a__x000a_________________x000a__x000a__x000a__x000a__x000a__x000a__x000a__x000a__x000a__x000a__x000a_"/>
    <s v="- 2 talleres internos realizados._x000a__x000a__x000a__x000a__x000a__x000a__x000a__x000a__x000a__x000a_________________x000a__x000a__x000a__x000a__x000a__x000a__x000a__x000a__x000a__x000a__x000a_"/>
    <s v="01/04/2022_x000a__x000a__x000a__x000a__x000a__x000a__x000a__x000a__x000a__x000a_________________x000a__x000a__x000a__x000a__x000a__x000a__x000a__x000a__x000a__x000a__x000a_"/>
    <s v="30/09/2022_x000a__x000a__x000a__x000a__x000a__x000a__x000a__x000a__x000a__x000a_________________x000a__x000a__x000a__x000a__x000a__x000a__x000a__x000a__x000a__x000a__x000a_"/>
    <s v="- Reportar el presunto hecho de Posibilidad de afectación reputacional por uso indebido de información privilegiada para beneficio propio o de un tercero, debido a debilidades en el proceder ético del auditor al operador disciplinario, y a la Oficina Asesora de Planeación en el informe de monitoreo en caso que tenga fallo._x000a_- Retirar al auditor del trabajo que está realizando, si durante esa auditoria se materializa el riesgo_x000a__x000a__x000a__x000a__x000a__x000a__x000a__x000a_- Actualizar el mapa de riesgos Evaluación del Sistema de Control Interno"/>
    <s v="- Jefe Oficina de Control Interno_x000a_- Jefe de la Oficina de Control Interno_x000a__x000a__x000a__x000a__x000a__x000a__x000a__x000a_- Jefe Oficina de Control Interno"/>
    <s v="- Notificación realizada del presunto hecho de Posibilidad de afectación reputacional por uso indebido de información privilegiada para beneficio propio o de un tercero, debido a debilidades en el proceder ético del auditor al operador disciplinario, y reporte de monitoreo a la Oficina Asesora de Planeación en caso que el riesgo tenga fallo definitivo._x000a_- Comunicación de la reasignación_x000a__x000a__x000a__x000a__x000a__x000a__x000a__x000a_- Mapa de riesgo  Evaluación del Sistema de Control Interno, actualizado."/>
    <d v="2019-01-31T00:00:00"/>
    <s v="Identificación del riesgo_x000a_Análisis antes de controles_x000a_Análisis de controles_x000a_Análisis después de controles_x000a_Tratamiento del riesgo"/>
    <s v="Creación del mapa de riesgos.  "/>
    <d v="2019-05-09T00:00:00"/>
    <s v="Identificación del riesgo_x000a_Análisis antes de controles_x000a_Análisis de controles_x000a_Análisis después de controles_x000a_Tratamiento del riesgo"/>
    <s v="Se ajusta el nombre del riesgo, las causas internas y externas (incluyendo las DOFA) y complementan las consecuencias._x000a_Se califica la probabilidad por frecuencia._x000a_Se califica el impacto según la última encuesta DAFP._x000a_Se ajusta la valoración inherente a Alta en atención a la aplicación de la metodología DAFP en su última versión, y que este riesgo no se ha materializado (probabilidad 1 rara vez, impacto 4 mayor)._x000a_Se modifican las actividades de control y se califican._x000a_Se ajusta la valoración residual a Alta en atención a la calificación de las actividades de control (probabilidad 1 rara vez, impacto 4 mayor)._x000a_Se establecen acciones por valoración y se definen acciones de contingencia."/>
    <d v="2020-03-12T00:00:00"/>
    <s v="Identificación del riesgo_x000a_Análisis antes de controles_x000a__x000a__x000a_Tratamiento del riesgo"/>
    <s v="Se actualiza el contexto de la gestión del proceso._x000a_Se analizan los proyectos de inversión que posiblemente se afecten con la materialización del riesgo._x000a_Se revisó y ajustó la información de causas internas, externas y efectos._x000a_Se ajustó la calificación de la encuesta para corrupción manteniendo el mismo impacto._x000a_Se calificó el impacto por perspectivas._x000a_Se establecen acciones de tratamiento a 2020 producto de la valoración después de controles_x000a_"/>
    <d v="2020-09-01T00:00:00"/>
    <s v="Identificación del riesgo_x000a__x000a_Análisis de controles_x000a__x000a_"/>
    <s v="Se ajusta la tipología del riesgo pasando de operativo a cumplimiento._x000a_Se incluye la actividad de control para &quot;&quot;revisar la suscripción y/o renovación del compromiso de ética por parte del auditor"/>
    <d v="2020-12-02T00:00:00"/>
    <s v="_x000a__x000a__x000a__x000a_Tratamiento del riesgo"/>
    <s v="Se define la propuesta de acciones de tratamiento a ejecutar durante la vigencia 2021"/>
    <d v="2021-02-19T00:00:00"/>
    <s v="Identificación del riesgo_x000a__x000a__x000a__x000a_Tratamiento del riesgo"/>
    <s v="Se indica que el riesgo no tiene proyectos de inversión vigentes asociados._x000a_Se incluyen las acciones de tratamiento en el marco de la acción preventiva No 28"/>
    <d v="2021-12-03T00:00:00"/>
    <s v="Identificación del riesgo_x000a__x000a__x000a__x000a_Tratamiento del riesgo"/>
    <s v="Se redefine el riesgo, según la guía del DAFP._x000a_Se define una acción de tratamiento._x000a_Este riesgo absorbe el riesgo de corrupción: &quot;Decisiones ajustadas a intereses propios o de terceros al Omitir la comunicación de hechos irregulares conocidos por la Oficina de Control Interno, para obtener beneficios a los que no haya lugar&quot;"/>
    <s v=""/>
    <s v="_x000a__x000a__x000a__x000a_"/>
    <s v=""/>
    <s v=""/>
    <s v="_x000a__x000a__x000a__x000a_"/>
    <s v=""/>
    <s v=""/>
    <s v="_x000a__x000a__x000a__x000a_"/>
    <s v=""/>
    <s v=""/>
    <s v="_x000a__x000a__x000a__x000a_"/>
    <s v=""/>
    <s v=""/>
    <s v="_x000a__x000a__x000a__x000a_"/>
    <s v=""/>
    <x v="5"/>
  </r>
  <r>
    <x v="6"/>
    <s v="Administrar  los  bienes  de  propiedad  de  la  Secretaría  General  de  la  Alcaldía  Mayor  de  Bogotá  D.C., o  por  los  que  sea  legalmente responsable, para  apoyar  el  desarrollo  y  gestión  de  las  dependencias  de  la  Entidad,  a  través  de  la  identificación,  custodia, seguimiento  y  control  de  los  mismos."/>
    <s v="Inicia  con  la  formulación  de  acciones  y  programación  de  recursos  de  acuerdo  con  las  necesidades  para  la  gestión  de  los  recursos físicos,  continúa  con  la  administración  y  control  de  los  bienes  y  finaliza  con  el  seguimiento  y  mejora  del  proceso."/>
    <s v="Subdirector(a) de Servicios Administrativos"/>
    <s v="Apoyo operativo"/>
    <s v="Gestionar los recursos necesarios para el ingreso a bodega y registro en los inventarios de los bienes objeto de solicitud."/>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Corrupción"/>
    <s v="Fraude interno"/>
    <s v="No"/>
    <s v="- Dificultad en la articulación de actividades comunes a las dependencias._x000a_- La información de entrada que se requiere para desarrollar las actividades no es completa o de calidad._x000a_- Omisión o incumplimiento de procedimientos para agilizar trámites._x000a_- Ingreso intencional de información errónea para lograr beneficios personales._x000a__x000a__x000a__x000a__x000a__x000a_"/>
    <s v="- Presiones o motivaciones individuales, sociales o colectivas que inciten a realizar conductas contrarias al deber ser._x000a_- Conflicto de Intereses por Amiguismo o Clientelismo_x000a__x000a__x000a__x000a__x000a__x000a__x000a__x000a_"/>
    <s v="- Pérdida o hurto de bienes muebles._x000a_- Sanción por parte del ente de control u otro ente regulador._x000a_- Interrupción de operaciones internas de un (1) día._x000a_- Bienes sin cubrimiento de pólizas._x000a_- Ingreso de bienes con características diferentes a las contratadas._x000a_- Pérdida de la imagen o credibilidad institucional._x000a_- Investigaciones disciplinarias, fiscales y/o penales._x000a__x000a__x000a_"/>
    <s v="3. Consolidar una gestión pública eficiente, a través del desarrollo de capacidades institucionales, para contribuir a la generación de valor público."/>
    <s v="- -- Ningún trámite y/o procedimiento administrativo_x000a__x000a_"/>
    <s v="- Procesos de apoyo operativo en el Sistema de Gestión de Calidad_x000a__x000a__x000a__x000a_"/>
    <s v="- No aplica_x000a__x000a__x000a__x000a_"/>
    <s v="Muy baja (1)"/>
    <n v="0.2"/>
    <s v="Menor (2)"/>
    <s v="Menor (2)"/>
    <s v="Mayor (4)"/>
    <s v="Leve (1)"/>
    <s v="Moderado (3)"/>
    <s v="Menor (2)"/>
    <s v="Mayor (4)"/>
    <n v="0.8"/>
    <s v="Alto"/>
    <s v="La valoración antes de controles bajó la probabilidad del riesgo de improbable a muy baja por frecuencia; sin embargo, en la escala de impacto continúa como Alta, es decir podría tener una perdida de la información que critica puede ser recuperada de forma parcial o incompleta."/>
    <s v="- 1 Actividad (4) PR-148 &quot;Ingreso o entrada de bienes&quot;:  indica que El supervisor (a) delegado por el documento correspondiente y/o jefe de dependencia, autorizado(a) por Manual de Funciones Vigente, cada vez que se reciban bienes en bodega o sitio verifica, constata, coteja las características, especificaciones técnicas y funcionamiento de elementos de acuerdo con el contrato u orden de compra las cantidades de bienes establecidas correspondan al momento de ser entregado por el proveedor o contratista. Así mismo el auxiliar administrativo y/o Profesional Universitario y/o técnico operativo autorizado por el (la) Subdirector (a) de servicios Administrativos, verifica que las cantidades correspondan a la documentación allegada. La(s) fuente(s) de información utilizadas es(son) acordes a los documentos soporte que se nombran en las condiciones generales del procedimiento PR-148 Ingreso o Entrada de Bienes, según el tipo de ingreso. En caso de evidenciar observaciones, desviaciones o diferencias, se suspenderá la actividad y se acordará nuevamente una fecha para el recibo de los bienes, derivado del motivo de la suspensión se generará un correo electrónico o un memorando (según corresponda), dirigido al solicitante del ingreso indicando las observaciones para poder continuar con la actividad,. De lo contrario, se continua con las actividad del procedimiento diligenciando el formato Recepción  de Bienes en Bodega o en Sitio 4233100-FT-1129 y/o Entrega de Insumos y/o materias Primas por terceros 4233100-FT-1173 (cuando aplique)._x000a_- 2 Actividad (7) PR-148 &quot;Ingreso o entrada de bienes&quot;:  indica que El auxiliar Administrativo y/o Profesional Universitario y/o Técnico Operativo , autorizado(a) por El (la) Subdirector (a) de Servicios Administrativos , cada vez que se requiera  verifica, revisa, coteja que se cumpla el soporte documental.  . La(s) fuente(s) de información utilizadas es(son) acordes a los documentos soporte que se nombran en las condiciones generales del procedimiento PR-148 Ingreso o Entrada de Bienes, según el tipo de ingreso. En caso de evidenciar observaciones, desviaciones o diferencias, o si la información presenta inconsistencias, el  auxiliar Administrativo y/o Profesional Universitario y/o Técnico Operativo  procederá a proyectar memorando electrónico para firma del Subdirector(a) de Servicios Administrativos informando las razones por las cuales se hace la devolución remitiendo los documentos a la dependencia solicitante para su modificación o aclaración.. De lo contrario, De cumplir con los requisitos establecidos procede a ingresar los elementos según corresponda Queda como evidencia: memorando de remisión del ingreso al supervisor del contrato._x000a_- 3 Actividad (8) PR-148 &quot;Ingreso o entrada de bienes&quot;:  indica que Auxiliar Administrativo y/o Profesional Universitario y/o Técnico Operativo , autorizado(a) por el (la)Subdirector(a) de servicios administrativos, cada vez que se requiera verificara la asignación de placas en los bienes, una vez el consecutivo del sistema arroje los números de placa según corresponda, realiza impresión de las mismas registrando el detalle en base de datos en Excel dispuesto para dicho fin._x000a_Una vez realizada esta tarea, el delegado plaquetea los bienes verificando, cotejando, revisando que los números asignados se coloquen al elemento que corresponda según características y demás información registrada en el Sistema de Información de inventarios en un plazo máximo de 15 días hábiles. La(s) fuente(s) de información utilizadas es(son) se encuentra en el Sistema de inventarios SAI y la base de datos en Excel de seguimiento de impresión de placas en la cual se registra la información correspondiente a la ubicación física de la misma en el bien.. En caso de evidenciar observaciones, desviaciones o diferencias, se informarán al funcionario responsable para los respectivos ajustes a través de correo electrónico. De lo contrario, En caso contrario, se archivan los registros correspondientes como evidencia del paqueteo del bien._x000a_- 4 Actividad (9) PR-236 &quot;Egreso o salida definitiva de bienes&quot;:  indica que El profesional especializado , autorizado(a) por el (la) Subdirector(a) de servicios administrativos , cada vez que se requiera coordinará la organización de los listados de acuerdo con los lineamientos mencionados según &quot;Listado de Elementos Para Baja&quot; de las condiciones generales, junto a los memorandos de conceptos y demás información relacionada. La(s) fuente(s) de información utilizadas es(son) el listado de bienes para baja, documentos necesarios para formalizar baja de bienes según lo nombrado en las condiciones generales. En caso de evidenciar observaciones, desviaciones o diferencias, se requieran los ajustes al profesional universitario, para presentar en una próxima reunión o a través de correo electrónico según indicaciones el (la) subdirector (a) de Servicios Administrativos.. De lo contrario, el (la) Subdirector (a) de Servicios Administrativos aprueba la información presentada quedando como registro en la evidencia de reunión._x000a_- 5 Actividad (12) PR-236 &quot;Egreso o salida definitiva de bienes&quot;:  indica que El Comité Técnico de Sostenibilidad Contable , autorizado(a) por Resolución 494 de 2019 –Comité Institucional de Gestión y de 2019 –Comité Institucional de Gestión y Desempeño , cada vez que se requiera verifica, coteja y analiza la información presentada (bienes para baja) si lo considera necesario. La(s) fuente(s) de información utilizadas es(son) presentación para dar de baja elementos y los documentos anexos que soportan dicha presentación. En caso de evidenciar observaciones, desviaciones o diferencias, el comité solicitará los ajustes y/o aclaraciones pertinentes para que se presenten en el siguiente comité. De lo contrario, el comité aprueba las consideraciones propuestas respecto a los elementos para baja lo cual quedará consignada en el acta de dicho comité que también de indicar cual será el destino final de los bienes de acuerdo con la normatividad vigente para los casos que corresponda._x000a_- 6 Actividad (28) PR-236 &quot;Egreso o salida definitiva de bienes&quot;:  indica que Profesional universitario y/o, Técnico Administrativo y/o, Técnico Operativo y/o, Auxiliar Administrativo y/o contratista , autorizado(a) por el (la) Subdirector(a) de servicios administrativos, cada vez que se requiera con base en el reporte de hurto, pérdida del o los bienes o caso fortuito y la copia de la denuncia, verifica, coteja la información presentada y procede a trasladar con comprobante de egreso el bien o los bienes a la bodega de responsabilidad. La(s) fuente(s) de información utilizadas es(son) el reporte de perdida, hurto o caso fortuito, el sistema de información de inventarios. En caso de evidenciar observaciones, desviaciones o diferencias, solicita los ajustes correspondientes a través de correo electrónico. De lo contrario, procede a realizar los ajustes de actualización en el sistema de información de inventarios de la entidad dejando como evidencia documentos originados por el Sistema de Información Inventarios SAI._x000a__x000a__x000a__x000a__x000a__x000a__x000a__x000a__x000a__x000a__x000a__x000a__x000a__x000a_"/>
    <s v="- Documentado_x000a_- Documentado_x000a_- Documentado_x000a_- Documentado_x000a_- Documentado_x000a_- Documentado_x000a__x000a__x000a__x000a__x000a__x000a__x000a__x000a__x000a__x000a__x000a__x000a__x000a__x000a_"/>
    <s v="- Continua_x000a_- Continua_x000a_- Continua_x000a_- Continua_x000a_- Continua_x000a_- Continua_x000a__x000a__x000a__x000a__x000a__x000a__x000a__x000a__x000a__x000a__x000a__x000a__x000a__x000a_"/>
    <s v="- Con registro_x000a_- Con registro_x000a_- Con registro_x000a_- Con registro_x000a_- Con registro_x000a_- Con registro_x000a__x000a__x000a__x000a__x000a__x000a__x000a__x000a__x000a__x000a__x000a__x000a__x000a__x000a_"/>
    <s v="- Preventivo_x000a_- Preventivo_x000a_- Detectivo_x000a_- Detectivo_x000a_- Preventivo_x000a_- Detectivo_x000a__x000a__x000a__x000a__x000a__x000a__x000a__x000a__x000a__x000a__x000a__x000a__x000a__x000a_"/>
    <s v="25%_x000a_25%_x000a_15%_x000a_15%_x000a_25%_x000a_15%_x000a__x000a__x000a__x000a__x000a__x000a__x000a__x000a__x000a__x000a__x000a__x000a__x000a__x000a_"/>
    <s v="- Manual_x000a_- Manual_x000a_- Manual_x000a_- Manual_x000a_- Manual_x000a_- Manual_x000a__x000a__x000a__x000a__x000a__x000a__x000a__x000a__x000a__x000a__x000a__x000a__x000a__x000a_"/>
    <s v="15%_x000a_15%_x000a_15%_x000a_15%_x000a_15%_x000a_15%_x000a__x000a__x000a__x000a__x000a__x000a__x000a__x000a__x000a__x000a__x000a__x000a__x000a__x000a_"/>
    <s v="40%_x000a_40%_x000a_30%_x000a_30%_x000a_40%_x000a_30%_x000a__x000a__x000a__x000a__x000a__x000a__x000a__x000a__x000a__x000a__x000a__x000a__x000a__x000a_"/>
    <s v="- 1 El mapa de riesgos del proceso Gestión de Recursos Físicos indica que Subdirector (a) de Servicios Administrativos, autorizado(a) por Manual de Funciones y Competencias Laborales, cada vez que se identifique la materialización del riesgo revisa las inconsistencias presentadas.._x000a_- 2 El mapa de riesgos del proceso Gestión de Recursos Físicos indica que Subdirector (a) de Servicios Administrativos, autorizado(a) por Manual de Funciones y Competencias Laborales, cada vez que se identifique la materialización del riesgo realiza reporte al responsable del proceso.._x000a_- 3 El mapa de riesgos del proceso Gestión de Recursos Físicos indica que Subdirector (a) de Servicios Administrativos, autorizado(a) por Manual de Funciones y Competencias Laborales, cada vez que se identifique la materialización del riesgo realiza las gestiones pertinentes para corregir las inconsistencias presentadas..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1.48176E-2"/>
    <s v="Mayor (4)"/>
    <n v="0.33750000000000002"/>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P# 1112 Aplicativo CHIE) Socializar el procedimiento 2211500-PR-148 Ingreso o Entrada de Bienes, 2211500-PR-235 Control y Seguimiento de Bienes, 2211500-PR 233 Movimiento de Bienes y 2211500-PR-236 Egreso o Salida Definitiva de Bienes a los supervisores y/o jefes de dependencia y/o delegados con el fin de dar a conocer los lineamientos que deben tener en cuenta para el ingreso, control y salida de bienes de los inventarios de la Secretaría General de la Alcaldía Mayor de Bogotá._x000a__x000a__x000a__x000a__x000a__x000a__x000a__x000a__x000a__x000a_________________x000a__x000a__x000a__x000a__x000a__x000a__x000a__x000a__x000a__x000a__x000a_"/>
    <s v="- Profesional Especializado y Contratista_x000a__x000a__x000a__x000a__x000a__x000a__x000a__x000a__x000a__x000a_________________x000a__x000a__x000a__x000a__x000a__x000a__x000a__x000a__x000a__x000a__x000a_"/>
    <s v="- Listado conformado con la información de los Gestores de dependencia delegados por los jefes de pendencia para el año 2022._x000a__x000a__x000a__x000a__x000a__x000a__x000a__x000a__x000a__x000a_________________x000a__x000a__x000a__x000a__x000a__x000a__x000a__x000a__x000a__x000a__x000a_"/>
    <s v="01/02/2022_x000a__x000a__x000a__x000a__x000a__x000a__x000a__x000a__x000a__x000a_________________x000a__x000a__x000a__x000a__x000a__x000a__x000a__x000a__x000a__x000a__x000a_"/>
    <s v="29/07/2022_x000a__x000a__x000a__x000a__x000a__x000a__x000a__x000a__x000a__x000a_________________x000a__x000a__x000a__x000a__x000a__x000a__x000a__x000a__x000a__x000a__x000a_"/>
    <s v="- Reportar el presunto hecho de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al operador disciplinario, y a la Oficina Asesora de Planeación en el informe de monitoreo en caso que tenga fallo._x000a_- Revisar las inconsistencias presentadas._x000a_- Realizar el reporte al responsable del proceso._x000a_- Realizar las gestiones pertinentes para corregir las inconsistencias presentadas._x000a__x000a__x000a__x000a__x000a__x000a_- Actualizar el mapa de riesgos Gestión de Recursos Físicos"/>
    <s v="- Subdirector(a) de Servicios Administrativos_x000a_- Subdirector(a) de Servicios Administrativos_x000a_- Subdirector(a) de Servicios Administrativos_x000a_- Subdirector(a) de Servicios Administrativos_x000a__x000a__x000a__x000a__x000a__x000a_- Subdirector(a) de Servicios Administrativos"/>
    <s v="- Notificación realizada del presunto hecho de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al operador disciplinario, y reporte de monitoreo a la Oficina Asesora de Planeación en caso que el riesgo tenga fallo definitivo._x000a_- Evidencia de reunión o acta de revisión._x000a_- Reporte de inconsistencias_x000a_- Documentos con las gestiones efectuadas._x000a__x000a__x000a__x000a__x000a__x000a_- Mapa de riesgo  Gestión de Recursos Físicos, actualizado."/>
    <d v="2018-09-06T00:00:00"/>
    <s v="Identificación del riesgo_x000a_Análisis antes de controles_x000a_Análisis de controles_x000a_Análisis después de controles_x000a_Tratamiento del riesgo"/>
    <s v="Creación del mapa de riesgos."/>
    <d v="2019-05-07T00:00:00"/>
    <s v="_x000a__x000a_Análisis de controles_x000a_Análisis después de controles_x000a_"/>
    <s v="Se definen algunos controles como detectivos. Lo que permitió el ajuste de la matriz de valoración después de controles en la escala de impacto de moderado a menor. De igual forma, la zona resultante cambio de moderada a baja. Se elabora plan de contingencia. "/>
    <d v="2019-11-07T00:00:00"/>
    <s v="Identificación del riesgo_x000a_Análisis antes de controles_x000a__x000a_Análisis después de controles_x000a_Tratamiento del riesgo"/>
    <s v="Se incluyó una causa externa &quot;Cambios constantes en la normativa vigente&quot; y se eliminó la debilidad del &quot;Debe implementarse plan de contingencia en caso de materializarse un riesgo&quot; dentro del contexto. _x000a_Al calificar la probabilidad de riesgos por frecuencia, disminuyó la probabilidad de probable a rara vez y bajo la zona resultante de extrema a alta. _x000a_Disminuye la probabilidad del cuadrante 2 al 1._x000a_Se incluyó la acción No. 1 de la acción correctiva No. 36 en todas las actividades de control. "/>
    <d v="2020-03-12T00:00:00"/>
    <s v="Identificación del riesgo_x000a__x000a__x000a__x000a_"/>
    <s v="Se incluyeron los proyectos de inversión que se pueden ver afectados._x000a_Se ajustaron las causas internas, externas y efectos_x000a_En efectos se actualiza la perspectiva._x000a_                                                                                                                                                                                                                                                                                                                                                                                                                                                                                                                                                                                                                                                                                                                                                                          _x000a_"/>
    <d v="2020-04-02T00:00:00"/>
    <s v="Identificación del riesgo_x000a_Análisis antes de controles_x000a__x000a_Análisis después de controles_x000a_"/>
    <s v="Se realizo cambio en la identificación del riesgo con respecto a cambio de proceso a de corrupción._x000a_Se realizo cambio en el nombre del riesgo._x000a_Se cambio el análisis antes de controles_x000a_Se cambio el análisis después de controles"/>
    <d v="2020-10-08T00:00:00"/>
    <s v="Identificación del riesgo_x000a_Análisis antes de controles_x000a_Análisis de controles_x000a_Análisis después de controles_x000a_Tratamiento del riesgo"/>
    <s v="Se realizó cambió de la identificación del riesgo_x000a_Se actualizaron los análisis antes de controles_x000a_se actualizaron los análisis después de controles_x000a_se creó acción preventiva para tratamiento del riesgo_x000a_Eliminación de auditorias como controles preventivos"/>
    <d v="2020-12-03T00:00:00"/>
    <s v="_x000a__x000a_Análisis de controles_x000a__x000a_"/>
    <s v="Actualización de controles de acuerdo a las nuevas versiones de procedimientos."/>
    <d v="2021-02-24T00:00:00"/>
    <s v="Identificación del riesgo_x000a__x000a__x000a__x000a_Tratamiento del riesgo"/>
    <s v="Se realiza actualización con respecto a categoría &quot;Sin asociación a los proyectos de inversión&quot;_x000a_Se realiza cargue de acción preventiva"/>
    <d v="2021-09-13T00:00:00"/>
    <s v="_x000a__x000a__x000a__x000a_Tratamiento del riesgo"/>
    <s v="Se actualiza mapa de riesgos incluyendo las acciones preventivas vigentes #819 y #820 registradas en la herramienta CHIE."/>
    <d v="2021-12-03T00:00:00"/>
    <s v="Identificación del riesgo_x000a_Análisis antes de controles_x000a_Análisis de controles_x000a_Análisis después de controles_x000a_Tratamiento del riesgo"/>
    <s v="Se actualiza el contexto de la gestión del proceso._x000a_Se ajusta la identificación del riesgo, ampliando el alcance con respecto a la nueva metodología._x000a_Se incluye el riesgo errores (fallas o deficiencias) en el ingreso y/o salida de bienes, junto con sus controles y demás características._x000a_Se define la probabilidad por exposición._x000a_Se ajustó la calificación del impacto._x000a_Se ajustó la redacción y evaluación de los controles según los criterios definidos._x000a_Se incluyeron los controles correctivos._x000a_Se ajustaron las acciones de contingencia."/>
    <s v=""/>
    <s v="_x000a__x000a__x000a__x000a_"/>
    <s v=""/>
    <s v=""/>
    <s v="_x000a__x000a__x000a__x000a_"/>
    <s v=""/>
    <x v="6"/>
  </r>
  <r>
    <x v="6"/>
    <s v="Administrar  los  bienes  de  propiedad  de  la  Secretaría  General  de  la  Alcaldía  Mayor  de  Bogotá  D.C., o  por  los  que  sea  legalmente responsable, para  apoyar  el  desarrollo  y  gestión  de  las  dependencias  de  la  Entidad,  a  través  de  la  identificación,  custodia, seguimiento  y  control  de  los  mismos."/>
    <s v="Inicia  con  la  formulación  de  acciones  y  programación  de  recursos  de  acuerdo  con  las  necesidades  para  la  gestión  de  los  recursos físicos,  continúa  con  la  administración  y  control  de  los  bienes  y  finaliza  con  el  seguimiento  y  mejora  del  proceso."/>
    <s v="Subdirector(a) de Servicios Administrativos"/>
    <s v="Apoyo operativo"/>
    <s v="Seguimiento y control de la información de los bienes de propiedad de la entidad"/>
    <s v="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s v="Corrupción"/>
    <s v="Fraude interno"/>
    <s v="No"/>
    <s v="- Dificultad en la articulación de actividades comunes a las dependencias._x000a_- La información de entrada que se requiere para desarrollar las actividades no es completa o de calidad._x000a_- Omisión o incumplimiento de procedimientos para agilizar trámites._x000a_- Ingreso intencional de información errónea para lograr beneficios personales._x000a__x000a__x000a__x000a__x000a__x000a_"/>
    <s v="- Presiones o motivaciones individuales, sociales o colectivas que inciten a realizar conductas contrarias al deber ser._x000a_- Conflicto de Intereses por Amiguismo o Clientelismo_x000a__x000a__x000a__x000a__x000a__x000a__x000a__x000a_"/>
    <s v="- Desviación de recursos públicos._x000a_- Detrimento patrimonial._x000a_- Investigaciones disciplinarias, fiscales y/o penales._x000a_- Pérdida de la imagen o credibilidad institucional._x000a_- Inoportunidad para la correcta investigación de posibles hechos de corrupción._x000a_- Inoportunidad para reporte a las aseguradoras._x000a__x000a__x000a__x000a_"/>
    <s v="3. Consolidar una gestión pública eficiente, a través del desarrollo de capacidades institucionales, para contribuir a la generación de valor público."/>
    <s v="- -- Ningún trámite y/o procedimiento administrativo_x000a__x000a_"/>
    <s v="- Procesos de apoyo operativo en el Sistema de Gestión de Calidad_x000a__x000a__x000a__x000a_"/>
    <s v="- No aplica_x000a__x000a__x000a__x000a_"/>
    <s v="Muy baja (1)"/>
    <n v="0.2"/>
    <s v="Menor (2)"/>
    <s v="Menor (2)"/>
    <s v="Mayor (4)"/>
    <s v="Menor (2)"/>
    <s v="Moderado (3)"/>
    <s v="Menor (2)"/>
    <s v="Mayor (4)"/>
    <n v="0.8"/>
    <s v="Alto"/>
    <s v="La valoración antes de controles bajó la probabilidad del riesgo de improbable a muy baja por frecuencia; sin embargo, en la escala de impacto continúa como Alta, es decir podría tener una perdida de la información que critica puede ser recuperada de forma parcial o incompleta."/>
    <s v="- 1 Actividad (7) PR-235 &quot;Control y Seguimiento de Bienes&quot;:  indica que El (la) subdirector (a) de servicios Administrativos, autorizado(a) por manual de funciones, mínimo una vez cada dos años revisa el Plan de Trabajo elaborado y verifica que cumpla las condiciones necesarias para ejecutar la Toma Física de Inventarios. La(s) fuente(s) de información utilizadas es(son) el Plan de trabajo de Toma Física de Inventarios. En caso de evidenciar observaciones, desviaciones o diferencias, se devolverá el documento para los respectivos ajustes registrándolo en correo electrónico o evidencia de reunión. De lo contrario, se aprueba el plan de trabajo presentado dejando como evidencia  correo electrónico o evidencia de reunión.._x000a_- 2 Actividad (12) PR-235 &quot;Control y Seguimiento de Bienes&quot;:  indica que El (la) Profesional Universitario , autorizado(a) por autorizado por el (la) Subdirector(a) de Servicios Administrativos, Cada vez que se realiza una toma física de inventarios revisa que todas las sedes programadas hayan sido visitadas, también revisa que la totalidad de las sedes o dependencias cuenten con todos los registros completos con respecto a la consignación de información y firmas de los responsables de los bienes y de los auxiliares administrativos que realizó la actividad de verificación, con el fin de garantizar que se completó de manera integral lo planeado en la toma física de inventarios y procesar los registros generados de la toma física realizada.. La(s) fuente(s) de información utilizadas es(son) Evidencias de Reunión y las actas de la toma física de inventarios generadas en el ejercicio de toma física. En caso de evidenciar observaciones, desviaciones o diferencias, realiza devolución y/o solicita los ajustes necesarios a los auxiliares administrativos o contratistas que realizaron la verificación de elementos a través de correo electrónico. De lo contrario, se organiza la información y con los registros completos se elabora El &quot;Informe de Cierre Preliminar de Toma Física de Inventarios&quot; dentro de los 30 días calendario siguientes, para la toma de decisiones según sea el caso y se envía al (la) Subdirector (a) de Servicios Administrativos dejando como evidencia correo electrónico del envío._x000a_- 3 Actividad (17) PR-235 &quot;Control y Seguimiento de Bienes&quot;:  indica que El (la) Subdirector (a) de Servicios Administrativos, autorizado(a) por manual de funciones, cada vez que se requiera realiza presentación del Informe Final de Toma Física de Inventarios en el Comité Técnico de Sostenibilidad del Sistema Contable de la entidad para la toma decisiones que haya a lugar. La(s) fuente(s) de información utilizadas es(son) el informe de Final de Toma Física de Inventarios. En caso de evidenciar observaciones, desviaciones o diferencias, según verificación por parte de los integrantes del comité, solicitan las aclaraciones y/o ajustes en el momento y quedara como registro la evidencia de reunión del Comité Técnico de Sostenibilidad Contable para presentar con las correcciones solicitadas según como determine la mesa. De lo contrario, se aprueban las consideraciones presentadas en el Comité para proceder a los ajustes de inventario que correspondan será consignado en la evidencia de reunión del comité._x000a_- 4 Actividad (18) PR-235 &quot;Control y Seguimiento de Bienes&quot;:  indica que El profesional Universitario y/o Contratista , autorizado(a) por el (la) Subdirector (a) de Servicios Administrativos , cada vez que se requiera identifica los ajustes que requiera el inventario según evidencia de reunión del Comité Técnico de Sostenibilidad Contable, el Profesional Especializado revisa que los ajustes identificados sean los correctos con respecto a valores y cantidades. La(s) fuente(s) de información utilizadas es(son) es la evidencia de reunión del Comité Técnico de Sostenibilidad Contable, los soportes contables de los movimientos para ajuste. En caso de evidenciar observaciones, desviaciones o diferencias, se solicita ajuste de los soportes mediante correo electrónico al responsable. De lo contrario, se firman los soportes y se pasan para aprobación del (la) subdirector (a) de servicios Administrativos._x000a_- 5 Actividad (24) PR-235 &quot;Control y Seguimiento de Bienes&quot;:  indica que Auxiliar Administrativo y/o Técnico operativo , autorizado(a) por el (la) Subdirector (a) de Servicios Administrativos , mensualmente verifica los elementos o bienes que se encuentran registrados con ubicaciones fuera de la entidad a través del sistema de información de inventarios de la entidad con el fin de con el fin de identificar los elementos que cuentan con un periodo superior a 30 días calendario, una vez identificados envía correo electrónico a los responsables de los bienes. La(s) fuente(s) de información utilizadas es(son) Sistema de Información SAI. En caso de evidenciar observaciones, desviaciones o diferencias, se solicitará mediante correo electrónico o memorando al funcionario o contratista solicitando la ubicación y existencia del elemento, así como la justificación para extender el plazo de autorización de 30 días calendario iniciales. De lo contrario, se determina el seguimiento como conforme a los parámetros establecidos con respecto a ubicación y existencia del elemento dejando como evidencia el Sistema de Información de Inventarios SAI actualizado.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Detectivo_x000a_- Preventivo_x000a_- Preventivo_x000a_- Detectivo_x000a__x000a__x000a__x000a__x000a__x000a__x000a__x000a__x000a__x000a__x000a__x000a__x000a__x000a__x000a_"/>
    <s v="25%_x000a_15%_x000a_25%_x000a_2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30%_x000a_40%_x000a_40%_x000a_30%_x000a__x000a__x000a__x000a__x000a__x000a__x000a__x000a__x000a__x000a__x000a__x000a__x000a__x000a__x000a_"/>
    <s v="- 1 El mapa de riesgos del proceso Gestión de Recursos Físicos indica que Subdirector (a) de Servicios Administrativos, autorizado(a) por Manual de Funciones y Competencias Laborales, cada vez que se identifique la Materialización del Riesgo reporta el presunto hecho de desvío de recursos físicos o económicos durante el seguimiento y control de la verificación realizada hacia los bienes de propiedad de la entidad a las Oficina de Control Interno Disciplinario y Subsecretaría Corporativa para la toma de decisiones que se consideren pertinentes.._x000a_- 2 El mapa de riesgos del proceso Gestión de Recursos Físicos indica que Subdirector (a) de Servicios Administrativos, autorizado(a) por Manual de Funciones y Competencias Laborales, cada vez que se identifique la Materialización del Riesgo solicita el informe de modo, tiempo y lugar de los hechos relacionados con el presunto desvío de recursos físicos o económicos evidenciados durante el seguimiento y control de la verificación realizada hacia los bienes de propiedad de la entidad..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2.1167999999999999E-2"/>
    <s v="Mayor (4)"/>
    <n v="0.45000000000000007"/>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P# 1127 Aplicativo CHIE) Elaborar y consolidar el listado de gestores de inventarios 2022 según delegación realizada por los jefes de dependencia._x000a_- (AP# 1112 Aplicativo CHIE) Socializar los procedimientos PR235 Control y Seguimiento de Bienes, PR 233 Movimiento de Bienes y PR236 Egreso o Salida Definitiva de Bienes, a los gestores de inventarios delegados por los jefes de dependencia con el fin dar a conocer los lineamientos en materias de inventarios con respecto al control y seguimiento de bienes de la Secretaría General de la Alcaldía Mayor de Bogotá._x000a__x000a__x000a__x000a__x000a__x000a__x000a__x000a__x000a_________________x000a__x000a__x000a__x000a__x000a__x000a__x000a__x000a__x000a__x000a__x000a_"/>
    <s v="- Profesional Especializado y Contratista_x000a_- Profesional Universitario_x000a__x000a__x000a__x000a__x000a__x000a__x000a__x000a__x000a_________________x000a__x000a__x000a__x000a__x000a__x000a__x000a__x000a__x000a__x000a__x000a_"/>
    <s v="- Listado conformado con la información de los Gestores de dependencia delegados por los jefes de pendencia para el año 2022._x000a_- Evidencias de reunión y listados de asistencia de las socializaciones realizadas._x000a__x000a__x000a__x000a__x000a__x000a__x000a__x000a__x000a_________________x000a__x000a__x000a__x000a__x000a__x000a__x000a__x000a__x000a__x000a__x000a_"/>
    <s v="01/02/2022_x000a_01/02/2022_x000a__x000a__x000a__x000a__x000a__x000a__x000a__x000a__x000a_________________x000a__x000a__x000a__x000a__x000a__x000a__x000a__x000a__x000a__x000a__x000a_"/>
    <s v="29/07/2022_x000a_29/07/2022_x000a__x000a__x000a__x000a__x000a__x000a__x000a__x000a__x000a_________________x000a__x000a__x000a__x000a__x000a__x000a__x000a__x000a__x000a__x000a__x000a_"/>
    <s v="- Reportar el presunto hecho de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al operador disciplinario, y a la Oficina Asesora de Planeación en el informe de monitoreo en caso que tenga fallo._x000a_- Reporta el presunto hecho de desvío de recursos físicos o económicos durante el seguimiento y control de la verificación realizada hacia los bienes de propiedad de la entidad a las Oficina de Control Interno Disciplinario y Subsecretaría Corporativa para la toma de decisiones que se consideren pertinentes._x000a_- Solicitar informe con modo, tiempo y lugar de los hechos relacionados con el presunto desvío de recursos físicos _x000a__x000a__x000a__x000a__x000a__x000a__x000a_- Actualizar el mapa de riesgos Gestión de Recursos Físicos"/>
    <s v="- Subdirector(a) de Servicios Administrativos_x000a_- Subdirector(a) de Servicios Administrativos_x000a_- Subdirector(a) de Servicios Administrativos_x000a__x000a__x000a__x000a__x000a__x000a__x000a_- Subdirector(a) de Servicios Administrativos"/>
    <s v="- Notificación realizada del presunto hecho de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al operador disciplinario, y reporte de monitoreo a la Oficina Asesora de Planeación en caso que el riesgo tenga fallo definitivo._x000a_- Informe de los hechos enviado mediante memorando o correo electrónico a la Oficina de Control Interno Disciplinario y Subsecretaría Corporativa._x000a_- Informe de los hechos _x000a__x000a__x000a__x000a__x000a__x000a__x000a_- Mapa de riesgo  Gestión de Recursos Físicos, actualizado."/>
    <d v="2018-09-06T00:00:00"/>
    <s v="Identificación del riesgo_x000a_Análisis antes de controles_x000a_Análisis de controles_x000a_Análisis después de controles_x000a_Tratamiento del riesgo"/>
    <s v="Creación del mapa de riesgos."/>
    <d v="2019-05-07T00:00:00"/>
    <s v="_x000a__x000a__x000a__x000a_Tratamiento del riesgo"/>
    <s v="Definición del plan de contingencia."/>
    <d v="2019-11-07T00:00:00"/>
    <s v="Identificación del riesgo_x000a_Análisis antes de controles_x000a__x000a_Análisis después de controles_x000a_"/>
    <s v="Se incluyó una causa externa &quot;Cambios constantes en la normativa vigente&quot;._x000a_Al calificar la probabilidad de riesgos por frecuencia, disminuyó la probabilidad de probable a rara vez y en consecuencia bajo la zona resultante de extrema a alta. _x000a_La calificación de probabilidad bajó a rara vez (cuadrante 2 a 1)"/>
    <d v="2020-03-12T00:00:00"/>
    <s v="Identificación del riesgo_x000a_Análisis antes de controles_x000a__x000a_Análisis después de controles_x000a_"/>
    <s v="Se incluyeron los proyectos de inversión que se pueden ver afectados._x000a_En efectos se actualiza la perspectiva._x000a_Se actualiza el análisis antes de los controles._x000a_Se actualiza explicación después de los controles. "/>
    <d v="2020-10-08T00:00:00"/>
    <s v="_x000a__x000a_Análisis de controles_x000a_Análisis después de controles_x000a_"/>
    <s v="Se actualizó el análisis después de controles_x000a_Eliminación de auditorias como controles preventivos"/>
    <d v="2020-12-03T00:00:00"/>
    <s v="_x000a__x000a_Análisis de controles_x000a__x000a_"/>
    <s v="Actualización de controles de acuerdo a las nuevas versiones de procedimientos."/>
    <d v="2021-02-24T00:00:00"/>
    <s v="Identificación del riesgo_x000a__x000a__x000a__x000a_"/>
    <s v="Se realiza actualización con respecto a categoría &quot;Sin asociación a los proyectos de inversión&quot;"/>
    <d v="2021-12-03T00:00:00"/>
    <s v="Identificación del riesgo_x000a_Análisis antes de controles_x000a_Análisis de controles_x000a_Análisis después de controles_x000a_Tratamiento del riesgo"/>
    <s v="Se actualiza el contexto de la gestión del proceso._x000a_Se ajusta la identificación del riesgo, ampliando el alcance con respecto a la nueva metodología._x000a_Se incluye el riesgo errores (fallas o deficiencias) en el control y seguimiento de bienes, junto con sus controles y demás características._x000a_Se define la probabilidad por exposición._x000a_Se ajustó la calificación del impacto._x000a_Se ajustó la redacción y evaluación de los controles según los criterios definidos._x000a_Se incluyeron los controles correctivos._x000a_Se ajustaron las acciones de contingencia."/>
    <s v=""/>
    <s v="_x000a__x000a__x000a__x000a_"/>
    <s v=""/>
    <s v=""/>
    <s v="_x000a__x000a__x000a__x000a_"/>
    <s v=""/>
    <s v=""/>
    <s v="_x000a__x000a__x000a__x000a_"/>
    <s v=""/>
    <s v=""/>
    <s v="_x000a__x000a__x000a__x000a_"/>
    <s v=""/>
    <x v="6"/>
  </r>
  <r>
    <x v="7"/>
    <s v="Implementar los lineamientos de la Política Pública Distrital de Servicio a la Ciudadanía, facilitando a la Ciudadanía, el ejercicio de sus derechos y el cumplimiento de sus deberes, mediante la disposición de un Modelo Omnicanal  de Servicio que permita el acceso a la oferta  institucional  de  trámites  y  servicios,  de  forma  oportuna,  cálida  y  eficiente,  promoviendo  así  su  relacionamiento  con  la Administración  Distrital."/>
    <s v="Inicia con la identificación de las necesidades de la Ciudadanía, en el marco de los objetivos de la Política Pública Distrital de Servicio a la Ciudadanía, seguido de la formulación y ejecución de estrategias que permitan mejorar la eficiencia de la Administración Distrital en  la  prestación  de  servicios,  identificación,  valoración  y  tratamiento  de  riesgos,  a  través  del  aumento  de  la  cobertura  y  la administración  del  Modelo  Omnicanal  de  Servicio.  Finaliza  con  el  seguimiento  y  evaluación  de  la  operación."/>
    <s v="Subsecretario(a) de Servicio a la Ciudadanía"/>
    <s v="Misional"/>
    <s v="Prestar servicios de información y orientación a la ciudadanía, a través de los canales de interacción del modelo multicanal"/>
    <s v="Posibilidad de afectación reputacional por pérdida de credibilidad y confianza en la Secretaría General, debido a realización de cobros indebidos durante la prestación del servicio en el canal presencial de la Red CADE dispuesto para el servicio a la ciudadanía"/>
    <s v="Corrupción"/>
    <s v="Fraude interno"/>
    <s v="Sí"/>
    <s v="- Alta rotación de personal generando retrasos en la curva de aprendizaje._x000a_- Debilidades en la comunicación clara y unificada en diferentes niveles de la entidad._x000a__x000a__x000a__x000a__x000a__x000a__x000a__x000a_"/>
    <s v="- Presiones o motivaciones de los ciudadanos que incitan al servidor público a realizar conductas contrarias al deber ser._x000a__x000a__x000a__x000a__x000a__x000a__x000a__x000a__x000a_"/>
    <s v="- Pérdida de credibilidad y de confianza que dificulte el ejercicio de las funciones de la Secretaría General. _x000a_- Intervenciones o hallazgos por partes de entes de control u otro ente regulador, interno o externo._x000a_- Incumplimiento de objetivos y metas institucionales._x000a__x000a__x000a__x000a__x000a__x000a__x000a_"/>
    <s v="5. Fortalecer la prestación del servicio a la ciudadanía con oportunidad, eficiencia y transparencia, a través del uso de la tecnología y la cualificación de los servidores."/>
    <s v="- -- Ningún trámite y/o procedimiento administrativo_x000a__x000a_"/>
    <s v="- Procesos de control en el Sistema de Gestión de Calidad_x000a__x000a__x000a__x000a_"/>
    <s v="- No aplica_x000a__x000a__x000a__x000a_"/>
    <s v="Baja (2)"/>
    <n v="0.4"/>
    <s v="Menor (2)"/>
    <s v="Moderado (3)"/>
    <s v="Menor (2)"/>
    <s v="Menor (2)"/>
    <s v="Menor (2)"/>
    <s v="Moderado (3)"/>
    <s v="Mayor (4)"/>
    <n v="0.8"/>
    <s v="Alto"/>
    <s v="El proceso estima que el riesgo se ubica en una zona alta, debido a que el riesgo se presentó al menos una vez en los últimos cuatro años, sin embargo, ante su materialización, podrían presentarse los efectos significativos, señalados en la encuesta del Departamento Administrativo de la Función Pública."/>
    <s v="- 1 El procedimiento &quot;Administración del Modelo Multicanal de servicio a la Ciudadanía&quot; 2213300-PR-036 indica que el profesional responsable del medio de interacción (Canal presencial CADE y SuperCADE), autorizado(a) por Director(a) del Sistema Distrital de Servicio a la Ciudadanía, diariamente verifica el comportamiento de los servidores que interactúan con la ciudadanía . La(s) fuente(s) de información utilizadas es(son) las peticiones ciudadanas y por observación directa. En caso de evidenciar observaciones, desviaciones o diferencias, se registra en el formulario de verificación de condiciones de apertura y se reporta al Director(a) del Sistema Distrital de Servicio a la Ciudadanía. De lo contrario, el mismo formulario de verificación de condiciones de apertura, da cuenta de la verificación del comportamiento de los servidores._x000a_- 2 El procedimiento &quot;Administración del Modelo Multicanal de servicio a la Ciudadanía&quot; 2213300-PR-036 indica que el profesional responsable del medio de interacción (Canal presencial CADE y SuperCADE), autorizado(a) por Director(a) del Sistema Distrital de Servicio a la Ciudadanía, mensualmente verifica el comportamiento de los servidores que interactúan con la ciudadanía . La(s) fuente(s) de información utilizadas es(son) peticiones ciudadanas y el formulario de verificación de condiciones de apertura. En caso de evidenciar observaciones, desviaciones o diferencias, las registra en el informe administrativo Red CADE 2212300-FT-339. De lo contrario, el mismo Informe administrativo, da cuenta de la verificación del comportamiento de los servidores._x000a_- 3 El procedimiento &quot;Administración del Modelo Multicanal de servicio a la Ciudadanía&quot; 2213300-PR-036 indica que Director(a) del Sistema Distrital de Servicio a la Ciudadanía, autorizado(a) por Director(a) del Sistema Distrital de Servicio a la Ciudadanía, bimestralmente coteja en el Subcomité de Autocontrol si en el periodo se han materializado posibles actos de corrupción. La(s) fuente(s) de información utilizadas es(son) peticiones ciudadanas y los informes administrativos de los puntos de atención. En caso de evidenciar observaciones, desviaciones o diferencias, reporta a la Oficina de Control Interno Disciplinario mediante memorando electrónico. De lo contrario, se realiza seguimiento en el subcomité de autocontrol evidenciándose en el Acta subcomité de autocontrol 2210112-FT-281.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Detectivo_x000a_- Detectivo_x000a__x000a__x000a__x000a__x000a__x000a__x000a__x000a__x000a__x000a__x000a__x000a__x000a__x000a__x000a__x000a__x000a_"/>
    <s v="25%_x000a_1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30%_x000a_30%_x000a__x000a__x000a__x000a__x000a__x000a__x000a__x000a__x000a__x000a__x000a__x000a__x000a__x000a__x000a__x000a__x000a_"/>
    <s v="- 1 El mapa de riesgos del proceso Gestión del Sistema Distrital de Servicio a la Ciudadanía indica que el (la) Director (a) del Sistema Distrital de Servicio a la Ciudadanía, autorizado(a) por el(la) Subsecretario(a) del Sistema Distrital de Servicio a la Ciudadanía, cada vez que se identifique la materialización del riesgo reporta a la Oficina de Control Interno Disciplinario el presunto hecho de realización de cobros indebidos durante la prestación del servicio en el canal presencial de la Red CADE..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0.11759999999999998"/>
    <s v="Mayor (4)"/>
    <n v="0.60000000000000009"/>
    <s v="Alto"/>
    <s v="El proceso estima que el riesgo se ubica en una zona alt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P# 1080 Aplicativo CHIE) Sensibilizar a los servidores de la Dirección del Sistema Distrital de Servicio a la Ciudadanía sobre los valores de integridad y las posibles consecuencias disciplinarias establecidas en el Código Disciplinario Único. _x000a__x000a__x000a__x000a__x000a__x000a__x000a__x000a__x000a__x000a_________________x000a__x000a__x000a__x000a__x000a__x000a__x000a__x000a__x000a__x000a__x000a_"/>
    <s v="- Gestores de transparencia e integridad de la Dirección del Sistema Distrital de Servicio a la Ciudadana._x000a__x000a__x000a__x000a__x000a__x000a__x000a__x000a__x000a__x000a_________________x000a__x000a__x000a__x000a__x000a__x000a__x000a__x000a__x000a__x000a__x000a_"/>
    <s v="- Servidores de la Red CADE sensibilizados los valores de integridad y las posibles consecuencias disciplinarias establecidas en el Código Disciplinario Único._x000a__x000a__x000a__x000a__x000a__x000a__x000a__x000a__x000a__x000a_________________x000a__x000a__x000a__x000a__x000a__x000a__x000a__x000a__x000a__x000a__x000a_"/>
    <s v="01/03/2022_x000a__x000a__x000a__x000a__x000a__x000a__x000a__x000a__x000a__x000a_________________x000a__x000a__x000a__x000a__x000a__x000a__x000a__x000a__x000a__x000a__x000a_"/>
    <s v="31/12/2022_x000a__x000a__x000a__x000a__x000a__x000a__x000a__x000a__x000a__x000a_________________x000a__x000a__x000a__x000a__x000a__x000a__x000a__x000a__x000a__x000a__x000a_"/>
    <s v="- Reportar el presunto hecho de Posibilidad de afectación reputacional por pérdida de credibilidad y confianza en la Secretaría General, debido a realización de cobros indebidos durante la prestación del servicio en el canal presencial de la Red CADE dispuesto para el servicio a la ciudadanía al operador disciplinario, y a la Oficina Asesora de Planeación en el informe de monitoreo en caso que tenga fallo._x000a_- Reportar a la Oficina de Control Interno Disciplinario el presunto hecho de realización de cobros indebidos durante la prestación del servicio en el canal presencial de la Red CADE._x000a__x000a__x000a__x000a__x000a__x000a__x000a__x000a_- Actualizar el mapa de riesgos Gestión del Sistema Distrital de Servicio a la Ciudadanía"/>
    <s v="- Subsecretario(a) de Servicio a la Ciudadanía_x000a_- Director (a) del Sistema Distrital de Servicio a la Ciudadanía_x000a__x000a__x000a__x000a__x000a__x000a__x000a__x000a_- Subsecretario(a) de Servicio a la Ciudadanía"/>
    <s v="- Notificación realizada del presunto hecho de Posibilidad de afectación reputacional por pérdida de credibilidad y confianza en la Secretaría General, debido a realización de cobros indebidos durante la prestación del servicio en el canal presencial de la Red CADE dispuesto para el servicio a la ciudadanía al operador disciplinario, y reporte de monitoreo a la Oficina Asesora de Planeación en caso que el riesgo tenga fallo definitivo._x000a_- Memorando o correo electrónico reportando a la Oficina de Control Interno Disciplinario el posible hecho de realización de cobros indebidos durante la prestación del servicio en el canal presencial de la Red CADE._x000a__x000a__x000a__x000a__x000a__x000a__x000a__x000a_- Mapa de riesgo  Gestión del Sistema Distrital de Servicio a la Ciudadanía, actualizado."/>
    <d v="2019-01-31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analiza y actualiza la evaluación de la frecuencia e impacto de acuerdo a la nueva herramienta de gestión de riesgos_x000a_Se califica la probabilidad por frecuencia_x000a_Se actualiza la valoración del riesgo antes y después de controles, quedando en zona de riesgo moderada_x000a_Se incluye plan de tratamiento y plan de contingencia "/>
    <d v="2019-10-21T00:00:00"/>
    <s v="Identificación del riesgo_x000a_Análisis antes de controles_x000a_Análisis de controles_x000a__x000a_Tratamiento del riesgo"/>
    <s v="Se modifica la redacción de explicación del riesgo, debido a que la interacción persé no genera la materialización del riesgo._x000a_En causas internas solo se incluye: Debilidad en la aplicación de los puntos de control. El conocimiento de los valores y el código de integridad no aseguran que no se materialice el riesgo de corrupción. En causas externas se crea Presiones o motivaciones de los ciudadanos que incitan al servidor público a realizar conductas contrarias al deber ser._x000a_La probabilidad se incrementa en dos cuadrantes de acuerdo al análisis realizado según información de los últimos dos años, pasando a moderado y valoración moderada_x000a_En el análisis de controles se ajusta la redacción de los controles, acorde a lo establecido en el  procedimiento 036 e instructivo 064._x000a_Se modifica la frecuencia, ya que en la operación los profesionales responsables de punto (PRP) ejercen los controles diariamente y no por demanda. _x000a_Se actualiza la fecha de terminación de la acción según aplicativo SIG"/>
    <d v="2020-03-19T00:00:00"/>
    <s v="Identificación del riesgo_x000a_Análisis antes de controles_x000a__x000a__x000a_Tratamiento del riesgo"/>
    <s v="Se identificó el proyecto de inversión posiblemente afectado con la materialización del riesgo_x000a_Se incluyen perspectivas para los efectos(consecuencias) identificados_x000a_Se realiza la calificación del impacto del riesgo mediante al botón &quot;perspectivas de impacto&quot;._x000a_Se cambia la causa &quot;Debilidades en la aplicación de los puntos de control - precisar contexto, ver guía&quot; por &quot;Intereses Personales&quot;_x000a_Se modifica la frecuencia, debido a que un hallazgo de la Oficina de Control Interno, se presentó  hace más de tres años, se modifican las evidencias_x000a_Teniendo en cuenta que se presenta la necesidad de reducir el riesgo, se identifica y se formula el plan de tratamiento, consistente en una acción preventiva"/>
    <d v="2020-08-31T00:00:00"/>
    <s v="Identificación del riesgo_x000a__x000a_Análisis de controles_x000a__x000a_"/>
    <s v="Se asoció el nuevo proyecto de inversión 7870 &quot;Servicio a la ciudadanía, moderno, eficiente y de calidad&quot;._x000a_Se eliminaron los controles detectivos  asociados a los procedimientos de auditoria de gestión y auditorias de calidad, atendiendo a la observación realizadas por la Oficina de Control  Interno. Se identifico un control detectivo propio  del proceso."/>
    <d v="2020-12-03T00:00:00"/>
    <s v="_x000a__x000a__x000a__x000a_Tratamiento del riesgo"/>
    <s v="Se ajustó la fecha de finalización de la acción &quot;Realizar sensibilización sobre el código de integridad a los servidores del canal presencial Red CADE&quot;, de acuerdo con la fecha de cierre de la acción en el aplicativo SIG."/>
    <d v="2021-02-22T00:00:00"/>
    <s v="Identificación del riesgo_x000a__x000a_Análisis de controles_x000a__x000a_Tratamiento del riesgo"/>
    <s v="Se ajustó proyectos de inversión posiblemente afectados, teniendo en cuenta que el riesgo no esta asociado a los riesgos del proyecto de inversión._x000a_Se incluyó actividad de control preventivo mensual por parte de los responsables de punto de atención._x000a_Se incluyó actividad de control detectivo bimestral por parte del Director del Sistema Distrital de Servicio a la Ciudadanía._x000a_Se ajustó acción de tratamiento de acuerdo con lo registrado en el aplicativo SIG."/>
    <d v="2021-07-27T00:00:00"/>
    <s v="_x000a__x000a_Análisis de controles_x000a__x000a_Tratamiento del riesgo"/>
    <s v="Se ajustan los controles detectivos y preventivos en coherencia con la actualización del procedimiento Administración del Modelo Multicanal de Servicio a la Ciudadanía (2213300-PR-036) versión 14._x000a_Se ajusta la fecha de inicio de la Acción Preventiva # 31, de acuerdo con la información registrada en los aplicativos SIG y CHIE."/>
    <d v="2021-09-16T00:00:00"/>
    <s v="_x000a__x000a_Análisis de controles_x000a__x000a_"/>
    <s v="Se ajustan los controles detectivos y preventivos en coherencia con la actualización del procedimiento Administración del Modelo Multicanal de Servicio a la Ciudadanía (2213300-PR-036) versión 15."/>
    <d v="2021-12-10T00:00:00"/>
    <s v="Identificación del riesgo_x000a_Análisis antes de controles_x000a_Análisis de controles_x000a_Análisis después de controles_x000a_Tratamiento del riesgo"/>
    <s v="Se actualiza el contexto de la gestión del proceso._x000a_Se ajusta la identificación del riesgo._x000a_Se ajusta la calificación del impacto._x000a_Se ajusta la redacción y evaluación de los controles según los criterios definidos._x000a_Se incluyeron los controles correctivos._x000a_Se define acción de contingencia."/>
    <s v=""/>
    <s v="_x000a__x000a__x000a__x000a_"/>
    <s v=""/>
    <s v=""/>
    <s v="_x000a__x000a__x000a__x000a_"/>
    <s v=""/>
    <s v=""/>
    <s v="_x000a__x000a__x000a__x000a_"/>
    <s v=""/>
    <x v="7"/>
  </r>
  <r>
    <x v="7"/>
    <s v="Implementar los lineamientos de la Política Pública Distrital de Servicio a la Ciudadanía, facilitando a la Ciudadanía, el ejercicio de sus derechos y el cumplimiento de sus deberes, mediante la disposición de un Modelo Omnicanal  de Servicio que permita el acceso a la oferta  institucional  de  trámites  y  servicios,  de  forma  oportuna,  cálida  y  eficiente,  promoviendo  así  su  relacionamiento  con  la Administración  Distrital."/>
    <s v="Inicia con la identificación de las necesidades de la Ciudadanía, en el marco de los objetivos de la Política Pública Distrital de Servicio a la Ciudadanía, seguido de la formulación y ejecución de estrategias que permitan mejorar la eficiencia de la Administración Distrital en  la  prestación  de  servicios,  identificación,  valoración  y  tratamiento  de  riesgos,  a  través  del  aumento  de  la  cobertura  y  la administración  del  Modelo  Omnicanal  de  Servicio.  Finaliza  con  el  seguimiento  y  evaluación  de  la  operación."/>
    <s v="Subsecretario(a) de Servicio a la Ciudadanía"/>
    <s v="Misional"/>
    <s v="Realizar seguimiento y monitoreo a la gestión de las entidades participantes en la prestación de servicios a la ciudadanía."/>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Corrupción"/>
    <s v="Usuarios, productos y prácticas"/>
    <s v="Sí"/>
    <s v="- Desconocimiento por parte de algunos funcionarios acerca de las funciones de la entidad y elementos de la plataforma estratégica._x000a__x000a__x000a__x000a__x000a__x000a__x000a__x000a__x000a_"/>
    <s v="- Presiones o motivaciones de los ciudadanos que incitan al servidor público a realizar conductas contrarias al deber ser._x000a__x000a__x000a__x000a__x000a__x000a__x000a__x000a__x000a_"/>
    <s v="- Generación de reprocesos y desgaste administrativo._x000a_- Investigaciones disciplinarias, fiscales y/o penales._x000a_- Percepción negativa de la Ciudadanía frente a la entidad._x000a__x000a__x000a__x000a__x000a__x000a__x000a_"/>
    <s v="5. Fortalecer la prestación del servicio a la ciudadanía con oportunidad, eficiencia y transparencia, a través del uso de la tecnología y la cualificación de los servidores."/>
    <s v="- -- Ningún trámite y/o procedimiento administrativo_x000a__x000a_"/>
    <s v="- Procesos misionales en el Sistema de Gestión de Calidad_x000a__x000a__x000a__x000a_"/>
    <s v="- No aplica_x000a__x000a__x000a__x000a_"/>
    <s v="Muy baja (1)"/>
    <n v="0.2"/>
    <s v="Leve (1)"/>
    <s v="Menor (2)"/>
    <s v="Menor (2)"/>
    <s v="Leve (1)"/>
    <s v="Leve (1)"/>
    <s v="Leve (1)"/>
    <s v="Moderado (3)"/>
    <n v="0.6"/>
    <s v="Moderado"/>
    <s v="El proceso estima que el riesgo se ubica en una zona moderada, debido a que el riesgo no se ha presentado durante los últimos cuatro años, sin embargo, ante su materialización, podrían presentarse los efectos significativos, señalados en la encuesta del Departamento Administrativo de la Función Pública."/>
    <s v="- 1 El Procedimiento &quot;Seguimiento y Medición de Servicio a la Ciudadanía&quot; 2212200-PR-044 indica que el / la profesional universitario asignado, autorizado(a) por el / la directora(a) Distrital de Calidad del Servicio, bimestralmente realiza reunión con el equipo de trabajo del área de Seguimiento y Medición de la Prestación del Servicio, con el fin de discutir y socializar entre los asistentes, los posibles actos de corrupción que se podrían generar en la ejecución del monitoreo del servicio. La(s) fuente(s) de información utilizadas es(son) Actividad 14 del Procedimiento Seguimiento y Medición de Servicio a la Ciudadanía 2212200-PR-044. En caso de evidenciar observaciones, desviaciones o diferencias, se informa al Director Distrital de Servicio a la Ciudadanía para que se dimensione la situación y se actúe en consecuencia, quedan como evidencia las actas de reunión de seguimiento y medición. De lo contrario, se continua con la socialización, queda como evidencia Actas de reunión de seguimiento y medición._x000a_- 2 El Procedimiento &quot;Seguimiento y Medición de Servicio a la Ciudadanía&quot; 2212200-PR-044 indica que el / la profesional universitario asignado, autorizado(a) por el / la directora(a) Distrital de Calidad del Servicio, bimestralmente realiza reunión con el equipo de trabajo del área de Seguimiento y Medición de la Prestación del Servicio, con el fin de discutir y socializar entre los asistentes, los posibles actos de corrupción que se podrían generar en la ejecución del monitoreo del servicio. La(s) fuente(s) de información utilizadas es(son) Actividad 14 del Procedimiento Seguimiento y Medición de Servicio a la Ciudadanía 2212200-PR-044. En caso de evidenciar observaciones, desviaciones o diferencias, se informa al Director Distrital de Servicio a la Ciudadanía para que se dimensione la situación y se actúe en consecuencia, quedan como evidencia las actas de reunión de seguimiento y medición. De lo contrario, se continua con la socialización, queda como evidencia Actas de reunión de seguimiento y medición.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de Gestión del Sistema Distrital de Servicio a la Ciudadanía indica que el / la directora(a) Distrital de Calidad del Servicio, autorizado(a) por el / la Subsecretario(a) de Servicio a la Ciudadanía, cada vez que se identifique la materialización del riesgo repite el monitoreo y lo compara con el anterior._x000a_- 2 El mapa de riesgos del proceso de Gestión del Sistema Distrital de Servicio a la Ciudadanía indica que el / la directora(a) Distrital de Calidad del Servicio, autorizado(a) por el / la Subsecretario(a) de Servicio a la Ciudadanía, cada vez que se identifique la materialización del riesgo informa al Operador Disciplinario._x000a__x000a__x000a__x000a__x000a__x000a__x000a__x000a_"/>
    <s v="- Sin documentar_x000a_- Sin documentar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8.3999999999999991E-2"/>
    <s v="Moderado (3)"/>
    <n v="0.33749999999999997"/>
    <s v="Moderado"/>
    <s v="El proceso estima que el riesgo se ubica en una zona moderad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P# 1081 Aplicativo CHIE) Sensibilizar a los servidores de la DDCS sobre los valores de integridad, con relación al servicio a la ciudadanía._x000a__x000a__x000a__x000a__x000a__x000a__x000a__x000a__x000a__x000a_________________x000a__x000a__x000a__x000a__x000a__x000a__x000a__x000a__x000a__x000a__x000a_"/>
    <s v="- Gestor de integridad de la Dirección Distrital de Calidad del Servicio._x000a__x000a__x000a__x000a__x000a__x000a__x000a__x000a__x000a__x000a_________________x000a__x000a__x000a__x000a__x000a__x000a__x000a__x000a__x000a__x000a__x000a_"/>
    <s v="- Servidores de la DDCS sensibilizados en el Código de Integridad_x000a__x000a__x000a__x000a__x000a__x000a__x000a__x000a__x000a__x000a_________________x000a__x000a__x000a__x000a__x000a__x000a__x000a__x000a__x000a__x000a__x000a_"/>
    <s v="01/03/2022_x000a__x000a__x000a__x000a__x000a__x000a__x000a__x000a__x000a__x000a_________________x000a__x000a__x000a__x000a__x000a__x000a__x000a__x000a__x000a__x000a__x000a_"/>
    <s v="31/10/2022_x000a__x000a__x000a__x000a__x000a__x000a__x000a__x000a__x000a__x000a_________________x000a__x000a__x000a__x000a__x000a__x000a__x000a__x000a__x000a__x000a__x000a_"/>
    <s v="- Reportar el presunto hecho de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al operador disciplinario, y a la Oficina Asesora de Planeación en el informe de monitoreo en caso que tenga fallo._x000a_- Repetir el monitoreo y compararlo con el anterior_x000a_- Informar al Operador Disciplinario_x000a__x000a__x000a__x000a__x000a__x000a__x000a_- Actualizar el mapa de riesgos Gestión del Sistema Distrital de Servicio a la Ciudadanía"/>
    <s v="- Subsecretario(a) de Servicio a la Ciudadanía_x000a_- Director Distrital de Calidad del Servicio_x000a_- Director Distrital de Calidad del Servicio_x000a__x000a__x000a__x000a__x000a__x000a__x000a_- Subsecretario(a) de Servicio a la Ciudadanía"/>
    <s v="- Notificación realizada del presunto hecho de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al operador disciplinario, y reporte de monitoreo a la Oficina Asesora de Planeación en caso que el riesgo tenga fallo definitivo._x000a_- Informe comparativo_x000a_- Informe remitido a la Oficina de Control Interno Disciplinario_x000a__x000a__x000a__x000a__x000a__x000a__x000a_- Mapa de riesgo  Gestión del Sistema Distrital de Servicio a la Ciudadanía, actualizado."/>
    <d v="2019-01-31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cambia la redacción del riesgo de acuerdo a la nueva guía de gestión del riesgo_x000a_Se analiza y actualiza la evaluación de la frecuencia e impacto de acuerdo a la nueva herramienta de gestión de riesgos_x000a_Se califica la probabilidad por frecuencia_x000a_Se actualiza la valoración del riesgo quedando en zona de riesgo moderada (anteriormente baja) _x000a_Se ajusta la valoración residual a moderada (anteriormente baja) _x000a_Se incluye plan de contingencia _x000a_Se incorpora acción preventiva No. 44 existente en el SIG, debido a que corresponde a una actividad de control para el riesgo_x000a_"/>
    <d v="2019-10-21T00:00:00"/>
    <s v="_x000a__x000a_Análisis de controles_x000a__x000a_Tratamiento del riesgo"/>
    <s v="Se realiza actualización en la redacción de la actividad preventiva; específicamente, en la fuente de información, debido a que se modificó el  Procedimiento Seguimiento y Medición de Servicio a la Ciudadanía 2212200-PR-044 a su versión 12._x000a_Se da cumplimiento a la actividad para fortalecer al riesgo, respecto de la documentación de un nuevo punto de control_x000a_Se actualiza la fecha de terminación de la acción según aplicativo SIG"/>
    <d v="2020-03-19T00:00:00"/>
    <s v="Identificación del riesgo_x000a__x000a__x000a_Análisis después de controles_x000a_Tratamiento del riesgo"/>
    <s v="Se identificó el proyecto de inversión posiblemente afectado con la posible materialización del riesgo_x000a_Se incluyen perspectivas para los efectos(consecuencias) identificados_x000a_Se realiza la calificación del impacto del riesgo mediante al botón &quot;perspectivas de impacto&quot;._x000a_Teniendo en cuenta que se presenta la necesidad de reducir el riesgo, se identifica y se formula el plan de tratamiento, consistente en una acción preventiva"/>
    <d v="2020-08-31T00:00:00"/>
    <s v="Identificación del riesgo_x000a__x000a_Análisis de controles_x000a__x000a_"/>
    <s v="Se ajustaron los controles preventivos acorde a la versión actualizada del procedimiento. _x000d__x000a_Se retiraron  los controles detectivos atendiendo a la observación realizada por la Oficina de Control Interno relacionada con los controles asociados a los procedimientos de auditorías de gestión y auditorias de calidad. _x000a__x000a_Se asoció el nuevo proyecto de inversión 7870 &quot;Servicio a la ciudadanía, moderno, eficiente y de calidad&quot;._x000a_Se eliminaron los controles detectivos  asociados a los procedimientos de auditoria de gestión y auditorias de calidad, atendiendo a la observación realizadas por la Oficina de Control  Interno. Se identifico un control detectivo propio  del proceso."/>
    <d v="2020-12-03T00:00:00"/>
    <s v="_x000a__x000a_Análisis de controles_x000a__x000a_Tratamiento del riesgo"/>
    <s v="_x000a_Se ajustó la periodicidad de la actividad de control de mensual a bimestral, esto con el fin de alinear la gestión del riesgo con lo estipulado en el procedimiento (2212200-PR-044)._x000a_Se ajustó la fecha de finalización de la acción &quot;Realizar sensibilización sobre el código de integridad a los servidores de la Dirección Distrital de Calidad del Servicio&quot;, de acuerdo con la fecha de cierre de la acción en el aplicativo SIG._x000a__x000a_"/>
    <d v="2021-02-22T00:00:00"/>
    <s v="Identificación del riesgo_x000a__x000a__x000a__x000a_Tratamiento del riesgo"/>
    <s v="Se ajustó proyectos de inversión posiblemente afectados, teniendo en cuenta que el riesgo no esta asociado a los riesgos del proyecto de inversión._x000a_Se ajustó acción de tratamiento de acuerdo con lo registrado en el aplicativo SIG."/>
    <d v="2021-12-10T00:00:00"/>
    <s v="Identificación del riesgo_x000a_Análisis antes de controles_x000a_Análisis de controles_x000a_Análisis después de controles_x000a_Tratamiento del riesgo"/>
    <s v="Se actualiza el contexto de la gestión del proceso._x000a_Se ajusta la identificación del riesgo._x000a_Se ajusta la calificación del impacto._x000a_Se ajusta la redacción y evaluación de los controles según los criterios definidos._x000a_Se incluyeron los controles correctivos.."/>
    <s v=""/>
    <s v="_x000a__x000a__x000a__x000a_"/>
    <s v=""/>
    <s v=""/>
    <s v="_x000a__x000a__x000a__x000a_"/>
    <s v=""/>
    <s v=""/>
    <s v="_x000a__x000a__x000a__x000a_"/>
    <s v=""/>
    <s v=""/>
    <s v="_x000a__x000a__x000a__x000a_"/>
    <s v=""/>
    <x v="7"/>
  </r>
  <r>
    <x v="8"/>
    <s v="Dirigir  y  coordinar  la  gestión  y  divulgación  de  la  función  archivística  y  del  patrimonio  documental  del  Distrito  Capital,  con  el  fin  de propender  la  gestión  del  conocimiento  y  el  acceso  a  la  información  por  parte  de  la  ciudadanía  y  los  grupos  de  interés,  así  como  la gestión  administrativa,  transparencia  y  buen  gobierno  de  la  Administración  Distrital."/>
    <s v="El proceso inicia con la identificación del estado de la administración de la gestión documental en el Distrito Capital, la evaluación y el seguimiento a la función archivística y finaliza con el ingreso de la documentación al Archivo de Bogotá, la ejecución de los procesos técnicos y la disposición de los fondos documentales custodiados por el Archivo de Bogotá para la consulta de los ciudadanos."/>
    <s v="Director(a) Distrital de Archivo de Bogotá"/>
    <s v="Misional"/>
    <s v="Prestar el servicio para consulta de los fondos documentales custodiados por el archivo de Bogotá._x000a_Realizar Gestión de las solicitudes internas de documentos históricos"/>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Corrupción"/>
    <s v="Fraude interno"/>
    <s v="Sí"/>
    <s v="- Presentar una situación de conflicto de intereses y no manifestarla_x000a_- Debilidades en los controles de los procedimientos_x000a_- Sistemas de información susceptibles a manipulación indebida_x000a_- Desconocimiento de la ley mediante interpretaciones subjetivas de las normas vigentes para evitar o postergar su aplicación_x000a__x000a__x000a__x000a__x000a__x000a_"/>
    <s v="- Presiones ejercidas por terceros y o ofrecimientos de prebendas, gratificaciones o dadivas._x000a_- Presiones o motivaciones individuales, sociales o colectivas, que inciten a la realizar conductas contrarias al deber ser._x000a__x000a__x000a__x000a__x000a__x000a__x000a__x000a_"/>
    <s v="- Perdida de confianza, credibilidad y transparencia frente al manejo de la documentación patrimonial del Distrito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a_- Posibles investigaciones y sanciones de entes de control o entes reguladores_x0009__x0009__x0009__x0009__x0009__x0009__x0009__x0009__x0009__x0009__x0009__x0009__x0009__x000a_- Detrimento, pérdida, uso indebido, perjuicio o deterioro de documentos de valor patrimonial_x000a__x000a__x000a__x000a__x000a__x000a__x000a_"/>
    <s v="3. Consolidar una gestión pública eficiente, a través del desarrollo de capacidades institucionales, para contribuir a la generación de valor público."/>
    <s v="- -- Ningún trámite y/o procedimiento administrativo_x000a__x000a_"/>
    <s v="- Ningún otro proceso en el Sistema de Gestión de Calidad_x000a__x000a__x000a__x000a_"/>
    <s v="- No aplica_x000a__x000a__x000a__x000a_"/>
    <s v="Muy baja (1)"/>
    <n v="0.2"/>
    <s v="Leve (1)"/>
    <s v="Menor (2)"/>
    <s v="Moderado (3)"/>
    <s v="Moderado (3)"/>
    <s v="Mayor (4)"/>
    <s v="Menor (2)"/>
    <s v="Catastrófico (5)"/>
    <n v="1"/>
    <s v="Extremo"/>
    <s v="El proceso estima que el riesgo se ubica en una zona extrema, debido a que el riesgo no se ha materializado en los últimos cuatro años, sin embargo, ante su materialización, podrían presentarse los efectos significativos, señalados en la encuesta del Departamento Administrativo de la Función Pública._x0009__x0009__x0009__x0009__x0009__x0009__x0009__x0009__x0009__x0009__x0009__x0009__x0009__x0009__x0009__x0009__x0009__x0009_"/>
    <s v="- 1 El procedimiento de Ingreso de Transferencias Secundarias al Archivo General de Bogotá D.C. 2215300-PR-282 indica que el Subdirector de Gestión del Patrimonio Documental del Distrito, autorizado(a) por el Director del Distrito del Archivo de Bogotá, cada vez que se genere un informe técnico de visita técnica verifica la pertinencia o no de realizar la Transferencia Secundaria al Archivo General de Bogotá D.C. La(s) fuente(s) de información utilizadas es(son) el Informe Técnico 2215100-FT-480. En caso de evidenciar observaciones, desviaciones o diferencias, se informa a la Entidad correspondiente mediante el Informe Técnico 2215100-FT-480 remitido por comunicación oficial, Oficio 2211600-FT-012. De lo contrario, queda como evidencia el Informe Técnico 2215100-FT-480 con la aceptación y programación del ingreso de la transferencia secundaria y comunicación oficial Oficio 2211600-FT0-012 de su remisión a la entidad correspondiente.._x000a_- 2 El procedimiento de Ingreso de Transferencias Secundarias al Archivo General de Bogotá D.C. 2215300-PR-282 indica que el Profesional Universitario o el  Técnico Administrativo o el Auxiliar Administrativo de la Subdirección de Gestión del Patrimonio Documental del Distrito, autorizado(a) por el Subdirector de Gestión del Patrimonio Documental del Distrito, cada vez que se recibe la transferencia secundaria coteja que las unidades documentales recibidas correspondan con las relacionadas en el Inventario Analítico adoptado por el Archivo de Bogotá 4213200-FT-1080. La(s) fuente(s) de información utilizadas es(son) Inventario Analítico adoptado por el Archivo de Bogotá 4213200-FT-1080. En caso de evidenciar observaciones, desviaciones o diferencias, envía comunicación oficial Oficio 2211600-FT-012 a la Entidad responsable solicitando los ajustes  necesarios. De lo contrario, queda como evidencia el registro del Inventario Analítico 4213200-FT-1080 en el Sistema de información correspondiente del Archivo de Bogotá._x000a_- 3 El procedimiento de Consulta de los Fondos Documentales Custodiados por el Archivo de Bogotá 2215100-PR-082 indica que el Profesional especializado, Profesional universitario, Técnico operativo y/o Auxiliar administrativo, autorizado(a) por el Subdirector de Gestión del Patrimonio Documental del Distrito, cada vez que se reciba una solicitud de consulta de documentos, verifica que el documento localizado y a entregar al solicitante corresponda con la solicitud recibida_x0009__x0009__x0009_. La(s) fuente(s) de información utilizadas es(son) solicitudes Usuario 2215100-FT-163 y los documentos localizados. En caso de evidenciar observaciones, desviaciones o diferencias, se le informa al usuario la novedad, se le presentan alternativas o se establece una nueva fecha probable para su consulta y se registra la novedad en el formato Solicitudes Usuario 2215100-FT-163. De lo contrario, queda como evidencia el registro de Solicitudes Usuario 2215100-FT-163._x000a_- 4 El procedimiento de Gestión de las solicitudes internas de documentos históricos 4213200-PR-375_x0009__x0009__x0009_ indica que el Profesional universitario o el Auxiliar administrativo de la Subdirección de Gestión del Patrimonio Documental del Distrito, autorizado(a) por el Subdirector de Gestión del Patrimonio Documental del Distrito, cada vez que entrega la documentación al solicitante verifica con el solicitante, que la documentación a entregar corresponda con lo solicitado y el estado de conservación de la misma. La(s) fuente(s) de información utilizadas es(son) circulación interna de documentos históricos 2215100-FT-161 y la documentación a entregar al solicitante. En caso de evidenciar observaciones, desviaciones o diferencias, no se entrega la documentación, se registran las observaciones en el formato Circulación interna 2215100-FT-161 y se ajusta hasta que corresponda con lo solicitado para realizar la entrega. De lo contrario, queda como evidencia el registro de Circulación interna de documentos históricos 2215100-FT-161._x000a_- 5 El procedimiento de Consulta de los Fondos Documentales Custodiados por el Archivo de Bogotá 2215100-PR-082_x0009__x0009__x0009_ indica que el Profesional especializado o el Profesional Universitario o Auxiliar el Administrativo de la Subdirección de Gestión del Patrimonio Documental del Distrito, autorizado(a) por el Subdirector de Gestión del Patrimonio Documental del Distrito, cada vez que se reciba la documentación consultada por los usuarios verifica el estado de completitud,_x000a_organización y conservación de la documentación recibida y coteja con la información registrada en el formato Solicitudes Usuario 2215100-FT-163. La(s) fuente(s) de información utilizadas es(son) Solicitudes Usuario 2215100-FT-163 y la documentación recibida. En caso de evidenciar observaciones, desviaciones o diferencias, se registran en el formato Solicitudes Usuario 2215100-FT-163 y se aplica el Reglamento de Sala de Consulta 2215100-OT-007. De lo contrario, queda como evidencia el registro de Solicitudes Usuario 2215100-FT-163._x000a_- 6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recibe la documentación procesada verifica con el servidor que la documentación devuelta corresponda con la entrega registrada en el formato Circulación interna de documentos históricos 2215100-FT-161. La(s) fuente(s) de información utilizadas es(son) circulación interna de documentos históricos 2215100-FT-161 y la documentación devuelta por el servidor. En caso de evidenciar observaciones, desviaciones o diferencias, (daños a la documentación o faltantes en unidades documentales) se registran en el formato Circulación interna de documentos históricos 2215100-FT-161 y se reporta la novedad por medio de correo electrónico al líder del área para tomar las medidas pertinentes. De lo contrario, queda como evidencia Circulación interna de documentos históricos 2215100-FT-161._x000a__x000a__x000a__x000a__x000a__x000a__x000a__x000a__x000a__x000a__x000a__x000a__x000a__x000a_"/>
    <s v="- Documentado_x000a_- Documentado_x000a_- Documentado_x000a_- Documentado_x000a_- Documentado_x000a_- Documentado_x000a__x000a__x000a__x000a__x000a__x000a__x000a__x000a__x000a__x000a__x000a__x000a__x000a__x000a_"/>
    <s v="- Continua_x000a_- Continua_x000a_- Continua_x000a_- Continua_x000a_- Continua_x000a_- Continua_x000a__x000a__x000a__x000a__x000a__x000a__x000a__x000a__x000a__x000a__x000a__x000a__x000a__x000a_"/>
    <s v="- Con registro_x000a_- Con registro_x000a_- Con registro_x000a_- Con registro_x000a_- Con registro_x000a_- Con registro_x000a__x000a__x000a__x000a__x000a__x000a__x000a__x000a__x000a__x000a__x000a__x000a__x000a__x000a_"/>
    <s v="- Preventivo_x000a_- Preventivo_x000a_- Preventivo_x000a_- Preventivo_x000a_- Detectivo_x000a_- Detectivo_x000a__x000a__x000a__x000a__x000a__x000a__x000a__x000a__x000a__x000a__x000a__x000a__x000a__x000a_"/>
    <s v="25%_x000a_25%_x000a_25%_x000a_25%_x000a_15%_x000a_15%_x000a__x000a__x000a__x000a__x000a__x000a__x000a__x000a__x000a__x000a__x000a__x000a__x000a__x000a_"/>
    <s v="- Manual_x000a_- Manual_x000a_- Manual_x000a_- Manual_x000a_- Manual_x000a_- Manual_x000a__x000a__x000a__x000a__x000a__x000a__x000a__x000a__x000a__x000a__x000a__x000a__x000a__x000a_"/>
    <s v="15%_x000a_15%_x000a_15%_x000a_15%_x000a_15%_x000a_15%_x000a__x000a__x000a__x000a__x000a__x000a__x000a__x000a__x000a__x000a__x000a__x000a__x000a__x000a_"/>
    <s v="40%_x000a_40%_x000a_40%_x000a_40%_x000a_30%_x000a_30%_x000a__x000a__x000a__x000a__x000a__x000a__x000a__x000a__x000a__x000a__x000a__x000a__x000a__x000a_"/>
    <s v="- 1 El mapa de riesgos del proceso de Gestión de la función archivística y del patrimonio documental del Distrito Capital indica que Profesional universitario de la Subdirección de Gestión de Patrimonio Documental del Distrito, autorizado(a) por el Subdirector del Patrimonio Documental del Distrito, cada vez que se identifique la materialización del riesgo retira de las bases de datos de la documentación disponible de valor patrimonial del Archivo de Bogotá el (los) documento(s) en los que se generó la materialización del riesgo._x000a_- 2 El mapa de riesgos del proceso de Gestión de la función archivística y del patrimonio documental del Distrito Capital indica que Director(a) Distrital de Archivo de Bogotá, autorizado(a) por el Manual específico de funciones y competencias laborales, cada vez que se identifique la materialización del riesgo aplica las medidas que determine la Oficina de Control Interno Disciplinario y/o ente de control  frente a la materialización d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1.2700799999999998E-2"/>
    <s v="Catastrófico (5)"/>
    <n v="0.5625"/>
    <s v="Extremo"/>
    <s v="El proceso estima que el riesgo se ubica en una zona extrem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P# 1092 Aplicativo CHIE) Actualizar el procedimiento Ingreso de documentos históricos al Archivo de Bogotá 2215300-PR-282 fortaleciendo la definición de los controles_x000a_- (AP# 1092 Aplicativo CHIE) Actualizar el procedimiento Ingreso de documentos históricos al Archivo de Bogotá 2215300-PR-282 fortaleciendo la definición de los controles_x000a__x000a__x000a__x000a__x000a__x000a__x000a__x000a__x000a_________________x000a__x000a__x000a__x000a__x000a__x000a__x000a__x000a__x000a__x000a__x000a_"/>
    <s v="- Subdirector de Gestión de Patrimonio Documental del Distrito_x000a_- Subdirector de Gestión de Patrimonio Documental del Distrito_x000a__x000a__x000a__x000a__x000a__x000a__x000a__x000a__x000a_________________x000a__x000a__x000a__x000a__x000a__x000a__x000a__x000a__x000a__x000a__x000a_"/>
    <s v="- Procedimiento Ingreso de documentos históricos al Archivo de Bogotá 2215300-PR-282 actualizado_x000a_- Procedimiento Ingreso de documentos históricos al Archivo de Bogotá 2215300-PR-282 actualizado_x000a__x000a__x000a__x000a__x000a__x000a__x000a__x000a__x000a_________________x000a__x000a__x000a__x000a__x000a__x000a__x000a__x000a__x000a__x000a__x000a_"/>
    <s v="15/02/2022_x000a_15/02/2022_x000a__x000a__x000a__x000a__x000a__x000a__x000a__x000a__x000a_________________x000a__x000a__x000a__x000a__x000a__x000a__x000a__x000a__x000a__x000a__x000a_"/>
    <s v="15/06/2022_x000a_15/06/2022_x000a__x000a__x000a__x000a__x000a__x000a__x000a__x000a__x000a_________________x000a__x000a__x000a__x000a__x000a__x000a__x000a__x000a__x000a__x000a__x000a_"/>
    <s v="- Reportar 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operador disciplinario, y a la Oficina Asesora de Planeación en el informe de monitoreo en caso que tenga fallo._x000a_- Reportar 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_x000a_- Retirar de las bases de datos de la documentación disponible de valor patrimonial del Archivo de Bogotá el (los) documento(s) en los que se generó la materialización del riesgo_x000a_- Aplicar las medidas que determine la Oficina de Control Interno Disciplinario y/o ente de control  frente a la materialización d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_x000a__x000a__x000a__x000a__x000a__x000a_- Actualizar el mapa de riesgos Gestión de la Función Archivística y del Patrimonio Documental del Distrito Capital"/>
    <s v="- Director(a) Distrital de Archivo de Bogotá_x000a_- Subdirector(a) de Gestión de Patrimonio Documental del Distrito_x000a_- Profesional universitario de la Subdirección de Gestión de Patrimonio Documental del Distrito_x0009__x0009__x0009__x0009__x0009__x0009__x0009__x0009__x000a_- Director(a) Distrital de Archivo de Bogotá_x000a__x000a__x000a__x000a__x000a__x000a_- Director(a) Distrital de Archivo de Bogotá"/>
    <s v="- Notificación realizada d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operador disciplinario, y reporte de monitoreo a la Oficina Asesora de Planeación en caso que el riesgo tenga fallo definitivo._x000a_- Memorando de comunicación de la materialización del riesgo_x000a_- Bases de datos de la documentación disponible de valor patrimonial del Archivo de Bogotá_x000a_- Soportes de la aplicación de las medidas determinadas por la Oficina de Control Interno Disciplinario y/o ente de control._x000a__x000a__x000a__x000a__x000a__x000a_- Mapa de riesgo  Gestión de la Función Archivística y del Patrimonio Documental del Distrito Capital, actualizado."/>
    <d v="2019-01-31T00:00:00"/>
    <s v="Identificación del riesgo_x000a_Análisis antes de controles_x000a_Análisis de controles_x000a_Análisis después de controles_x000a_"/>
    <s v="Creación del Riesgo"/>
    <d v="2019-05-09T00:00:00"/>
    <s v="_x000a_Análisis antes de controles_x000a_Análisis de controles_x000a_Análisis después de controles_x000a_Tratamiento del riesgo"/>
    <s v="Se ajusto el nombre del riesgo_x000a_Se realizó la valoración antes y después de controles frente a frecuencia e impacto._x000a_Se incluyen controles detectivos frente al riesgo._x000a_Se propuso un plan de contingencia frente a la materialización del riesgo. "/>
    <d v="2019-11-18T00:00:00"/>
    <s v="Identificación del riesgo_x000a_Análisis antes de controles_x000a_Análisis de controles_x000a_Análisis después de controles_x000a_Tratamiento del riesgo"/>
    <s v="Se ajusto actividad clave de acuerdo al ajuste realizado en la caracterización del proceso con relación al cambio de nombre del procedimiento._x000a_Se realizó la calificación de la probabilidad del riesgo por frecuencia._x000a_Se ajustó la valoración obtenida antes y después de controles, de acuerdo con el resultado obtenido._x000a_Se ajustó la descripción de las actividades de control de acuerdo al ajuste realizado en los puntos de control de los procedimientos._x000a_Se ajustaron las fechas de terminación de las acciones acorde con las fechas del aplicativo SIG.  "/>
    <d v="2020-03-26T00:00:00"/>
    <s v="Identificación del riesgo_x000a_Análisis antes de controles_x000a_Análisis de controles_x000a_Análisis después de controles_x000a_Tratamiento del riesgo"/>
    <s v="1. Se actualizar el Objetivo de la ficha con base a la Información registrada en la caracterización. Lo anterior, teniendo en cuenta que el campo se encuentra protegido con clave._x000a_2. Se ajusta las actividades claves, para alinear la descripción con el nombre y la explicación del riesgo. En este sentido, el proceso Gestión de la Función Archivística y del Patrimonio Documental del Distrito Capital, enviará un correo electrónico a la OAP, con la debida justificación del porqué asocia más de una actividad en la ficha._x000a_3. Se eliminan las causas internas: Procesos: algunas actividades y tareas específicas del proceso se deben revisar y ajustar con el propósito de simplificar y detallar su descripción, para mejorar el desempeño alcanzado y Controles que se ejercen durante el desarrollo de las actividades del proceso son parcialmente suficientes y adecuados. Lo anterior, teniendo en cuenta que la ejecución de las acciones preventivas 35, 36 y 47 se cierran en el SIG y las mismas son eficaces. Así mismo, se elimina la causa interna “No se tiene establecido un documento de contingencia en caso de la materialización del riesgo”; en mesa de trabajo con los expertos, donde se acuerda incluirlo en el plan contingente dentro de la ficha 4 en su sección: En caso que el riesgo se presente (contingencia). Se ajusta la causa interna: Dado que los controles establecidos en los procedimientos que están formulados en el SIG , presentan una ejecución fuerte, se determina entonces ajustar: Medidas parcialmente apropiadas por parte de los funcionarios para la preservación, protección y recuperación de los documentos del proceso, quedando así: Procesos: No se tienen directrices claras por parte del área de Gestión Documental de la Subdirección de Servicios Administrativos, frente al manejo de los correos y memorandos electrónicos, lo genera dificultades en la gestión de patrimonio documental Institucional. Se incluye la causa interna: Estratégicos: Falta de formación en Investigación y en archivística para el desempeño adecuado en el tratamiento de documentos históricos. Personal: Inadecuada apropiación de los principios de la gestión archivística y del patrimonio documental. Personal: Deficiencias en la gestión documental por parte de los funcionarios de la Subdirección técnica a quienes se les encarga la tarea de gestionar los documentos del proceso._x000a_4.El proyecto de inversión posiblemente afectado por la materialización del riesgo, es el proyecto 1125 fortalecimiento y modernización de la gestión pública distrital._x000a_5. Se diligencia la columna de perspectivas en la identificación de efectos y se incluyen._x000a_6. Se modifica el análisis de controles._x000a_7. Se realiza la calificación del riesgo por perspectivas de Impacto._x000a_8. Se modifica la explicación de la valoración del riesgo obtenido antes de controles._x000a_9. Conforme a la actualización de los procedimientos realizados en la vigencia 2019, se mantienen los controles preventivos y detectivos, y se incluyen un (1) control detectivo y uno (1) preventivo._x000a_10. Se modifica la explicación de la valoración del riesgo obtenido después de controles._x000a_11. Se incluyen en el SIG nuevas acciones preventivas y detectivas para el año 2020._x000a_12. Se ajusta el plan contingente."/>
    <d v="2020-12-04T00:00:00"/>
    <s v="_x000a__x000a__x000a__x000a_Tratamiento del riesgo"/>
    <s v="1.Se incluyen en el SIG nuevas acciones preventivas y detectivas para el año 2021."/>
    <d v="2021-02-22T00:00:00"/>
    <s v="Identificación del riesgo_x000a__x000a_Análisis de controles_x000a__x000a_Tratamiento del riesgo"/>
    <s v="Se retiraron los controles detectivos de auditorías._x000a_Se realizó reprogramación de las fechas de inicio de las acciones de tratamiento definidas para la vigencia 2021._x000a_Se modificó la asociación del riesgo a proyectos de inversión, seleccionando la opción &quot;Sin asociación a los proyectos de inversión&quot;"/>
    <d v="2021-09-09T00:00:00"/>
    <s v="_x000a__x000a__x000a__x000a_Tratamiento del riesgo"/>
    <s v="Se modifica la fecha de finalización de las acciones preventivas número 6 y 23, conforme a las fechas de finalización reprogramadas en el aplicativo SIG "/>
    <d v="2021-12-16T00:00:00"/>
    <s v="Identificación del riesgo_x000a_Análisis antes de controles_x000a_Análisis de controles_x000a_Análisis después de controles_x000a_Tratamiento del riesgo"/>
    <s v="Se actualizó el contexto de la gestión del proceso._x000a_Se ajustó la identificación del riesgo._x000a_Se ajustó la redacción y evaluación de los controles según los criterios definidos._x000a_Se incluyeron los controles correctivos._x000a_Se ajustaron las acciones de contingencia._x000a_Se definieron acciones de tratamiento."/>
    <d v="2022-09-30T00:00:00"/>
    <s v="_x000a__x000a_Análisis de controles_x000a__x000a_"/>
    <s v="_x000a_Se modificaron controles preventivos en su redacción, de acuerdo con la actualización  del  procedimiento Ingreso de Transferencias Secundarias al Archivo General de Bogotá D.C. 2215300-PR-282"/>
    <s v=""/>
    <s v="_x000a__x000a__x000a__x000a_"/>
    <s v=""/>
    <s v=""/>
    <s v="_x000a__x000a__x000a__x000a_"/>
    <s v=""/>
    <s v=""/>
    <s v="_x000a__x000a__x000a__x000a_"/>
    <s v=""/>
    <x v="8"/>
  </r>
  <r>
    <x v="8"/>
    <s v="Dirigir  y  coordinar  la  gestión  y  divulgación  de  la  función  archivística  y  del  patrimonio  documental  del  Distrito  Capital,  con  el  fin  de propender  la  gestión  del  conocimiento  y  el  acceso  a  la  información  por  parte  de  la  ciudadanía  y  los  grupos  de  interés,  así  como  la gestión  administrativa,  transparencia  y  buen  gobierno  de  la  Administración  Distrital."/>
    <s v="El proceso inicia con la identificación del estado de la administración de la gestión documental en el Distrito Capital, la evaluación y el seguimiento a la función archivística y finaliza con el ingreso de la documentación al Archivo de Bogotá, la ejecución de los procesos técnicos y la disposición de los fondos documentales custodiados por el Archivo de Bogotá para la consulta de los ciudadanos."/>
    <s v="Director(a) Distrital de Archivo de Bogotá"/>
    <s v="Misional"/>
    <s v="Diseñar o actualizar instrumentos técnicos para normalizar la gestión documental en el distrito capital._x000a_Realizar Asistencia Técnica en Gestión Documental y Archivos._x000a_Realizar seguimiento al cumplimiento de la normatividad archivística en las entidades del Distrito Capital._x000a_Realizar revisión y evaluación de las Tablas de Retención Y Tablas de Valoración Documental para su convalidación por parte del Consejo Distrital de Archivos.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Corrupción"/>
    <s v="Fraude interno"/>
    <s v="Sí"/>
    <s v="- Uso indebido del poder para la emisión de conceptos técnicos favorables._x000a_- Conflicto de intereses._x000a_- No hay distribución equitativa y objetiva de responsabilidades y tareas._x000a__x000a__x000a__x000a__x000a__x000a__x000a_"/>
    <s v="- Presiones ejercidas por terceros y o ofrecimientos de prebendas, gratificaciones o dadivas._x000a_- Presiones o motivaciones individuales, sociales o colectivas, que inciten a la realizar conductas contrarias al deber ser._x000a_- No hay conciencia en las entidades del distrito del verdadero impacto de la gestión documental._x000a__x000a__x000a__x000a__x000a__x000a__x000a_"/>
    <s v="- Pérdida de credibilidad del ente rector en materia archivística._x000a_- Daño a la imagen reputacional de la entidad por incumplimiento en la emisión de conceptos técnicos de contratación._x000a_- Sanciones disciplinarias, fiscales y penales._x000a__x000a__x000a__x000a__x000a__x000a__x000a_"/>
    <s v="3. Consolidar una gestión pública eficiente, a través del desarrollo de capacidades institucionales, para contribuir a la generación de valor público."/>
    <s v="- -- Ningún trámite y/o procedimiento administrativo_x000a__x000a_"/>
    <s v="- Ningún otro proceso en el Sistema de Gestión de Calidad_x000a__x000a__x000a__x000a_"/>
    <s v="- No aplica_x000a__x000a__x000a__x000a_"/>
    <s v="Muy baja (1)"/>
    <n v="0.2"/>
    <s v="Leve (1)"/>
    <s v="Menor (2)"/>
    <s v="Moderado (3)"/>
    <s v="Leve (1)"/>
    <s v="Leve (1)"/>
    <s v="Menor (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de Asistencia técnica en gestión documental y archivos 2215100-PR-257 indica que el Subdirector(a) del Sistema Distrital de Archivos, el Subdirector(a) de Gestión del Patrimonio Documental y el Asesor Jurídico de la  Dirección Distrital de Archivo de Bogotá, autorizado(a) por el Director(a) del Archivo de Bogotá, cada vez que se  realice una asistencia técnica bajo la modalidad de concepto técnico de procesos de contratación revisan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revisado (aplica para las entidades y organismos distritales externos a la Secretaría General) Memorando 2211600-FT-011 de concepto técnico revisado (aplica para la Secretaría General) ._x000a_- 2 El procedimiento de Asistencia técnica en gestión documental y archivos 2215100-PR-257 indica que el Director Distrital de Archivo de Bogotá, autorizado(a) por el Manual específico de funciones y competencias laborales, cada vez que se realice una asistencia técnica bajo la modalidad de concepto técnico de   procesos de contratación verifica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aprobado (aplica para las entidades y organismos distritales externos a la Secretaría General) Memorando 2211600-FT-011 de concepto técnico aprobado (aplica para la Secretaría General) ._x000a_- 3 El procedimiento de Revisión y evaluación de las Tablas de Retención Documental –TRD y Tablas de Valoración Documental –TVD, para su convalidación por parte del Consejo Distrital de Archivos 2215100-PR-293 indica que el Subdirector del Sistema Distrital de Archivos_x0009__x0009__x0009_, autorizado(a) por el Director Distrital de Archivo de Bogotá_x0009__x0009__x0009__x0009__x0009_, cada vez que se realice un concepto técnico de revisión y evaluación de TRD o TVD  Revisa la coherencia técnica y normativa de los tres (3) componentes (jurídico, histórico y archivístico) que contempla el concepto técnico correspondiente  .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_x000a_- 4 El procedimiento de Revisión y evaluación de las Tablas de Retención Documental –TRD y Tablas de Valoración Documental –TVD, para su convalidación por parte del Consejo Distrital de Archivos 2215100-PR-293 indica que el Director Distrital de Archivo de Bogotá, autorizado(a) por el Manual específico de funciones y competencias laborales, cada vez que se realice un concepto técnico de revisión y evaluación de TRD o TVD  Revisa la coherencia técnica y normativa de los tres (3) componentes (jurídico, histórico y archivístico) que contempla el concepto técnico  correspondiente y lo aprueba .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_x000a__x000a__x000a__x000a__x000a__x000a__x000a__x000a__x000a__x000a__x000a__x000a__x000a__x000a__x000a__x000a_"/>
    <s v="- Documentado_x000a_- Documentado_x000a_- Documentado_x000a_- Documentado_x000a__x000a__x000a__x000a__x000a__x000a__x000a__x000a__x000a__x000a__x000a__x000a__x000a__x000a__x000a__x000a_"/>
    <s v="- Continua_x000a_- Continua_x000a_- Continua_x000a_- Continua_x000a__x000a__x000a__x000a__x000a__x000a__x000a__x000a__x000a__x000a__x000a__x000a__x000a__x000a__x000a__x000a_"/>
    <s v="- Con registro_x000a_- Con registro_x000a_- Con registro_x000a_- Con registro_x000a__x000a__x000a__x000a__x000a__x000a__x000a__x000a__x000a__x000a__x000a__x000a__x000a__x000a__x000a__x000a_"/>
    <s v="- Preventivo_x000a_- Detectivo_x000a_- Preventivo_x000a_- Detectivo_x000a__x000a__x000a__x000a__x000a__x000a__x000a__x000a__x000a__x000a__x000a__x000a__x000a__x000a__x000a__x000a_"/>
    <s v="25%_x000a_15%_x000a_25%_x000a_15%_x000a__x000a__x000a__x000a__x000a__x000a__x000a__x000a__x000a__x000a__x000a__x000a__x000a__x000a__x000a__x000a_"/>
    <s v="- Manual_x000a_- Manual_x000a_- Manual_x000a_- Manual_x000a__x000a__x000a__x000a__x000a__x000a__x000a__x000a__x000a__x000a__x000a__x000a__x000a__x000a__x000a__x000a_"/>
    <s v="15%_x000a_15%_x000a_15%_x000a_15%_x000a__x000a__x000a__x000a__x000a__x000a__x000a__x000a__x000a__x000a__x000a__x000a__x000a__x000a__x000a__x000a_"/>
    <s v="40%_x000a_30%_x000a_40%_x000a_30%_x000a__x000a__x000a__x000a__x000a__x000a__x000a__x000a__x000a__x000a__x000a__x000a__x000a__x000a__x000a__x000a_"/>
    <s v="- 1 El mapa de riesgos del proceso de Gestión de la función archivística y del patrimonio documental del Distrito Capital indica que el Director Distrital de Archivo de Bogotá, autorizado(a) por el Manual específico de funciones y competencias laborales, cada vez que se identifique la materialización del riesgo asigna un responsable diferente para realizar la revisión y evaluación de la Tabla de Retención Documental o Tabla de Valoración Documental asociada a la materialización del riesgo._x000a_- 2 El mapa de riesgos del proceso de Gestión de la función archivística y del patrimonio documental del Distrito Capital indica que el Subdirector del Sistema Distrital de Archivos, autorizado(a) por el Director Distrital de Archivo de Bogotá, cada vez que se identifique la materialización del riesgo realiza nuevamente la revisión y evaluación de la Tabla de Retención Documental o Tabla de Valoración Documental asociada a la materialización del riesgo y emite el nuevo concepto técnico de TRD y TVD._x000a_- 3 El mapa de riesgos del proceso de Gestión de la función archivística y del patrimonio documental del Distrito Capital indica que el Director Distrital de Archivo de Bogotá, autorizado(a) por el Manual específico de funciones y competencias laborales, cada vez que se identifique la materialización del riesgo remite a la entidad correspondiente el nuevo concepto técnico de TRD y TVD asociado a la materialización d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_x000a_- 4 El mapa de riesgos del proceso de Gestión de la función archivística y del patrimonio documental del Distrito Capital indica que el Director Distrital de Archivo de Bogotá, autorizado(a) por el Manual específico de funciones y competencias laborales, cada vez que se identifique la materialización del riesgo Informa la situación de materialización del riesgo relacionada con concepto técnico de TRD y TVD al Consejo Distrital de Archivo  de Bogotá._x000a_- 5 El mapa de riesgos del proceso de Gestión de la función archivística y del patrimonio documental del Distrito Capital indica que el Subdirector del Sistema Distrital de Archivos, autorizado(a) por el Director Distrital de Archivo de Bogotá, cada vez que se identifique la materialización del riesgo realiza mesa técnica de trabajo para la revisión del concepto técnico de procesos de  contratación relacionado con la materialización del riesgo_x0009__x0009__x0009__x0009__x0009__x0009__x0009__x0009_._x000a_- 6 El mapa de riesgos del proceso de Gestión de la función archivística y del patrimonio documental del Distrito Capital indica que el Director(a) Distrital de Archivo de Bogotá, autorizado(a) por el Manual específico de funciones y competencias laborales, cada vez que se identifique la materialización del riesgo realiza un alcance con un nuevo concepto técnico de procesos de contratación relacionado con la materialización del riesgo._x000a__x000a__x000a__x000a_"/>
    <s v="- Documentado_x000a_- Documentado_x000a_- Documentado_x000a_- Documentado_x000a_- Documentado_x000a_- Documentado_x000a__x000a__x000a__x000a_"/>
    <s v="- Continua_x000a_- Continua_x000a_- Continua_x000a_- Continua_x000a_- Continua_x000a_- Continua_x000a__x000a__x000a__x000a_"/>
    <s v="- Con registro_x000a_- Con registro_x000a_- Con registro_x000a_- Con registro_x000a_- Con registro_x000a_- Con registro_x000a__x000a__x000a__x000a_"/>
    <s v="- Correctivo_x000a_- Correctivo_x000a_- Correctivo_x000a_- Correctivo_x000a_- Correctivo_x000a_- Correctivo_x000a__x000a__x000a__x000a_"/>
    <s v="10%_x000a_10%_x000a_10%_x000a_10%_x000a_10%_x000a_10%_x000a__x000a__x000a__x000a_"/>
    <s v="- Manual_x000a_- Manual_x000a_- Manual_x000a_- Manual_x000a_- Manual_x000a_- Manual_x000a__x000a__x000a__x000a_"/>
    <s v="15%_x000a_15%_x000a_15%_x000a_15%_x000a_15%_x000a_15%_x000a__x000a__x000a__x000a_"/>
    <s v="25%_x000a_25%_x000a_25%_x000a_25%_x000a_25%_x000a_25%_x000a__x000a__x000a__x000a_"/>
    <s v="Muy baja (1)"/>
    <n v="3.5279999999999992E-2"/>
    <s v="Mayor (4)"/>
    <n v="0.14238281250000001"/>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P# 1095 Aplicativo CHIE) Realizar una comunicación personalizada a las entidades distritales cuyo asunto es: Parámetros de estudio y respuesta de solicitud de visto buenos a los procesos contractuales cuyo objeto esté referido a actividades de gestión documental en cumplimiento del artículo 24 del Decreto Distrital 514 de 2006_x000a_- (AP# 1095 Aplicativo CHIE) Realizar una comunicación personalizada a las entidades distritales cuyo asunto es: Parámetros de estudio y respuesta de solicitud de visto buenos a los procesos contractuales cuyo objeto esté referido a actividades de gestión documental en cumplimiento del artículo 24 del Decreto Distrital 514 de 2006_x000a__x000a__x000a__x000a__x000a__x000a__x000a__x000a__x000a_________________x000a__x000a__x000a__x000a__x000a__x000a__x000a__x000a__x000a__x000a__x000a_"/>
    <s v="- Director Distrital de Archivo de Bogotá_x000a_- Director Distrital de Archivo de Bogotá_x000a__x000a__x000a__x000a__x000a__x000a__x000a__x000a__x000a_________________x000a__x000a__x000a__x000a__x000a__x000a__x000a__x000a__x000a__x000a__x000a_"/>
    <s v="- Comunicación personalizada a entidades distritales con asunto Parámetros de estudio y respuesta de solicitud de visto buenos a los procesos contractuales cuyo objeto esté referido a actividades de gestión documental en cumplimiento del artículo 24 del Decreto Distrital 514 de 2006_x000a_- Comunicación personalizada a entidades distritales con asunto Parámetros de estudio y respuesta de solicitud de visto buenos a los procesos contractuales cuyo objeto esté referido a actividades de gestión documental en cumplimiento del artículo 24 del Decreto Distrital 514 de 2006_x000a__x000a__x000a__x000a__x000a__x000a__x000a__x000a__x000a_________________x000a__x000a__x000a__x000a__x000a__x000a__x000a__x000a__x000a__x000a__x000a_"/>
    <s v="10/02/2022_x000a_10/02/2022_x000a__x000a__x000a__x000a__x000a__x000a__x000a__x000a__x000a_________________x000a__x000a__x000a__x000a__x000a__x000a__x000a__x000a__x000a__x000a__x000a_"/>
    <s v="10/06/2022_x000a_10/06/2022_x000a__x000a__x000a__x000a__x000a__x000a__x000a__x000a__x000a_________________x000a__x000a__x000a__x000a__x000a__x000a__x000a__x000a__x000a__x000a__x000a_"/>
    <s v="- Reportar el presunto hecho de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al operador disciplinario, y a la Oficina Asesora de Planeación en el informe de monitoreo en caso que tenga fallo._x000a_- Asignar un responsable diferente para realizar la revisión y evaluación de la Tabla de Retención Documental o Tabla de Valoración Documental asociada a la materialización del riesgo_x000a_- Realizar nuevamente la revisión y evaluación de la Tabla de Retención Documental o Tabla de Valoración Documental asociada a la materialización del riesgo y emitir el nuevo concepto técnico de TRD y TVD_x000a_- Remitir a la entidad correspondiente el nuevo concepto técnico de TRD y TVD asociado a la materialización d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_x000a_- Informar la situación de materialización del riesgo relacionada con concepto técnico de TRD y TVD al Consejo Distrital de Archivo  de Bogotá_x000a_- Realizar mesa técnica de trabajo para la revisión del concepto técnico de procesos de  contratación relacionado con la materialización del riesgo_x000a_- Realizar un alcance con un nuevo concepto técnico de procesos de contratación relacionado con la materialización del riesgo_x000a__x000a__x000a_- Actualizar el mapa de riesgos Gestión de la Función Archivística y del Patrimonio Documental del Distrito Capital"/>
    <s v="- Director(a) Distrital de Archivo de Bogotá_x000a_- Director(a) Distrital de Archivo de Bogotá_x000a_- Profesional(es) Universitario(s)_x000a_- Director(a) Distrital de Archivo de Bogotá_x000a_- Director(a) Distrital de Archivo de Bogotá_x000a_- Subdirector del Sistema Distrital de Archivos_x000a_- Director(a) Distrital de Archivo de Bogotá_x000a__x000a__x000a_- Director(a) Distrital de Archivo de Bogotá"/>
    <s v="- Notificación realizada del presunto hecho de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al operador disciplinario, y reporte de monitoreo a la Oficina Asesora de Planeación en caso que el riesgo tenga fallo definitivo._x000a_- Correo electrónico de asignación de nuevo  responsable para realizar la revisión y evaluación de la Tabla de Retención Documental o Tabla de Valoración Documental asociada a la materialización del riesgo_x000a_- Concepto Técnico de Evaluación de Tabla de Valoración Documental o Concepto Técnico Evaluación de Tabla de Retención Documental ajustado._x000a_- Oficio o memorando de envío del concepto técnico de evaluación de la TRD o TVD, ajustado_x000a_- Acta de sesión del Consejo Distrital de Archivo  de Bogotá_x000a_- Evidencia de reunión 2213100-FT-449 de mesa técnica_x000a_- Concepto técnico de alcance de procesos de contratación_x000a__x000a__x000a_- Mapa de riesgo  Gestión de la Función Archivística y del Patrimonio Documental del Distrito Capital, actualizado."/>
    <d v="2019-01-31T00:00:00"/>
    <s v="Identificación del riesgo_x000a_Análisis antes de controles_x000a_Análisis de controles_x000a_Análisis después de controles_x000a_Tratamiento del riesgo"/>
    <s v="Creación del Riesgo"/>
    <d v="2019-05-09T00:00:00"/>
    <s v="_x000a_Análisis antes de controles_x000a_Análisis de controles_x000a_Análisis después de controles_x000a_Tratamiento del riesgo"/>
    <s v="Se ajustó el nombre del riesgo_x000a_Se realizó la valoración antes y después de controles frente a frecuencia e impacto._x000a_Se incluyen controles detectivos frente al riesgo._x000a_Se propuso un plan de contingencia frente a la materialización del riesgo."/>
    <d v="2020-03-26T00:00:00"/>
    <s v="Identificación del riesgo_x000a__x000a__x000a__x000a_Tratamiento del riesgo"/>
    <s v="Se ajusto actividad clave de acuerdo al ajuste realizado en la caracterización del proceso con relación al cambio de nombre del procedimiento._x000a_Se realizó la calificación de la probabilidad del riesgo por frecuencia._x000a_Se ajustó la valoración obtenida antes y después de controles, de acuerdo con el resultado obtenido._x000a_Se ajustó la descripción de las actividades de control de acuerdo al ajuste realizado en los puntos de control de los procedimientos._x000a_Se ajustaron las fechas de terminación de las acciones acorde con las fechas del aplicativo SIG."/>
    <d v="2020-12-04T00:00:00"/>
    <s v="_x000a__x000a__x000a__x000a_Tratamiento del riesgo"/>
    <s v="Se incluyen en el SIG nuevas acciones preventivas para el año 2021."/>
    <d v="2021-02-22T00:00:00"/>
    <s v="Identificación del riesgo_x000a__x000a_Análisis de controles_x000a__x000a_Tratamiento del riesgo"/>
    <s v="Se retiraron los controles detectivos de auditorías._x000a_Se realizó reprogramación de las fechas de inicio de las acciones de tratamiento definidas para la vigencia 2021._x000a_Se modificó la asociación del riesgo a proyectos de inversión, seleccionando la opción &quot;Sin asociación a los proyectos de inversión&quot;_x000a_Se incluyo la acción de tratamiento definida en la vigencia del 2020 para fortalecer la gestión del riesgo según la valoración, con la fecha de finalización modificada, de acuerdo a la reprogramación realizada en el aplicativo SIG, con fecha de finalización en la vigencia del 2021."/>
    <d v="2021-09-09T00:00:00"/>
    <s v="_x000a__x000a__x000a__x000a_Tratamiento del riesgo"/>
    <s v="Se modifica la fecha de finalización de la acción preventiva número 12, conforme a la fecha de finalización reprogramada en el aplicativo SIG"/>
    <d v="2021-12-16T00:00:00"/>
    <s v="Identificación del riesgo_x000a_Análisis antes de controles_x000a_Análisis de controles_x000a_Análisis después de controles_x000a_Tratamiento del riesgo"/>
    <s v="Se actualiza el contexto de la gestión del proceso. _x000a_Se ajusta la identificación del riesgo, delimitando el alcance frente a los conceptos técnicos solo para los conceptos de contratación; especificando los conceptos de revisión y evaluación de TRD y TVD y se eliminan del alcance lo correspondiente a informes, teniendo en cuanta que no aplican para el riesgo.  _x000a_Se ajustó la redacción y evaluación de los controles según los criterios definidos. _x000a_Se incluyeron los controles correctivos. _x000a_Se ajustaron las acciones de contingencia. _x000a_Se definieron acciones de tratamiento."/>
    <d v="2022-02-07T00:00:00"/>
    <s v="_x000a__x000a__x000a__x000a_Tratamiento del riesgo"/>
    <s v="Se modifica la acción de tratamiento del riesgo, teniendo en cuenta que la circular de vistos buenos a procesos de contratación en gestión documental y archivos es un producto directamente  relacionado con el punto de control correspondiente al que está asociado. La acción inicial &quot;Desarrollar dentro del nuevo modelo de asistencia técnica líneas argumentativas y acuerdos de servicios en materia contractual relacionadas con actividades de gestión documental, donde se emitirán las especificaciones técnicas a tener en cuenta por las entidades y por los equipos interdisciplinarios de la DDAB&quot; se elimina, ya que es una acción que contempla varias líneas argumentativas con un alcance mayor a los controles definidos para el riesgo de corrupción."/>
    <d v="2022-06-09T00:00:00"/>
    <s v="_x000a__x000a__x000a__x000a_Tratamiento del riesgo"/>
    <s v="Se modifica la acción de tratamiento del riesgo, teniendo en cuenta que se va a realizar actualización del articulo 24 del Decreto 514 de 2006, por lo cual no se podría generar una circular con el articulo vigente y al tener un control de legalidad, en  los tiempos estipulados no se daría cumplimiento a la acción. "/>
    <s v=""/>
    <s v="_x000a__x000a__x000a__x000a_"/>
    <s v=""/>
    <s v=""/>
    <s v="_x000a__x000a__x000a__x000a_"/>
    <s v=""/>
    <s v=""/>
    <s v="_x000a__x000a__x000a__x000a_"/>
    <s v=""/>
    <x v="8"/>
  </r>
  <r>
    <x v="9"/>
    <s v="Atender  las  necesidades  de  carácter  legal,  propendiendo  por  la  aplicación  de  la  normatividad  vigente  a  cada  uno  de  los procedimientos que se desarrollan en el marco jurídico, defensa institucional y representación judicial y extrajudicial de la Secretaría General."/>
    <s v="Inicia  con  la  actualización  del  marco  legal  que  rige  la  Secretaría  General  y  la  identificación  de  necesidades  afines  a  la  Gestión Jurídica,  continúa con  los  conceptos  jurídicos  emitidos,  los  actos  administrativos  revisados  o  los  fallos  proferidos  en  los  procesos judiciales  adelantados  contra  la  Entidad  y  finaliza  con  la  verificación  y  seguimiento  del  proceso."/>
    <s v="Jefe de Oficina Asesora de Jurídica"/>
    <s v="Apoyo operativo"/>
    <s v="Gestionar la defensa judicial y extrajudicial de la Secretaría General de la Alcaldía Mayor de Bogotá, D. C."/>
    <s v="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s v="Corrupción"/>
    <s v="Ejecución y administración de procesos"/>
    <s v="No"/>
    <s v="- Disposición y consulta de la normatividad, falta un normograma integral con  la totalidad y clasificación de las normas _x000a_- Confusión entre normas y directrices a nivel institucional como Secretaría General y directrices a nivel Distrital_x000a_- Posible configuración de Conflicto de Interés entre el apoderado de la Secretaría General y los demandantes_x000a__x000a__x000a__x000a__x000a__x000a__x000a_"/>
    <s v="- Constante actualización de directrices Nacionales y Distritales que no surten suficientes procesos de socialización. _x000a_- Falta de recursos que podría darse por los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_x000a__x000a__x000a__x000a__x000a__x000a__x000a__x000a_"/>
    <s v="- Eventos que afecten la situación jurídica de la organización debido al  incumplimiento o desacato de la normatividad legal que constituirían detrimento patrimonial por pago de condenas_x000a_- Adelantar Planes de Acción en le marco de la Política de Prevención del Daño Antijurídico y análisis de impacto litigioso_x000a_- Afectación reputacional por decisiones adversas que identificaron acciones u omisiones de funcionarios y/o colaboradores de la Entidad_x000a_- Hallazgos por parte de los Entes de Control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 No aplica_x000a__x000a__x000a__x000a_"/>
    <s v="Muy baja (1)"/>
    <n v="0.2"/>
    <s v="Leve (1)"/>
    <s v="Leve (1)"/>
    <s v="Leve (1)"/>
    <s v="Leve (1)"/>
    <s v="Leve (1)"/>
    <s v="Leve (1)"/>
    <s v="Moderado (3)"/>
    <n v="0.6"/>
    <s v="Moderado"/>
    <s v="Desde la adopción de la Política de Administración del Riesgo no se ha identificado la ocurrencia del riesgo, por lo cual, la factibilidad es muy baja y el impacto es moderado, en este punto es de precisar que la Secretaria General de la Alcaldía de Bogotá D.C. implementó la política de prevención del daño antijurídico y en ella, se evidencia que la Entidad tiene baja litigiosidad, en efecto, hasta la fecha no se ha identificado que un asunto respecto del cual se haya solicitado la emisión de un concepto genere controversia judicial."/>
    <s v="- 1 El procedimiento 4203000-PR-355 &quot;gestión jurídica para la defensa de los intereses de la secretaría general&quot; (actividad No. 6) indica que el Comité de Conciliación, autorizado(a) por el Decreto 1069 de 2015, cada vez que se requiera estudia, evalúa y analiza casos concretos, en esta instancia y evidenciará si el apoderado requirió insumos necesarios. La(s) fuente(s) de información utilizadas es(son) antecedentes, normativa,  jurisprudencia, doctrina. En caso de evidenciar observaciones, desviaciones o diferencias, realiza recomendaciones que se consignan en el acta de Comité de Conciliación. De lo contrario, realiza recomendaciones acogiendo la postura presentada que se consignan en el acta de Comité de Conciliación._x000a_- 2 El procedimiento 4203000-PR-355 &quot;gestión jurídica para la defensa de los intereses de la secretaría general&quot; (actividad No. 10) indica que el Profesional de la Oficina Asesora de Jurídica, autorizado(a) por el manual de funciones y/o las actividades contractuales, cada vez que se requiera remite la notificación al apoderado asignado, coloca la fecha en la cual debe presentar el proyecto de respuesta, acorde con la actividad y termino fijado en el ID13. La(s) fuente(s) de información utilizadas es(son) información remitida por el despacho judicial. En caso de evidenciar observaciones, desviaciones o diferencias, generar alertas a través del buzón de correo institucional para notificaciones judiciales. De lo contrario, verifica el cumplimiento de los términos judiciales y las actividades del procedimiento en el Sistema de información de procesos judiciales “SIPROJ”._x000a_- 3 El procedimiento 4203000-PR-355 &quot;gestión jurídica para la defensa de los intereses de la secretaría general&quot; (actividad No. 13) indica que el apoderado de la Entidad, autorizado(a) por el Decreto 1069 de 2015, cada vez que se requiera estudia, evalúa y analiza el caso concreto. La(s) fuente(s) de información utilizadas es(son) antecedentes, normativa,  jurisprudencia, doctrina. En caso de evidenciar observaciones, desviaciones o diferencias, realiza recomendaciones que se consignan en el expediente físico y/o en el Sistema de información de procesos judiciales “SIPROJ”. De lo contrario, realiza recomendaciones que se consignan en el expediente físico y/o en el Sistema de información de procesos judiciales “SIPROJ”.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Preventivo_x000a_- Preventivo_x000a__x000a__x000a__x000a__x000a__x000a__x000a__x000a__x000a__x000a__x000a__x000a__x000a__x000a__x000a__x000a__x000a_"/>
    <s v="25%_x000a_25%_x000a_2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40%_x000a_40%_x000a__x000a__x000a__x000a__x000a__x000a__x000a__x000a__x000a__x000a__x000a__x000a__x000a__x000a__x000a__x000a__x000a_"/>
    <s v="- 1 El procedimiento 4203000-PR-355 &quot;gestión jurídica para la defensa de los intereses de la secretaría general&quot; (actividad No. 21) indica que el Comité de Conciliación, autorizado(a) por el Decreto 1069 de 2015, cada vez que se identifique la materialización del riesgo estudia, evalúa y analiza el caso concreto, en esta instancia se evidenciará las causas que originaron la condena, si el apoderado preparó adecuada defensa y si el área técnica aportó elementos para el ejercicio de defensa, según las consideraciones del operador judicial, lo cual se consigna en el acta de Comité de Conciliación._x000a_- 2 El procedimiento 4203000-PR-355 &quot;gestión jurídica para la defensa de los intereses de la secretaría general&quot; (actividad No. 36) indica que el Comité de Conciliación, autorizado(a) por el Decreto 1069 de 2015, cada vez que se identifique la materialización del riesgo estudia, evalúa y analiza el caso, realiza recomendaciones para prevenir la recurrencia de la causa que originó el proceso o la sentencia lo cual se consigna en el acta de Comité de Conciliación._x000a_- 3 El procedimiento 4203000-PR-355 &quot;gestión jurídica para la defensa de los intereses de la secretaría general&quot; (actividad No. 39) indica que la Secretaría Técnica del Comité de Conciliación, autorizado(a) por el Decreto 1069 de 2015, cada seis meses y/o cuando se identifique la materialización del riesgo estudia, evalúa y analiza el caso, realiza recomendaciones para prevenir la recurrencia de la causa que originó el proceso o la sentencia lo cual se consigna en el acta de Comité de Conciliación.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4.3199999999999995E-2"/>
    <s v="Moderado (3)"/>
    <n v="0.25312499999999999"/>
    <s v="Moderado"/>
    <s v="Desde la adopción de la Política de Administración del Riesgo no se ha identificado la ocurrencia del riesgo, por lo cual, la factibilidad es muy baja y el impacto es moderado, en este punto es de precisar que la Secretaria General de la Alcaldía de Bogotá D.C. implementó la política de prevención del daño antijurídico y en ella, se evidencia que la Entidad tiene baja litigiosidad, en efecto, hasta la fecha no se ha identificado que un asunto respecto del cual se haya solicitado la emisión de un concepto genere controversia judicial."/>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P# 1096 Aplicativo CHIE) Verificar que los contratistas y funcionarios públicos responsables de ejercer la defensa judicial de la Entidad, diligencien y registren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_x000a_- (AP# 1097 Aplicativo CHIE) Realizar estudio, evaluación y análisis de las conciliaciones, procesos y laudos arbitrales que fueron de conocimiento del Comité de Conciliación._x000a__x000a__x000a__x000a__x000a__x000a__x000a__x000a__x000a_________________x000a__x000a__x000a__x000a__x000a__x000a__x000a__x000a__x000a__x000a__x000a_"/>
    <s v="- Jefe de Oficina Asesora de Jurídica _x000a_- Comité de Conciliación. _x000a__x000a__x000a__x000a__x000a__x000a__x000a__x000a__x000a_________________x000a__x000a__x000a__x000a__x000a__x000a__x000a__x000a__x000a__x000a__x000a_"/>
    <s v="- Formato de publicación y divulgación proactiva de la Declaración de Bienes y Rentas, Registro de Conflicto de Interés y Declaración del Impuesto sobre la Renta y Complementarios. Ley 2013 del 30 de diciembre de 2019_x000a_- Recomendación del Comité de Conciliación - Informe de Gestión del Comité de Conciliación._x000a__x000a__x000a__x000a__x000a__x000a__x000a__x000a__x000a_________________x000a__x000a__x000a__x000a__x000a__x000a__x000a__x000a__x000a__x000a__x000a_"/>
    <s v="28/02/2022_x000a_01/02/2022_x000a__x000a__x000a__x000a__x000a__x000a__x000a__x000a__x000a_________________x000a__x000a__x000a__x000a__x000a__x000a__x000a__x000a__x000a__x000a__x000a_"/>
    <s v="31/03/2022_x000a_31/12/2022_x000a__x000a__x000a__x000a__x000a__x000a__x000a__x000a__x000a_________________x000a__x000a__x000a__x000a__x000a__x000a__x000a__x000a__x000a__x000a__x000a_"/>
    <s v="- Reportar el presunto hecho de 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al operador disciplinario, y a la Oficina Asesora de Planeación en el informe de monitoreo en caso que tenga fallo._x000a_- Estudia, evalúa y analiza casos concretos, en esta instancia y evidenciará si el apoderado requirió insumos necesarios para defender los intereses de la Secretaría General y si preparó adecuada defensa_x000a__x000a__x000a__x000a__x000a__x000a__x000a__x000a_- Actualizar el mapa de riesgos Gestión Jurídica"/>
    <s v="- Jefe de Oficina Asesora de Jurídica_x000a_- Comité de Conciliación_x000a__x000a__x000a__x000a__x000a__x000a__x000a__x000a_- Jefe de Oficina Asesora de Jurídica"/>
    <s v="- Notificación realizada del presunto hecho de 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al operador disciplinario, y reporte de monitoreo a la Oficina Asesora de Planeación en caso que el riesgo tenga fallo definitivo._x000a_- Realiza recomendaciones para prevenir la recurrencia de la causa que originó el proceso o la sentencia lo cual se consigna en el acta de Comité de Conciliación_x000a__x000a__x000a__x000a__x000a__x000a__x000a__x000a_- Mapa de riesgo  Gestión Jurídica, actualizado."/>
    <d v="2019-05-14T00:00:00"/>
    <s v="Identificación del riesgo_x000a_Análisis antes de controles_x000a_Análisis de controles_x000a_Análisis después de controles_x000a_Tratamiento del riesgo"/>
    <s v="Creación del riesgo."/>
    <d v="2019-10-29T00:00:00"/>
    <s v="_x000a_Análisis antes de controles_x000a_Análisis de controles_x000a__x000a_Tratamiento del riesgo"/>
    <s v="Se analizó la probabilidad del riesgo por frecuencia dado que ya se tiene trazabilidad de éste._x000a_Se incluyeron 4 controles preventivos que se encuentran documentados en el procedimiento de &quot;Gestión Jurídica para la defensa de los intereses de la Secretaría General&quot;._x000a_Se ajustó la redacción de los controles preventivos acorde con lo documentado en el procedimiento de &quot;Gestión Jurídica para la defensa de los intereses de la Secretaría General&quot;._x000a_Se ajustó la fecha de terminación de las acciones propuestas según el Aplicativo SIG."/>
    <d v="2020-03-11T00:00:00"/>
    <s v="Identificación del riesgo_x000a__x000a__x000a__x000a_Tratamiento del riesgo"/>
    <s v="Se incluye la relación con los proyectos de inversión posiblemente afectados (Proyecto 1125) _x000a_Se incluyó la acción de tratamiento para la vigencia 2020"/>
    <d v="2020-08-31T00:00:00"/>
    <s v="_x000a__x000a_Análisis de controles_x000a__x000a_"/>
    <s v="Se elimina el control detectivo asociado con auditorías internas de gestión."/>
    <d v="2020-12-04T00:00:00"/>
    <s v="_x000a__x000a__x000a__x000a_Tratamiento del riesgo"/>
    <s v="Se definen acciones de tratamiento a 2021."/>
    <d v="2021-02-17T00:00:00"/>
    <s v="_x000a__x000a__x000a__x000a_Tratamiento del riesgo"/>
    <s v="Se asocian las actividades de control a fortalecer para las acciones propuestas, así mismo, se ajustaron las fechas."/>
    <d v="2021-02-22T00:00:00"/>
    <s v="Identificación del riesgo_x000a__x000a__x000a__x000a_"/>
    <s v="Se modificó la casilla de proyectos de inversión asociados, para lo cual, se realizó análisis conjunto con la Oficina Asesora de Planeación, en la cual se concluyó que Gestión Jurídica es transversal y ninguno de los riesgos están asociados."/>
    <d v="2021-08-11T00:00:00"/>
    <s v="_x000a__x000a_Análisis de controles_x000a__x000a_"/>
    <s v="Se realizó la actualización de los controles detectivos y preventivos"/>
    <d v="2021-12-14T00:00:00"/>
    <s v="Identificación del riesgo_x000a_Análisis antes de controles_x000a_Análisis de controles_x000a_Análisis después de controles_x000a_Tratamiento del riesgo"/>
    <s v="Se actualizó el contexto del proceso_x000a_Se actualizó la identificación del riesgo teniendo en cuenta los cambios sugeridos por la Guía para la administración de riesgos de Gestión, corrupción y proyectos de inversión._x000a_Se realizó el análisis de controles de la probabilidad por el criterio de exposición y se actualizo la valoración del impacto._x000a_Se definieron nuevos controles al riesgo y se realizó su respectiva calificación._x000a_Se realizó el análisis después de controles teniendo en cuenta la valoración obtenida con los controles definidos._x000a_Se definió el plan de contingencia para el riesgo identificado._x000a_Se definió como opción de tratamiento aceptar el riesgo."/>
    <d v="2022-03-25T00:00:00"/>
    <s v="Identificación del riesgo_x000a__x000a__x000a__x000a_"/>
    <s v="Se ajustó la identificación del riesgo, según los parámetros de redacción._x000a_Se complementó y validó el análisis de causas, así como las consecuencias que se pueden ocasionar con la materialización del riesgo "/>
    <s v=""/>
    <s v="_x000a__x000a__x000a__x000a_"/>
    <s v=""/>
    <s v=""/>
    <s v="_x000a__x000a__x000a__x000a_"/>
    <s v=""/>
    <x v="9"/>
  </r>
  <r>
    <x v="10"/>
    <s v="Identificar,  configurar,  instalar,  conectar  y  brindar  la  seguridad  en  equipos  y  activos  de  información  de  la  Secretaría  General, manteniendo  la  disponibilidad  de  los  recursos  de  tecnología  de  información  y  comunicaciones  para  soportar  los  procesos  de  la Entidad, asegurando la confidencialidad, disponibilidad e integridad de la información, atendiendo oportunamente los requerimientos de los usuarios internos y externos relativos a los requerimientos de soporte tecnológico."/>
    <s v="Inicia  con  la  formulación  de  acciones  para  la  Gestión,  administración  y  soporte  de  infraestructura  y  recursos  tecnológicos,  la planeación  de  mantenimientos  para  la  infraestructura  tecnología  de  la  Secretaria  General  continua  con  la  ejecución  tareas  de mantenimientos,  administración  y  soporte  de  la  infraestructura  tecnológica  (administración  de  usuarios,  redes,  infraestructura  de equipos activos y bases de datos, copias de respaldos y a la gestión de incidentes y requerimientos tecnológicos), finalizando con la verificación y mejora del proceso."/>
    <s v="Jefe Oficina de Tecnologías de la Información y las Comunicaciones"/>
    <s v="Apoyo operativo"/>
    <s v="Administración  y/o gestión de los recursos de la Infraestructura tecnológica de la secretaria general"/>
    <s v="Posibilidad de afectación reputacional por inadecuado seguimiento a las actividades, debido a exceso de las facultades otorgadas en la administración  y/o gestión de los recursos de la Infraestructura tecnológica de la secretaria general"/>
    <s v="Corrupción"/>
    <s v="Fallas tecnológicas"/>
    <s v="No"/>
    <s v="- Falta de ética en los funcionarios._x000a_- Concentración de información de determinadas actividades o procesos en una persona._x000a_- Debilidad en la aplicación de controles en el proceso para la administración y gestión de los recursos._x000a_- Falta ajustar algunas tareas específicas del proceso, identificación de nuevos puntos de control para mejorar el desempeño del proceso._x0009__x000a_- Conflicto de Intereses._x000a__x000a__x000a__x000a__x000a_"/>
    <s v="- Falta de continuidad del personal por cambios de gobierno._x000a_- Presiones o motivaciones individuales, sociales o colectivas, que inciten a realizar conductas contrarias al deber ser._x000a__x000a__x000a__x000a__x000a__x000a__x000a__x000a_"/>
    <s v="- Detrimento patrimonial._x000a_- Investigaciones disciplinarias, sanciones, fiscales y penales._x000a_- Enriquecimiento licito._x000a_- Perdida de credibilidad en el proceso._x000a_- Incumplimiento de objetivos y metas institucionales._x000a__x000a__x000a__x000a__x000a_"/>
    <s v="2. Posicionar un modelo de gobierno abierto bajo los pilares de transparencia, participación y colaboración, con articulación intersectorial, que facilite un relacionamiento democrático entre la administración y la ciudadanía, a través del aprovechamiento de las TIC y la innovación pública."/>
    <s v="- -- Ningún trámite y/o procedimiento administrativo_x000a__x000a_"/>
    <s v="- Procesos de apoyo operativo en el Sistema de Gestión de Calidad_x000a__x000a__x000a__x000a_"/>
    <s v="- No aplica_x000a__x000a__x000a__x000a_"/>
    <s v="Muy baja (1)"/>
    <n v="0.2"/>
    <s v=""/>
    <s v=""/>
    <s v=""/>
    <s v=""/>
    <s v=""/>
    <s v=""/>
    <s v="Moderado (3)"/>
    <n v="0.6"/>
    <s v="Moderado"/>
    <s v="La valoración antes de controles calificó en rara vez toda vez que existe una probabilidad MUY  BAJA  que suceda. _x000a_El impacto arrojó MODERADO  toda vez que impacta  la imagen y metas de la oficina sumado a que es de corrupción. Lo anterior dejó el riesgo en zona resultante como MODERADO."/>
    <s v="- 1 (PR-104 PC#6) indica que el profesional de la Oficina de Tecnologías de la Información, autorizado(a) por el Jefe de la Oficina TIC´s, cada vez que se ejecute el mantenimiento verifica el cronograma acordado y formato entregado por el proveedor con las actividades realizadas. La(s) fuente(s) de información utilizadas es(son) el Formato Mantenimiento preventivo 2213200-FT-259 o reporte del proveedor, el Sistema de Gestión de Servicios (Mantenimientos no programados) y Cronograma de mantenimientos acordado. En caso de evidenciar observaciones, desviaciones o diferencias, en la ejecución de los controles,  se remitirá vía correo electrónico un informe del resultado al proveedor con el fin de que se tengan en cuenta las observaciones y/o respectivos ajustes en las actividades que se ejecutan durante los mantenimientos._x000a_En caso de que el proveedor no atienda las observaciones y/o respectivos ajustes a tener en cuenta se enviará un memorando electrónico por la Oficina TIC reiterando esta información, generando alarmas tempranas en la ejecución del contrato. De lo contrario, se recibe a satisfacción el manteniendo ejecutado, Queda como evidencia, el Mantenimiento preventivo 2213200-FT-259 o reporte del proveedor y Correo Electrónico Informe resultado actividades ejecutadas en mantenimiento y Memorando 2211600-FT-011 Solicitud de ajustes Solicitud de ajustes para las actividades ejecutada durante los mantenimientos._x000a_- 2 (PR-101 PC#3) indica que el Técnico oficina TIC, autorizado(a) por el Jefe de la Oficina TIC´s, cada vez que se reciba una solicitud verifica, evalúa, categoriza que la información suministrada por el usuario solicitante cumpla con lo establecido en las condiciones generales y en la Guía Sistema de Gestión de Servicios 2211700- GS-044.. La(s) fuente(s) de información utilizadas es(son) el Sistema de Gestión de Servicios GLPI y la Guía Sistema de Gestión de Servicios 2211700- GS-044. En caso de evidenciar observaciones, desviaciones o diferencias, el técnico de la oficina TIC, debe contactar al usuario para ajustar e incluir la información pertinente y se procede a registrar la conformidad en el Sistema de Gestión de Servicios_x000a_. De lo contrario, y en caso de que no se logre contactar al usuario se procede a pasar el servicio a estado No Resuelto indicando las razones por las cuales se dio y se notifica de manera automática a través del Sistema (GLPI) por medio de correo electrónico a través del Sistema de Gestión de Servicios._x000a_- 3 (PR-101 PC#5) indica que el Profesional Oficina TIC o Técnico oficina TIC, autorizado(a) por el Jefe de la Oficina TIC´s, , cada vez que se reciba una solicitud verifica, evalúa, categoriza que la información suministrada por el usuario solicitante cumpla con lo establecido en las condiciones generales y en la Guía Sistema de Gestión de Servicios 2211700- GS-044.. La(s) fuente(s) de información utilizadas es(son) el Sistema de Gestión de Servicios GLPI y la Guía Sistema de Gestión de Servicios 2211700- GS-044. En caso de evidenciar observaciones, desviaciones o diferencias,  el técnico o profesional de la oficina TIC procede a pasar el servicio a tipo de solución es No resuelto indicando las razones por las cuales se dio y se notifica de manera automática (GLPI) por medio de correo electrónico el estado de la solicitud. De lo contrario, de atender la solicitud se cierra como Resuelto y se describe la solución de este. se notifica de manera automática (GLPI) por medio de correo electrónico el estado de la solicitud. De otra parte, en caso de requerir atención por parte de nivel 1 o 2 se procede a realizar el escalamiento correspondiente dejando en la pestaña seguimiento la razón del escalamiento se notifica de manera automática (GLPI) por medio de correo electrónico el estado de la solicitud en el Sistema de Gestión de Servicios. Queda como evidencia  Sistema de Gestión de Servicios._x000a_- 4 (PR-101 PC#6) indica que el Profesional Oficina TIC o  Técnico oficina TIC, autorizado(a) por el Jefe de la Oficina TIC´s, cada vez que se reciba una solicitud verifica que el escalamiento y acciones a tomar estén acorde a la solicitud acciones a tomar estén acorde a la solicitud realizada, conforme la Guía Sistema de Gestión de Servicios 2211700-GS-044.. La(s) fuente(s) de información utilizadas es(son) el Sistema de Gestión de Servicios GLPI y la Guía Sistema de Gestión de Servicios 2211700- GS-044. En caso de evidenciar observaciones, desviaciones o diferencias,  el técnico o profesional de la oficina TIC procede a pasar el servicio al profesional o técnico encargado de nivel 0 en la pestaña seguimiento debe evidenciar la razón de la devolución del servicio se notifica de manera automática (GLPI) por medio de correo electrónico el estado de la solicitud. De lo contrario, de atender la solicitud se cierra como Resuelto y se describe la solución de este. se notifica de manera automática (GLPI) por medio de correo electrónico el estado de la solicitud a través del Sistema de Gestión de Servicios. Queda como evidencia  Sistema de Gestión de Servicios._x000a_- 5 (PR-101 PC#7) indica que el Profesional Oficina TIC o Técnico oficina TIC, autorizado(a) por el Jefe de la Oficina TIC´s, cada vez que se reciba una solicitud verifica que el escalamiento acciones a tomar estén acorde a la solicitud realizada, conforme la Guía Sistema de Gestión de Servicios 2211700-GS-044.. La(s) fuente(s) de información utilizadas es(son) el Sistema de Gestión de Servicios GLPI y la Guía Sistema de Gestión de Servicios 2211700- GS-044. En caso de evidenciar observaciones, desviaciones o diferencias,  el técnico o profesional de la oficina TIC procede a pasar el servicio al profesional o técnico nivel 0 o nivel 1 en la pestaña seguimiento debe evidenciar la razón de la devolución del servicio se notifica de manera automática (GLPI) por medio de correo electrónico el estado de la solicitud._x000a_. De lo contrario, de atender la solicitud se cierra como Resuelto y se describe la solución de este. se notifica de manera automática (GLPI) por medio de correo electrónico el estado de la solicitud. Queda como evidencia el registro en el sistema de gestión de servicio GLPI. Queda como evidencia  Sistema de Gestión de Servicios._x000a_- 6 (PR-101 PC# 8)  indica que el Profesional Oficina TIC o Técnico oficina TIC, autorizado(a) por el Jefe de la Oficina TIC´s, diariamente verifica la documentación de la solución, conforme la Guía Sistema de Gestión de Servicios 2211700- GS-044.. La(s) fuente(s) de información utilizadas es(son) el Sistema de Gestión de Servicios GLPI y la Guía Sistema de Gestión de Servicios 2211700-GS-044. En caso de evidenciar observaciones, desviaciones o diferencias, el profesional o técnico procederá a documentar de forma clara y expresa la solución del servicio. De lo contrario,  el profesional o técnico de la oficina TIC procede a dejar la documentación y el estado del servicio como se encuentra en el Sistema de Gestión de Servicios. Queda como evidencia  Sistema de Gestión de Servicios._x000a_- 7 (PR-101 PC#9) indica que Profesional Oficina TIC o Técnico oficina TIC, autorizado(a) por el Jefe de la Oficina TIC´s, diariamente verifica los casos que han sido resueltos con dos días de anterioridad para proceder con el cierre de la solicitud, conforme la Guía Sistema de Gestión de Servicios 2211700- GS-044.. La(s) fuente(s) de información utilizadas es(son) el Sistema de Gestión de Servicios GLPI y la Guía Gestión de Servicios 2211700- GS-044. En caso de evidenciar observaciones, desviaciones o diferencias, el usuario solicitante remitirá correo indicando la novedad, lo cual produce la reapertura automática de la solicitud. De lo contrario, el profesional o técnico de la oficina TIC procede con el cierre del servicio en el Sistema de Gestión de Servicios. Queda como evidencia  Sistema de Gestión de Servicios._x000a_- 8 (PR-101 PC#12) indica que el Jefe de la Oficina TIC´s, autorizado(a) por el Manual de funciones, mensualmente verifica la coherencia de la información del Informe del Sistema de Gestión de Servicios y de los planes de acción propuestos.. La(s) fuente(s) de información utilizadas es(son) el Sistema de Gestión de Servicios GLPI y el Informe del Sistema de Gestión de Servicios y de los planes de acción propuestos. En caso de evidenciar observaciones, desviaciones o diferencias, al informe, se registran en el acta de Subcomité de Autocontrol para el posterior ajuste. De lo contrario, la aprobación  del informe del Sistema de Gestión de Servicios presentado en el Subcomité de Autocontrol  equivale a la aprobación dada por el Jefe de la dependencia al remitir el acta de Subcomité de Autocontrol y sus evidencias  mediante memorando electrónico a la Oficina de Control Interno . Queda como evidencia, el Informe presentado en subcomité de autocontrol y Memorando 2211600-FT-011 Remitiendo Acta subcomité de autocontrol y Acta subcomité de autocontrol 2210112-FT-281._x000a__x000a__x000a__x000a__x000a__x000a__x000a__x000a__x000a__x000a__x000a__x000a_"/>
    <s v="- Documentado_x000a_- Documentado_x000a_- Documentado_x000a_- Documentado_x000a_- Documentado_x000a_- Documentado_x000a_- Documentado_x000a_- Documentado_x000a__x000a__x000a__x000a__x000a__x000a__x000a__x000a__x000a__x000a__x000a__x000a_"/>
    <s v="- Continua_x000a_- Continua_x000a_- Continua_x000a_- Continua_x000a_- Continua_x000a_- Continua_x000a_- Continua_x000a_- Continua_x000a__x000a__x000a__x000a__x000a__x000a__x000a__x000a__x000a__x000a__x000a__x000a_"/>
    <s v="- Con registro_x000a_- Con registro_x000a_- Con registro_x000a_- Con registro_x000a_- Con registro_x000a_- Con registro_x000a_- Con registro_x000a_- Con registro_x000a__x000a__x000a__x000a__x000a__x000a__x000a__x000a__x000a__x000a__x000a__x000a_"/>
    <s v="- Preventivo_x000a_- Preventivo_x000a_- Preventivo_x000a_- Preventivo_x000a_- Preventivo_x000a_- Detectivo_x000a_- Detectivo_x000a_- Detectivo_x000a__x000a__x000a__x000a__x000a__x000a__x000a__x000a__x000a__x000a__x000a__x000a_"/>
    <s v="25%_x000a_25%_x000a_25%_x000a_25%_x000a_25%_x000a_15%_x000a_15%_x000a_15%_x000a__x000a__x000a__x000a__x000a__x000a__x000a__x000a__x000a__x000a__x000a__x000a_"/>
    <s v="- Manual_x000a_- Manual_x000a_- Manual_x000a_- Manual_x000a_- Manual_x000a_- Manual_x000a_- Manual_x000a_- Manual_x000a__x000a__x000a__x000a__x000a__x000a__x000a__x000a__x000a__x000a__x000a__x000a_"/>
    <s v="15%_x000a_15%_x000a_15%_x000a_15%_x000a_15%_x000a_15%_x000a_15%_x000a_15%_x000a__x000a__x000a__x000a__x000a__x000a__x000a__x000a__x000a__x000a__x000a__x000a_"/>
    <s v="40%_x000a_40%_x000a_40%_x000a_40%_x000a_40%_x000a_30%_x000a_30%_x000a_30%_x000a__x000a__x000a__x000a__x000a__x000a__x000a__x000a__x000a__x000a__x000a__x000a_"/>
    <s v="- 1 El mapa de riesgos del proceso de Gestión, Administración y Soporte de la Infraestructura y recursos tecnológicos indica que el jefe de la Oficina TIC's, autorizado(a) por el manual de especifico de funciones y competencias laborales, cada vez que se identifique la materialización de un riesgo se activa el plan de contingencia conforme a las fases establecidas en el Plan de Contingencia TI de la Secretaría General de la Alcaldía Mayor de Bogotá -4204000-OT-020.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5.3343359999999994E-3"/>
    <s v="Moderado (3)"/>
    <n v="0.44999999999999996"/>
    <s v="Moderado"/>
    <s v="La evaluación después de controles continúa en &quot;MUY BAJA dentro de la escala de probabilidad dada la solidez de los controles. No obstante el impacto continúa MODERADO  aunque la solidez de los controles detectivos es fuerte (por ser de corrupción), lo que deja en zona resultante MODERADO."/>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P# 1088 Aplicativo CHIE) Revisar la precisión de las evidencias que se generan como resultado de la aplicación del control del procedimiento 2213200-PR-101 _x000a__x000a__x000a__x000a__x000a__x000a__x000a__x000a__x000a__x000a_________________x000a__x000a_- (AP# 1087 Aplicativo CHIE) Verificar la pertinencia de las Modificación de 4204000-OT-020 Plan de Contingencia TI-DRP_x000a__x000a__x000a__x000a__x000a__x000a__x000a__x000a__x000a_"/>
    <s v="- Jefe de la OTIC_x000a__x000a__x000a__x000a__x000a__x000a__x000a__x000a__x000a__x000a_________________x000a__x000a_- Jefe de la OTIC_x000a__x000a__x000a__x000a__x000a__x000a__x000a__x000a__x000a_"/>
    <s v="- Procedimiento 2213200-PR-101 Modificado_x000a__x000a__x000a__x000a__x000a__x000a__x000a__x000a__x000a__x000a_________________x000a__x000a_- Modificación de 4204000-OT-020 Plan de Contingencia TI-DRP_x000a__x000a__x000a__x000a__x000a__x000a__x000a__x000a__x000a_"/>
    <s v="30/03/2022_x000a__x000a__x000a__x000a__x000a__x000a__x000a__x000a__x000a__x000a_________________x000a__x000a_01/04/2022_x000a__x000a__x000a__x000a__x000a__x000a__x000a__x000a__x000a_"/>
    <s v="30/05/2022_x000a__x000a__x000a__x000a__x000a__x000a__x000a__x000a__x000a__x000a_________________x000a__x000a_30/07/2022_x000a__x000a__x000a__x000a__x000a__x000a__x000a__x000a__x000a_"/>
    <s v="- Reportar el presunto hecho de Posibilidad de afectación reputacional por inadecuado seguimiento a las actividades, debido a exceso de las facultades otorgadas en la administración  y/o gestión de los recursos de la Infraestructura tecnológica de la secretaria general al operador disciplinario, y a la Oficina Asesora de Planeación en el informe de monitoreo en caso que tenga fallo._x000a_- Determinar las acciones a seguir conforme al análisis de los hechos para subsanar de manera inmediata_x000a__x000a__x000a__x000a__x000a__x000a__x000a__x000a_- Actualizar el mapa de riesgos Gestión, Administración y Soporte de infraestructura y Recursos tecnológicos"/>
    <s v="- Jefe Oficina de Tecnologías de la Información y las Comunicaciones_x000a_- Jefe Oficina de Tecnologías de la Información y las Comunicaciones_x000a__x000a__x000a__x000a__x000a__x000a__x000a__x000a_- Jefe Oficina de Tecnologías de la Información y las Comunicaciones"/>
    <s v="- Notificación realizada del presunto hecho de Posibilidad de afectación reputacional por inadecuado seguimiento a las actividades, debido a exceso de las facultades otorgadas en la administración  y/o gestión de los recursos de la Infraestructura tecnológica de la secretaria general al operador disciplinario, y reporte de monitoreo a la Oficina Asesora de Planeación en caso que el riesgo tenga fallo definitivo._x000a_- Acta o evidencia de reunión _x000a__x000a__x000a__x000a__x000a__x000a__x000a__x000a_- Mapa de riesgo  Gestión, Administración y Soporte de infraestructura y Recursos tecnológicos, actualizado."/>
    <d v="2019-05-08T00:00:00"/>
    <s v="Identificación del riesgo_x000a_Análisis antes de controles_x000a_Análisis de controles_x000a_Análisis después de controles_x000a_Tratamiento del riesgo"/>
    <s v="Nuevo riesgo"/>
    <d v="2019-11-15T00:00:00"/>
    <s v="_x000a_Análisis antes de controles_x000a_Análisis de controles_x000a_Análisis después de controles_x000a_"/>
    <s v="Se cambió la calificación de la probabilidad del riesgo de factible a  frecuencia. Su resultado redujo la escala de probabilidad de posible a rara vez._x000a_Se ajustaron las actividades de control del riesgo conforme a la actualización de los procedimientos_x000a_Se eliminan controles asociados al PR-359 toda vez que el procedimiento ya no es del Proceso_x000a_Se ajustaron las fechas de finalización de las acciones"/>
    <d v="2020-03-05T00:00:00"/>
    <s v="Identificación del riesgo_x000a__x000a_Análisis de controles_x000a__x000a_Tratamiento del riesgo"/>
    <s v="Se incluye el proyecto de inversión 1181 “Rediseño de la arquitectura de la plataforma tecnológica en la Secretaría General” dado que posiblemente puede ser afectado_x000a_Se incluyen y se califican las perspectivas para los efectos definidos_x000a_Se elimina la actividad de control asociada a la resolución 130 de 2019 toda vez que la actividad se cumplió._x000a_Se eliminan las acciones o el plan de mejoramiento para las actividades de control preventivas y detectivas  ya que todas fueron cerradas y se incluye la actividad 1 de la AC38 "/>
    <d v="2020-08-19T00:00:00"/>
    <s v="Identificación del riesgo_x000a__x000a__x000a__x000a_Tratamiento del riesgo"/>
    <s v="Se eliminan las actividades de control detectivas  asociadas al procedimiento de Auditorías Internas de Gestión PR-006 y el procedimiento de Auditorías Internas de Calidad PR-361._x000a__x000a_Se ajustaron las fechas de finalización de la acción conforme a la reprogramación efectuada en el aplicativo SIG de  la actividad 1 de la acción correctiva No.3"/>
    <d v="2020-12-04T00:00:00"/>
    <s v="_x000a_Análisis antes de controles_x000a_Análisis de controles_x000a_Análisis después de controles_x000a_Tratamiento del riesgo"/>
    <s v="Se realiza la calificación de la probabilidad del riesgo por frecuencia cuya calificación es: Nunca o no se ha presentado durante los últimos 4 años. Así mismo, se registran las evidencias que soportan su elección para la vigencia 2020. _x000a__x000a_Se eliminan las actividades de control preventivas asociadas a los procedimientos: PR-271, PR-272, PR-273 y PR-109, teniendo en cuenta que los procedimientos fueron anulados y se incluyeron como guías documentales en el procedimiento No. PR-101 “Gestión de incidentes tecnológicos”. _x000a_Así mismo, se ajustaron e incluyeron nuevas actividades de control detectivas asociadas al procedimiento PR-101 “Gestión de incidentes tecnológicos”. _x000a__x000a_Se incluye una nueva acción  en todas las actividades correctivas y preventivas cuya programación es para 2021."/>
    <d v="2021-02-19T00:00:00"/>
    <s v="Identificación del riesgo_x000a__x000a_Análisis de controles_x000a__x000a_Tratamiento del riesgo"/>
    <s v="Se elimina el  proyecto de inversión  y se selecciona &quot;Sin asociación a los proyectos de inversión&quot;, teniendo en cuenta que el riesgo no se encuentra asociado en el perfil del proyecto de inversión actual._x000a_Se ajustan las actividades de control conforme a la ultima actualización efectuada del PR-101 “Gestión de incidentes tecnológicos”, efectuada el 28 de diciembre de 2020._x000a_Se elimina la acción correctiva No. 38, teniendo en cuenta que sus actividades ya se cumplieron y la acción está cerrada._x000a_Se crea y registra la acción preventiva No. 22 de 2021."/>
    <d v="2021-09-03T00:00:00"/>
    <s v="_x000a__x000a_Análisis de controles_x000a__x000a_Tratamiento del riesgo"/>
    <s v="Se ajustan las actividades de control conforme a la última actualización efectuada al procedimiento 2213200-PR-101 “Gestión de Incidentes y Requerimientos Tecnológicos”._x000a_Se ajustan las actividades de control conforme a la última actualización efectuada al procedimiento 2213200-PR-104 “Mantenimientos de la infraestructura tecnológica”_x000a_Se cambia fecha fin real de la acción preventiva #22 en las actividades 1 (10-mar-2021) y 2 (31-may-2021). _x000a_"/>
    <d v="2021-12-06T00:00:00"/>
    <s v="_x000a_Análisis antes de controles_x000a_Análisis de controles_x000a_Análisis después de controles_x000a_Tratamiento del riesgo"/>
    <s v="Se actualiza el contexto de la gestión del proceso._x000a_Se ajusta la identificación del riesgo._x000a_Se define la probabilidad por exposición._x000a_Se ajustó la redacción y evaluación de los controles según los criterios definidos._x000a_Se incluyeron los controles correctivos._x000a_Se ajustaron las acciones de contingencia."/>
    <s v=""/>
    <s v="_x000a__x000a__x000a__x000a_"/>
    <s v=""/>
    <s v=""/>
    <s v="_x000a__x000a__x000a__x000a_"/>
    <s v=""/>
    <s v=""/>
    <s v="_x000a__x000a__x000a__x000a_"/>
    <s v=""/>
    <s v=""/>
    <s v="_x000a__x000a__x000a__x000a_"/>
    <s v=""/>
    <x v="4"/>
  </r>
  <r>
    <x v="11"/>
    <s v="Gestionar  la  seguridad  y  salud  en  el  trabajo  de  los(as)  Servidores(as)  Públicos(as)  de  la  entidad,  contratistas  y  visitantes,  para minimizar la ocurrencia de incidentes, accidentes de trabajo, enfermedades laborales y los riesgos que puedan afectar su calidad debida  y  fomentar  una  cultura  encaminada  al  cuidado  personal,  mediante  la  adopción  de  hábitos  de  vida  saludable,  promoviendo la salud,  previniendo  la  enfermedad  y  preparándolos  ante  situaciones  de  emergencia."/>
    <s v="Inicia  con  la  elaboración  del  diagnóstico,  la  identificación  de  peligros  y  valoración  de  riesgos  y  amenazas,  la  caracterización  de  las condiciones  de  salud  de  los  Servidores  públicos  de  la  Secretaria  General  de  la  Alcaldía  Mayor  de  Bogotá,  D.C.,  y  finaliza  con  la implementación de los planes y programas de prevención y promoción contenidos en el plan anual de seguridad y salud en el trabajo."/>
    <s v="Director(a) de Talento Humano"/>
    <s v="Apoyo operativo"/>
    <s v="Ejecutar actividades de Gestión de Peligros, Riesgos y Amenazas."/>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Corrupción"/>
    <s v="Fraude interno"/>
    <s v="No"/>
    <s v="- Deficiencias en la administración (custodio, uso y manejo) de los elementos dispuestos para la atención de emergencias en las distintas sedes de la entidad._x000a_- Deficiencias en la utilización de los elementos de protección personal - EPP por parte de los/as servidores/as y colaboradores/as de la entidad._x000a__x000a__x000a__x000a__x000a__x000a__x000a__x000a_"/>
    <s v="- Presiones o motivaciones individuales, sociales o colectivas, que inciten a realizar conductas contrarias al deber ser._x000a__x000a__x000a__x000a__x000a__x000a__x000a__x000a__x000a_"/>
    <s v="- Detrimento patrimonial_x000a_- Investigaciones disciplinarias._x000a_- Generación de reprocesos y desgaste administrativo._x000a_- Pérdida de credibilidad hacia la entidad de parte de los/as servidores/as, colaboradores/as y ciudadanos/as._x000a__x000a__x000a__x000a__x000a__x000a_"/>
    <s v="3. Consolidar una gestión pública eficiente, a través del desarrollo de capacidades institucionales, para contribuir a la generación de valor público."/>
    <s v="- -- Ningún trámite y/o procedimiento administrativo_x000a__x000a_"/>
    <s v="- Ningún otro proceso en el Sistema de Gestión de Calidad_x000a__x000a__x000a__x000a_"/>
    <s v="- No aplica_x000a__x000a__x000a__x000a_"/>
    <s v="Media (3)"/>
    <n v="0.6"/>
    <s v="Menor (2)"/>
    <s v="Moderado (3)"/>
    <s v="Leve (1)"/>
    <s v="Leve (1)"/>
    <s v="Leve (1)"/>
    <s v="Leve (1)"/>
    <s v="Mayor (4)"/>
    <n v="0.8"/>
    <s v="Alto"/>
    <s v="El proceso estima que el riesgo se ubica en una zona alta, debido a que existe una posibilidad media que suceda y se identificó que ante su materialización, podrían presentarse los efectos significativos, señalados en la encuesta del Departamento Administrativo de la Función Pública."/>
    <s v="- 1 El procedimiento 4232000-PR-372 - Gestión de Peligros, Riesgos y Amenazas indica que el Profesional Universitario o Técnico Operativo de Talento Humano, autorizado(a) por el/la Directora/a Técnico/a de Talento Humano, cada vez que se entregue botiquín a una sede de la entidad verifica en conjunto con el responsable de su administración en la sede que el botiquín a entregar contenga los elementos conforme a lo establecido en la normatividad vigente aplicable en la materia. La(s) fuente(s) de información utilizadas es(son) la normatividad  vigente aplicable a los botiquines y el formato Entrega Botiquín en Sede Secretaría General que contiene lista de productos que conforman un botiquín de acuerdo con la normatividad aplicable. En caso de evidenciar observaciones, desviaciones o diferencias, el Profesional Universitario de Talento Humano registra la novedad registrada en el formato Entrega Botiquín en Sede Secretaría General y gestiona la completitud de los elementos que conforma el botiquín para hacer la posterior entrega de los mismos. De lo contrario, se registra la conformidad de la entrega del botiquín el formato Entrega Botiquín en Sede Secretaría General que contiene lista de productos que conforman un botiquín de acuerdo con la normatividad aplicable firmado tanto por el Profesional Universitario o Técnico Operativo de Talento Humano que ejerce la entrega y por el responsable de la custodia del botiquín en la sede._x000a_- 2 El procedimiento 4232000-PR-372 - Gestión de Peligros, Riesgos y Amenazas indica que el Profesional Universitario de Talento Humano, autorizado(a) por el/la Directora/a Técnico/a de Talento Humano, Cuatrimestralmente verifica la completitud e idoneidad de los productos contenidos en los botiquines ubicados en las diferentes sedes de la entidad. La(s) fuente(s) de información utilizadas es(son) la normatividad vigente aplicable a los botiquines y el formato Verificación de Botiquines Secretaría General  que contiene lista de productos que conforman un botiquín de acuerdo a la normatividad aplicable. En caso de evidenciar observaciones, desviaciones o diferencias, el Profesional Universitario de Talento Humano registra la novedad registrada en el formato Verificación de Botiquines Secretaría General y posterior realiza el reporte de la novedad a través de 2211600-FT-011 Memorando al líder de la sede en la que se identificó novedad y/o desviación en el/los botiquín/es. De lo contrario, queda como evidencia el registro de la conformidad del contenido de los botiquines en el formato Verificación de Botiquines Secretaría General._x000a_- 3 El procedimiento 4232000-PR-372 - Gestión de Peligros, Riesgos y Amenazas indica que el Profesional Universitario de Talento Humano, autorizado(a) por el/la Directora/a Técnico/a de Talento Humano, bimestralmente a través del subcomité de autocontrol, verifica el cumplimiento de la ejecución del Plan de Salud y Seguridad en el Trabajo. La(s) fuente(s) de información utilizadas es(son) el informe de gestión y ejecución del Plan de Salud y Seguridad en el Trabajo. En caso de evidenciar observaciones, desviaciones o diferencias, se deben consignar en el informe de ejecución del Plan de Seguridad y Salud en el Trabajo que quedará incluido en el 2210112-FT-281 Acta  Subcomité de autocontrol y notificar al Director/a Técnico/a de Talento Humano a través del subcomité de autocontrol de la dependencia. De lo contrario, queda como evidencia Acta subcomité de autocontrol 2210112-FT-281 , que incluye el informe de Plan de Seguridad y Salud en el Trabajo._x000a__x000a__x000a__x000a__x000a__x000a__x000a__x000a__x000a__x000a__x000a__x000a__x000a__x000a__x000a__x000a__x000a_"/>
    <s v="- Sin documentar_x000a_- Sin documentar_x000a_- Sin documentar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Detectivo_x000a_- Detectivo_x000a__x000a__x000a__x000a__x000a__x000a__x000a__x000a__x000a__x000a__x000a__x000a__x000a__x000a__x000a__x000a__x000a_"/>
    <s v="25%_x000a_1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30%_x000a_30%_x000a__x000a__x000a__x000a__x000a__x000a__x000a__x000a__x000a__x000a__x000a__x000a__x000a__x000a__x000a__x000a__x000a_"/>
    <s v="- 1 El mapa de riesgos del proceso de Gestión de Seguridad y Salud en el Trabajo indica que el Profesional Universitario de Talento Humano, autorizado(a) por el/la Directora/a Técnico/a de Talento Humano, cada vez que se identifique la materialización del riesgo repone el inventario de  los botiquines que presentaron novedad y/o desviaciones tras la materialización del riesgo relacionado con el desvío de recursos físicos o económicos en el manejo de los botiquines ubicados en las diferentes sedes de la entidad con el fin de obtener beneficio a nombre propio o de terceros._x000a_- 2 El mapa de riesgos del proceso de Gestión de Seguridad y Salud en el Trabajo indica que Director/a Técnico/a  y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0.1764"/>
    <s v="Mayor (4)"/>
    <n v="0.45000000000000007"/>
    <s v="Alto"/>
    <s v="El proceso estima que el riesgo se ubica en una zona alta, debido a que los controles establecidos son adecuados y la calificación de los criterios es satisfactoria, ubicando el riesgo en la escala de probabilidad mas baja frente a la resultante antes de controles, y ante su materialización, podrían disminuirse los efectos, aplicando las acciones de contingencia, sin embargo, el impacto no disminuye en riesgos de corrupción."/>
    <s v="Reducir"/>
    <s v="- (AP# 1109 Aplicativo CHIE) Alinear actividades y puntos de control del procedimiento   4232000-PR-372 - Gestión de Peligros, Riesgos y Amenazas  con los controles preventivos y detectivos definidos en el mapa de riesgo del proceso de Gestión de Seguridad y Salud en el Trabajo._x000a_- (AP# 1109 Aplicativo CHIE) Alinear actividades y puntos de control del procedimiento   4232000-PR-372 - Gestión de Peligros, Riesgos y Amenazas  con los controles preventivos y detectivos definidos en el mapa de riesgo del proceso de Gestión de Seguridad y Salud en el Trabajo._x000a_- (AP# 1109 Aplicativo CHIE) Alinear actividades y puntos de control del procedimiento   4232000-PR-372 - Gestión de Peligros, Riesgos y Amenazas  con los controles preventivos y detectivos definidos en el mapa de riesgo del proceso de Gestión de Seguridad y Salud en el Trabajo._x000a__x000a__x000a__x000a__x000a__x000a__x000a__x000a__x000a__x000a__x000a__x000a__x000a__x000a__x000a__x000a__x000a__x000a__x000a_________________x000a__x000a__x000a__x000a__x000a__x000a__x000a__x000a__x000a__x000a__x000a_"/>
    <s v="- Director/a Técnico/a de Talento Humano._x000a_- Director/a Técnico/a de Talento Humano._x000a_- Director/a Técnico/a de Talento Humano._x000a__x000a__x000a__x000a__x000a__x000a__x000a__x000a__x000a__x000a__x000a__x000a__x000a__x000a__x000a__x000a__x000a__x000a__x000a_________________x000a__x000a__x000a__x000a__x000a__x000a__x000a__x000a__x000a__x000a__x000a_"/>
    <s v="- Procedimiento 4232000-PR-372 - Gestión de Peligros, Riesgos y Amenazas       actualizado_x000a_- Procedimiento 4232000-PR-372 - Gestión de Peligros, Riesgos y Amenazas       actualizado_x000a_- Procedimiento 4232000-PR-372 - Gestión de Peligros, Riesgos y Amenazas       actualizado_x000a__x000a__x000a__x000a__x000a__x000a__x000a__x000a__x000a__x000a__x000a__x000a__x000a__x000a__x000a__x000a__x000a__x000a__x000a_________________x000a__x000a__x000a__x000a__x000a__x000a__x000a__x000a__x000a__x000a__x000a_"/>
    <s v="15/02/2022_x000a_15/02/2022_x000a_15/02/2022_x000a__x000a__x000a__x000a__x000a__x000a__x000a__x000a__x000a__x000a__x000a__x000a__x000a__x000a__x000a__x000a__x000a__x000a__x000a_________________x000a__x000a__x000a__x000a__x000a__x000a__x000a__x000a__x000a__x000a__x000a_"/>
    <s v="30/06/2022_x000a_30/06/2022_x000a_30/06/2022_x000a__x000a__x000a__x000a__x000a__x000a__x000a__x000a__x000a__x000a__x000a__x000a__x000a__x000a__x000a__x000a__x000a__x000a__x000a_________________x000a__x000a__x000a__x000a__x000a__x000a__x000a__x000a__x000a__x000a__x000a_"/>
    <s v="- (AP# 1111 Aplicativo CHIE) Definir cronograma de verificación a la completitud de los botiquines ubicados en las diferentes sedes de la entidad._x000a__x000a__x000a__x000a__x000a__x000a__x000a__x000a__x000a__x000a_________________x000a__x000a__x000a__x000a__x000a__x000a__x000a__x000a__x000a__x000a__x000a_"/>
    <s v="- Director/a Técnico/a de Talento Humano._x000a__x000a__x000a__x000a__x000a__x000a__x000a__x000a__x000a__x000a_________________x000a__x000a__x000a__x000a__x000a__x000a__x000a__x000a__x000a__x000a__x000a_"/>
    <s v="- Cronograma de verificación a los botiquines en términos de completitud y cumplimiento de las condiciones establecidas en la normatividad aplicable._x000a__x000a__x000a__x000a__x000a__x000a__x000a__x000a__x000a__x000a_________________x000a__x000a__x000a__x000a__x000a__x000a__x000a__x000a__x000a__x000a__x000a_"/>
    <s v="15/02/2022_x000a__x000a__x000a__x000a__x000a__x000a__x000a__x000a__x000a__x000a_________________x000a__x000a__x000a__x000a__x000a__x000a__x000a__x000a__x000a__x000a__x000a_"/>
    <s v="15/03/2022_x000a__x000a__x000a__x000a__x000a__x000a__x000a__x000a__x000a__x000a_________________x000a__x000a__x000a__x000a__x000a__x000a__x000a__x000a__x000a__x000a__x000a_"/>
    <s v="- Reportar el presunto hecho de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al operador disciplinario, y a la Oficina Asesora de Planeación en el informe de monitoreo en caso que tenga fallo._x000a_- Reponer el inventario de  los botiquines que presentaron novedad y/o desviaciones tras la materialización del riesgo relacionado con el desvío de recursos físicos o económicos en el manejo de los botiquines ubicados en las diferentes sedes de la entidad con el fin de obtener beneficio a nombre propio o de terceros_x000a_- Aplicar las medidas que determine la Oficina de Control Interno Disciplinario y/o ente de control  frente a la materialización del riesgo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_x000a__x000a__x000a__x000a__x000a__x000a__x000a_- Actualizar el mapa de riesgos Gestión de Seguridad y Salud en el Trabajo"/>
    <s v="- Director(a) de Talento Humano_x000a_- Profesional Universitario de Talento Humano. _x000a_- Director/a Técnico/a y Profesional Universitario de Talento Humano._x000a__x000a__x000a__x000a__x000a__x000a__x000a_- Director(a) de Talento Humano"/>
    <s v="- Notificación realizada del presunto hecho de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al operador disciplinario, y reporte de monitoreo a la Oficina Asesora de Planeación en caso que el riesgo tenga fallo definitivo._x000a_- Botiquín/es con elementos que cumplen con las condiciones establecidas en la normatividad vigente._x000a__x000a_Formato Entrega Botiquín en Sede Secretaría General que contiene lista de productos que conforman un botiquín de acuerdo con la normatividad aplicable y que debe contener la firma tanto del Profesional Universitario o Técnico Operativo de Talento Humano que ejerce la entrega como del responsable de la custodia del botiquín en la sede._x000a_- Soportes de la aplicación de las medidas determinadas por la Oficina de Control Interno Disciplinario y/o ente de control._x000a__x000a__x000a__x000a__x000a__x000a__x000a_- Mapa de riesgo  Gestión de Seguridad y Salud en el Trabajo, actualizado."/>
    <d v="2021-12-17T00:00:00"/>
    <s v="Identificación del riesgo_x000a_Análisis antes de controles_x000a_Análisis de controles_x000a_Análisis después de controles_x000a_Tratamiento del riesgo"/>
    <s v="Creación del riesgo."/>
    <d v="2022-02-08T00:00:00"/>
    <s v="_x000a__x000a__x000a__x000a_Tratamiento del riesgo"/>
    <s v="Se modificó la fecha de finalización de la acción de tratamiento &quot;Alinear actividades y puntos de control del procedimiento   4232000-PR-372 - Gestión de Peligros, Riesgos y Amenazas  con los controles preventivos y detectivos definidos en el mapa de riesgo del proceso de Gestión de Seguridad y Salud en el Trabajo&quot; pasando del 01-08-2022 al 30-06-2022, unificándola con las fechas definidas para esta misma acción en las fichas de riesgos No 1, 2 y 3.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x v="10"/>
  </r>
  <r>
    <x v="12"/>
    <s v="Disponer de los recursos necesarios para garantizar la prestación de los servicios de apoyo administrativo para el cumplimiento de los objetivos de la Secretaría General de la Alcaldía Mayor de Bogotá D.C, y  la gestión de todas las dependencias que la componen."/>
    <s v="Inicia con la identificación de las necesidades y/o recepción de las solicitudes para la prestación de servicios de apoyo administrativo, la  formulación  del  Plan  Institucional  de  Gestión  Ambiental  –PIGA  y  del  Plan  Estratégico  de  Seguridad  Vial  –PESV.  Continua  con  la gestión a cada uno de los requerimientos y/o necesidades, ejecución de las actividades para la implementación del Plan Institucional de  Gestión  Ambiental  –PIGA  y  del  Plan  Estratégico  de  Seguridad  Vial  –PESV,  finalizando  con  la  verificación  del  cumplimiento  del proceso  y  el  mejoramiento  continuo  del  mismo."/>
    <s v="Subdirector(a) de Servicios Administrativos"/>
    <s v="Apoyo operativo"/>
    <s v="Realizar la adquisición del bien o servicio y su legalización "/>
    <s v="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s v="Corrupción"/>
    <s v="Fraude interno"/>
    <s v="No"/>
    <s v="- Manipulación de la caja menor por personal no autorizado._x000a_- Falta de integridad del funcionario encargado del manejo de caja menor._x000a_- Intereses personales._x000a_- Abuso de poder._x000a_- Incumplimiento del Manual para el manejo y control de cajas menores_x000a__x000a__x000a__x000a__x000a_"/>
    <s v="- Falsedad en los documentos aportados para la legalización del gasto._x000a_- Presiones o exigencias irregulares por parte de terceros_x000a__x000a__x000a__x000a__x000a__x000a__x000a__x000a_"/>
    <s v="- Detrimento patrimonial._x000a_- Investigaciones disciplinarias, fiscales y/o penales._x000a_- Pérdida de credibilidad y desconfianza en el proceso._x000a_- Afectación de la póliza de manejo._x000a_- Enriquecimiento ilícito de contratistas y/o servidores púbicos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 No aplica_x000a__x000a__x000a__x000a_"/>
    <s v="Muy baja (1)"/>
    <n v="0.2"/>
    <s v="Leve (1)"/>
    <s v="Mayor (4)"/>
    <s v="Mayor (4)"/>
    <s v="Menor (2)"/>
    <s v="Menor (2)"/>
    <s v="Leve (1)"/>
    <s v="Mayor (4)"/>
    <n v="0.8"/>
    <s v="Alto"/>
    <s v="Se determina la probabilidad (Muy baja 1)  teniendo en cuenta que no se he presentado en los últimos cuatro años. El impacto (Mayor 4) obedece a la afectación de la imagen y las sanciones por entes de control que se puedan generar por la materialización del riesgo."/>
    <s v="- 1 El procedimiento 4233100-PR-382  &quot;Manejo de la Caja Menor&quot; indica que el(la) Profesional encargado(a) del manejo operativo de la caja menor, autorizado(a) por  el delegada(o) por el Ordenador(a) del gasto, cada vez que se solicite la compra del bien o servicio por caja menor verifica que las solicitudes cumplan con los principios de carácter de imprevistos, urgentes, imprescindibles, inaplazables y necesarios; y que se cuente con el rubro en la constitución de la caja menor. La(s) fuente(s) de información utilizadas es(son) el Manual para el manejo y control de cajas menores y la Resolución de constitución de caja menor. En caso de evidenciar observaciones, desviaciones o diferencias, el(la) Profesional encargado(a) del manejo operativo de la caja menor, responde la solicitud con la explicación respectiva. De lo contrario, responde el correo electrónico aprobando el uso de caja menor para la compra del bien o servicio._x000a_- 2 El procedimiento 4233100-PR-382  &quot;Manejo de la Caja Menor&quot; indica que el(la) Profesional encargado(a) del manejo operativo de la caja menor, autorizado(a) por el delegada(o) por el Ordenador(a) del gasto, cada vez que se legalice la compra del bien o servicio por caja menor revisa: que la factura cumpla con las especificaciones establecidas por la Ley y que el valor de la factura corresponda a la cotización seleccionada para el caso de solicitudes que superen el 60% de un SMLV. La(s) fuente(s) de información utilizadas es(son) el Manual para el manejo y control de cajas menores y la Resolución de constitución de caja menor. En caso de evidenciar observaciones, desviaciones o diferencias, envía correo electrónico al profesional de la dependencia solicitante para los ajustes necesarios. De lo contrario, se legaliza la adquisición del bien o servicio._x000a_- 3 El procedimiento 4233100-PR-382  &quot;Manejo de la Caja Menor&quot; indica que el(la) Delegado(a) por el(la) Ordenador(a) del gasto para el manejo de caja menor, el(la)_x000a_Subdirector(a) Financiero(a), el Profesional encargado(a) del manejo operativo de la caja menor, autorizado(a) por Decreto 140 de 2021,  cada vez que se proyecte una Resolución de reembolso de la caja menor revisan la Resolución y los soportes. La(s) fuente(s) de información utilizadas es(son) el Manual para el manejo y control de cajas menores y la Resolución de constitución de caja menor. En caso de evidenciar observaciones, desviaciones o diferencias, solicitan al(la) Profesional encargado(a) del manejo operativo de la caja menor por medio de correo electrónico que realice los ajustes necesarios. De lo contrario, se envía a conformidad la Resolución y se remite la solicitud de reembolso de fondos de caja menor con los soportes para la expedición del Certificado de Disponibilidad Presupuestal a la Subdirección Financiera._x000a_- 4 El procedimiento 4233100-PR-382  &quot;Manejo de la Caja Menor&quot; indica que el(la) Profesional encargado(a) del manejo operativo de la caja menor, autorizado(a) por el delegada(o) por el Ordenador(a) del gasto, mensualmente realiza la comparación entre el extracto bancario del mes y el libro de bancos. La(s) fuente(s) de información utilizadas es(son) el extracto bancario, el libro de bancos y la conciliación bancaria. En caso de evidenciar observaciones, desviaciones o diferencias, el(la) Profesional encargado(a) solicita a través de correo electrónico la aclaración al Banco. De lo contrario, remite a través de memorando electrónico, la conciliación bancaria a la Subdirección Financiera._x000a_- 5 El procedimiento 4233100-PR-382  &quot;Manejo de la Caja Menor&quot; indica que el(la) Profesional de la Oficina de Control Interno y/o el(la) Profesional de la Subdirección Financiera, autorizado(a) por el(la) Jefe de la Oficina de Control Interno y/o el(la) Subdirector(a) Financiero respectivamente, cada vez que se realice un arqueo a la caja menor revisan que las operaciones estén debidamente sustentadas, que los registros sean oportunos y adecuados, y que los saldos correspondan. La(s) fuente(s) de información utilizadas es(son) Manual para el manejo y control de cajas menores y la Resolución de constitución de caja menor. En caso de evidenciar observaciones, desviaciones o diferencias, el(la) Profesional encargado(a) del manejo operativo de la caja menor formulará y ejecutará las acciones a las que haya lugar, las cuales deben ser previamente aprobadas por el(la) Delegado(a) por el(la) Ordenador(a) del gasto para el manejo de caja menor. De lo contrario, queda a conformidad el arqueo de caja menor.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Detectivo_x000a_- Detectivo_x000a_- Detectivo_x000a__x000a__x000a__x000a__x000a__x000a__x000a__x000a__x000a__x000a__x000a__x000a__x000a__x000a__x000a_"/>
    <s v="25%_x000a_25%_x000a_15%_x000a_1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30%_x000a_30%_x000a_30%_x000a__x000a__x000a__x000a__x000a__x000a__x000a__x000a__x000a__x000a__x000a__x000a__x000a__x000a__x000a_"/>
    <s v="- 1 El mapa de riesgos del proceso Gestión de Servicios Administrativos indica que Subdirector(a) de Servicios Administrativos, autorizado(a) por  el (a) Ordenador(a) del gasto, cada vez que se identifique la materialización del riesgo, inicia la gestión para recuperar los recursos desviados._x000a_- 2 El mapa de riesgos del proceso Gestión de Servicios Administrativos indica que Subdirector(a) de Servicios Administrativos, autorizado(a) por  el (a) Ordenador(a) del gasto, cada vez que se identifique la materialización del riesgo, gestiona ante el corredor de seguros la afectación de la póliza de manejo de la Secretaría Gener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2.4695999999999999E-2"/>
    <s v="Mayor (4)"/>
    <n v="0.45000000000000007"/>
    <s v="Alto"/>
    <s v="Se determina la probabilidad (Muy baja (1)) ya que las actividades de control preventivas son fuertes y mitigan la mayoría de las causas. El riesgo no disminuye el impacto."/>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P# 1124 Aplicativo CHIE) Realizar sensibilización del procedimiento a los jefes de las dependencias de la Secretaría General  y/o sus delegados, con énfasis en la prevención de la materialización del riesgo de corrupción._x000a__x000a__x000a__x000a__x000a__x000a__x000a__x000a__x000a__x000a_________________x000a__x000a__x000a__x000a__x000a__x000a__x000a__x000a__x000a__x000a__x000a_"/>
    <s v="- Subdirector de Servicios Administrativos_x000a__x000a__x000a__x000a__x000a__x000a__x000a__x000a__x000a__x000a_________________x000a__x000a__x000a__x000a__x000a__x000a__x000a__x000a__x000a__x000a__x000a_"/>
    <s v="- Soportes del desarrollo de la sensibilización_x000a__x000a__x000a__x000a__x000a__x000a__x000a__x000a__x000a__x000a_________________x000a__x000a__x000a__x000a__x000a__x000a__x000a__x000a__x000a__x000a__x000a_"/>
    <s v="01/02/2022_x000a__x000a__x000a__x000a__x000a__x000a__x000a__x000a__x000a__x000a_________________x000a__x000a__x000a__x000a__x000a__x000a__x000a__x000a__x000a__x000a__x000a_"/>
    <s v="30/07/2022_x000a__x000a__x000a__x000a__x000a__x000a__x000a__x000a__x000a__x000a_________________x000a__x000a__x000a__x000a__x000a__x000a__x000a__x000a__x000a__x000a__x000a_"/>
    <s v="- Reportar el presunto hecho de 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al operador disciplinario, y a la Oficina Asesora de Planeación en el informe de monitoreo en caso que tenga fallo._x000a_- Iniciar la gestión para recuperar los recursos desviados._x000a_- Gestionar ante el corredor de seguros la afectación de la póliza de manejo de la Secretaría General._x000a__x000a__x000a__x000a__x000a__x000a__x000a_- Actualizar el mapa de riesgos Gestión de Servicios Administrativos"/>
    <s v="- Subdirector(a) de Servicios Administrativos_x000a_- Subdirector(a) de Servicios Administrativos._x000a_- Subdirector Servicios Administrativos_x000a__x000a__x000a__x000a__x000a__x000a__x000a_- Subdirector(a) de Servicios Administrativos"/>
    <s v="- Notificación realizada del presunto hecho de 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al operador disciplinario, y reporte de monitoreo a la Oficina Asesora de Planeación en caso que el riesgo tenga fallo definitivo._x000a_- Comunicación oficial de traslado a la Oficina de Control Interno Disciplinario._x000a_- Comunicación oficial de informe de los hechos al corredor de seguros._x000a__x000a__x000a__x000a__x000a__x000a__x000a_- Mapa de riesgo  Gestión de Servicios Administrativos, actualizado."/>
    <d v="2019-05-07T00:00:00"/>
    <s v="Identificación del riesgo_x000a_Análisis antes de controles_x000a_Análisis de controles_x000a_Análisis después de controles_x000a_Tratamiento del riesgo"/>
    <s v="Creación del riesgo."/>
    <d v="2019-10-30T00:00:00"/>
    <s v="_x000a_Análisis antes de controles_x000a_Análisis de controles_x000a__x000a_Tratamiento del riesgo"/>
    <s v="Se ajustó la calificación de probabilidad de factible a frecuente, lo que redujo su escala de probabilidad de probable a rara vez._x000a_Se ajustaron los controles preventivos y detectivos conforme al procedimiento._x000a_Se ajustaron las fechas de finalización de las acciones"/>
    <d v="2020-03-12T00:00:00"/>
    <s v="Identificación del riesgo_x000a_Análisis antes de controles_x000a__x000a__x000a_Tratamiento del riesgo"/>
    <s v="Se modificaron las causas del riesgo y agentes generadores._x000a_Se modificó la valoración del impacto y se realizó por la valoración de perspectivas_x000a_Se ajustaron las fechas de las acciones y se define plan de mejoramiento para la vigencia_x000a_Se modificó el Plan de contingencia"/>
    <d v="2020-08-28T00:00:00"/>
    <s v="Identificación del riesgo_x000a__x000a_Análisis de controles_x000a__x000a_"/>
    <s v="Una vez analizados los conceptos de tipo de riesgo, se reclasifica el riesgo de operativo a financiero, teniendo en cuenta las definiciones señaladas en la Guía para la administración de riesgos de gestión y corrupción en los procesos. _x000a_Se incluye y ajusta la actividad de control preventiva número 6 y 12 y la actividad detectiva número 14 y 17, conforme con la actualización del procedimiento._x000a_Se elimina las actividades de control detectivas asociadas al procedimiento de auditorías internas de gestión PR-006 y al procedimiento de auditorías internas de calidad PR-361. _x000a_Se modificaron las fechas de terminación de las acciones conforme a solicitud de reprogramación efectuada mediante memorando No. 3-2020-17111. "/>
    <d v="2020-12-02T00:00:00"/>
    <s v="_x000a_Análisis antes de controles_x000a__x000a__x000a_Tratamiento del riesgo"/>
    <s v="Se realiza la calificación de la probabilidad del riesgo por frecuencia cuya calificación es nunca o no se ha presentado durante los últimos cuatro años, así mismo se registran las evidencias que soportan su elección para la vigencia 2020._x000a_Se incluyó una nueva acción preventiva asociada a la revisión integral del riesgo para la vigencia  2021."/>
    <d v="2021-02-16T00:00:00"/>
    <s v="_x000a__x000a__x000a__x000a_Tratamiento del riesgo"/>
    <s v="Se ajustó en Proyectos de inversión posiblemente afectados, dado que el riesgo no tiene asociación dentro del perfil del Proyecto de inversión &quot;Fortalecimiento de la capacidad institucional de la Secretaría General&quot;._x000a_Se eliminaron las acciones 2020 teniendo en cuenta que ya estaban cerradas y se incluyó la Acción Preventiva No. 2 de 2021."/>
    <d v="2021-04-30T00:00:00"/>
    <s v="_x000a__x000a_Análisis de controles_x000a__x000a_"/>
    <s v="Se ajusta la actividad 16 como actividad de control, conforme con la actividad 2 de la acción preventiva No. 2 asociada al proceso Gestión de Servicios Administrativos. "/>
    <d v="2021-07-30T00:00:00"/>
    <s v="_x000a__x000a__x000a__x000a_Tratamiento del riesgo"/>
    <s v="Se eliminó la acción preventiva No. 2 teniendo en cuenta que se cerró el 30 de junio de 2021 y se incluye la acción de mejora 827 registrada en CHIE. "/>
    <d v="2021-12-16T00:00:00"/>
    <s v="Identificación del riesgo_x000a_Análisis antes de controles_x000a_Análisis de controles_x000a_Análisis después de controles_x000a_Tratamiento del riesgo"/>
    <s v="Se actualiza el contexto de la gestión del proceso_x000a_Se ajusta la identificación del riesgo, ampliando su alcance_x000a_Se define la probabilidad por frecuencia_x000a_Se ajustó la calificación del impacto_x000a_Se ajustó la redacción y evaluación de los controles según los criterios definidos_x000a_Se incluyeron los controles correctivos _x000a_Se ajustaron las acciones de contingencia"/>
    <d v="2022-08-29T00:00:00"/>
    <s v="_x000a__x000a_Análisis de controles_x000a__x000a_"/>
    <s v="Se actualizaron las actividades de control N° 3 y 5, de tipo detectivo, que se encuentran documentadas en el procedimiento PR-382 Manejo de Caja Menor, que fue actualizado en enero de 2022 a su versión 02, para su correspondencia exacta en forma de redacción."/>
    <s v=""/>
    <s v="_x000a__x000a__x000a__x000a_"/>
    <s v=""/>
    <s v=""/>
    <s v="_x000a__x000a__x000a__x000a_"/>
    <s v=""/>
    <x v="6"/>
  </r>
  <r>
    <x v="13"/>
    <s v="Gestionar el flujo documental de la entidad con fin de asegurar la preservación de la memoria institucional, la eficiencia administrativa, la transparencia y el acceso a la información, mediante la implementación de políticas, directrices y lineamientos para la planificación, manejo y organización de los documentos producidos y recibidos por la entidad."/>
    <s v="Inicia con la identificación de necesidades en materia archivística en la Secretaría General, la gestión de la documentación producida y recibida con fin de facilitar el acceso y finaliza con la atención a consultas de la información."/>
    <s v="Subdirector(a) de Servicios Administrativos"/>
    <s v="Apoyo operativo"/>
    <s v="Gestionar y tramitar las comunicaciones oficiales, transferencias documentales, actos administrativos, consulta y préstamo de documentos."/>
    <s v="Posibilidad de afectación reputacional por sanciones de ente de control o ente regulador, debido a uso indebido de información privilegiada durante el manejo de los documentos que se tramitan en el área de Gestión Documental con el fin de obtener beneficios propios o de terceros"/>
    <s v="Corrupción"/>
    <s v="Ejecución y administración de procesos"/>
    <s v="Sí"/>
    <s v="- Dificultad en la articulación de actividades comunes a las dependencias._x000a_- No existe una apropiación frente a la cultura de la gestión documental por parte de los servidores públicos y demás personas involucradas con la entidad._x000a__x000a__x000a__x000a__x000a__x000a__x000a__x000a_"/>
    <s v="- Cambios de estructura organizacional que afecten el desempeño del proceso de gestión documental._x000a_- Altos costos de la tecnología.  _x000a__x000a__x000a__x000a__x000a__x000a__x000a__x000a_"/>
    <s v="- Pérdida de credibilidad del proceso y de la Entidad._x000a_- Uso indebido e inadecuado de información de la Secretaría General._x000a_- Sanciones disciplinarias, fiscales y penales._x000a_- Pérdida de información de la entidad.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 No aplica_x000a__x000a__x000a__x000a_"/>
    <s v="Muy baja (1)"/>
    <n v="0.2"/>
    <s v="Leve (1)"/>
    <s v="Leve (1)"/>
    <s v="Leve (1)"/>
    <s v="Catastrófico (5)"/>
    <s v="Menor (2)"/>
    <s v="Leve (1)"/>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2211600-FT-011). De lo contrario, deja como evidencia de la revisión realizada a los documentos prestados el aplicativo SIGA._x000a_- 2 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2211600-FT-011). De lo contrario, deja como evidencia de la revisión realizada a los documentos prestados el aplicativo SIGA.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Gestión documental interna indica que Profesional encargado del área de Gestión documental_x0009_, autorizado(a) por Subdirector(a) de Servicios Administrativos, cada vez que se identifique la materialización del riesgo reporta al Subdirector de servicios administrativos para que se tomen las medidas pertinentes.._x000a_- 2 El mapa de riesgos del proceso Gestión documental interna indica que Subdirector(a) de Servicios Administrativos, autorizado(a) por el Director (a) administrativo y financiero, cada vez que se identifique la materialización del riesgo reporta a la Oficina de Control Interno Disciplinario, para que se inicie el respectivo proceso al funcionario implicado.._x000a_- 3 El mapa de riesgos del proceso Gestión documental interna indica que Subdirector(a) de Servicios Administrativos, autorizado(a) por el Director (a) administrativo y financiero, cada vez que se identifique la materialización del riesgo notifica a la instancia o autoridad competente para que se tomen las medidas pertinentes..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8.3999999999999991E-2"/>
    <s v="Mayor (4)"/>
    <n v="0.33750000000000002"/>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P# 1075 Aplicativo CHIE) Realizar sensibilización cuatrimestral sobre el manejo y custodia de los documentos conforme a los lineamientos establecidos en el proceso_x000a__x000a__x000a__x000a__x000a__x000a__x000a__x000a__x000a__x000a_________________x000a__x000a__x000a__x000a__x000a__x000a__x000a__x000a__x000a__x000a__x000a_"/>
    <s v="- Profesional Especializado (Subdirección de Servicios Administrativos)_x000a__x000a__x000a__x000a__x000a__x000a__x000a__x000a__x000a__x000a_________________x000a__x000a__x000a__x000a__x000a__x000a__x000a__x000a__x000a__x000a__x000a_"/>
    <s v="- Evidencias de sensibilizaciones realizadas_x000a__x000a__x000a__x000a__x000a__x000a__x000a__x000a__x000a__x000a_________________x000a__x000a__x000a__x000a__x000a__x000a__x000a__x000a__x000a__x000a__x000a_"/>
    <s v="15/02/2022_x000a__x000a__x000a__x000a__x000a__x000a__x000a__x000a__x000a__x000a_________________x000a__x000a__x000a__x000a__x000a__x000a__x000a__x000a__x000a__x000a__x000a_"/>
    <s v="30/11/2022_x000a__x000a__x000a__x000a__x000a__x000a__x000a__x000a__x000a__x000a_________________x000a__x000a__x000a__x000a__x000a__x000a__x000a__x000a__x000a__x000a__x000a_"/>
    <s v="- Reportar el presunto hecho de Posibilidad de afectación reputacional por sanciones de ente de control o ente regulador, debido a uso indebido de información privilegiada durante el manejo de los documentos que se tramitan en el área de Gestión Documental con el fin de obtener beneficios propios o de terceros al operador disciplinario, y a la Oficina Asesora de Planeación en el informe de monitoreo en caso que tenga fallo._x000a_- Reportar al Subdirector de servicios administrativos para que se tomen las medidas pertinentes._x000a_- Reportar a la Oficina de Control Interno Disciplinario, para que se inicie el respectivo proceso al funcionario implicado._x000a_- Notificar a la instancia o autoridad competente para que se tomen las medidas pertinentes._x000a__x000a__x000a__x000a__x000a__x000a_- Actualizar el mapa de riesgos Gestión Documental Interna"/>
    <s v="- Subdirector(a) de Servicios Administrativos_x000a_- Profesional encargado del área de Gestión documental_x000a_- Subdirector(a) de Servicios Administrativos_x000a_- Subdirector(a) de Servicios Administrativos_x000a__x000a__x000a__x000a__x000a__x000a_- Subdirector(a) de Servicios Administrativos"/>
    <s v="- Notificación realizada del presunto hecho de Posibilidad de afectación reputacional por sanciones de ente de control o ente regulador, debido a uso indebido de información privilegiada durante el manejo de los documentos que se tramitan en el área de Gestión Documental con el fin de obtener beneficios propios o de terceros al operador disciplinario, y reporte de monitoreo a la Oficina Asesora de Planeación en caso que el riesgo tenga fallo definitivo._x000a_- Correo electrónico informando el acto de corrupción_x000a_- Memorando informando el acto de corrupción_x000a_- Oficio informando el acto de corrupción_x000a__x000a__x000a__x000a__x000a__x000a_- Mapa de riesgo  Gestión Documental Interna, actualizado."/>
    <d v="2019-05-08T00:00:00"/>
    <s v="Identificación del riesgo_x000a_Análisis antes de controles_x000a_Análisis de controles_x000a_Análisis después de controles_x000a_Tratamiento del riesgo"/>
    <s v="Creación del Riesgo"/>
    <d v="2019-11-14T00:00:00"/>
    <s v="Identificación del riesgo_x000a_Análisis antes de controles_x000a_Análisis de controles_x000a_Análisis después de controles_x000a_Tratamiento del riesgo"/>
    <s v="Se ajusto actividad clave de acuerdo al ajuste realizado a la caracterización del proceso._x000a_Se realizo la calificación de la probabilidad del riesgo por frecuencia._x000a_Se ajustó la valoración obtenida antes y después de controles, de acuerdo con el resultado obtenido._x000a_Se ajustó la descripción de las actividades de control de acuerdo al ajuste realizado en los puntos de control de los procedimientos. Así mismo se replantearon las acciones asociadas a las actividades de control preventivo._x000a_Se ajustaron las fechas de terminación de las acciones acorde con las fechas del aplicativo SIG.  Así mismo, se actualizó la información de acciones de acuerdo con las acciones registradas en el aplicativo SIG._x000a_Se incluyen acciones de contingencia."/>
    <d v="2020-03-24T00:00:00"/>
    <s v="Identificación del riesgo_x000a_Análisis antes de controles_x000a__x000a__x000a_Tratamiento del riesgo"/>
    <s v="Identificación del riesgo: _x000a_Se definieron las perspectivas para los efectos ya identificados y se calificaron_x000a_Se eliminó un efecto operativo y se incluyó uno de información_x000a__x000a_Análisis antes de controles: _x000a_Valoración de la Probabilidad: Se incluyen las evidencias faltantes de la vigencia 2016-2019 y las evidencias de la vigencia 2020_x000a__x000a_Tratamiento del riesgo:_x000a_Se eliminaron las actividades de la  AP# 32  por que  ya se  cumplió y  se encuentra  cerrada en al aplicativo._x000a_Se elimina la  actividad #2  de la AM#21 , por que ya se cumplió. "/>
    <d v="2020-08-31T00:00:00"/>
    <s v="_x000a__x000a_Análisis de controles_x000a__x000a_Tratamiento del riesgo"/>
    <s v="Se ajustaron las actividades preventivas y detectivas acorde con la última actualización realizada a los procedimientos del proceso._x000a_Se retiraron las actividades detectivas asociadas a los procedimientos de Auditorias de gestión y auditorías de calidad._x000a_Se ajustaron las fechas de finalización de las acciones, teniendo en cuenta la información reportada en el aplicativo SIG y en los seguimientos, cierre y reprogramación remitidos mediante memorando a la Oficina Asesora de Planeación."/>
    <d v="2020-12-03T00:00:00"/>
    <s v="_x000a__x000a__x000a__x000a_Tratamiento del riesgo"/>
    <s v="Se actualizaron las fechas de finalización de las acciones acorde con el aplicativo SIG y los memorandos de solicitud de cierre y reprogramación."/>
    <d v="2021-02-22T00:00:00"/>
    <s v="_x000a__x000a__x000a__x000a_Tratamiento del riesgo"/>
    <s v="Se  ajusta acción de tratamiento para la vigencia, de acuerdo con lo registrado en el aplicativo SIG."/>
    <d v="2021-12-10T00:00:00"/>
    <s v="Identificación del riesgo_x000a_Análisis antes de controles_x000a_Análisis de controles_x000a_Análisis después de controles_x000a_Tratamiento del riesgo"/>
    <s v="Se actualiza el contexto de la gestión del proceso._x000a_Se ajusta la identificación del riesgo._x000a_Se ajustó la redacción y evaluación de los controles según los criterios definidos._x000a_Se incluyeron los controles correctivos.._x000a_Se ajustaron las acciones de contingencia._x000a_Se definieron acciones de tratamiento."/>
    <s v=""/>
    <s v="_x000a__x000a__x000a__x000a_"/>
    <s v=""/>
    <s v=""/>
    <s v="_x000a__x000a__x000a__x000a_"/>
    <s v=""/>
    <s v=""/>
    <s v="_x000a__x000a__x000a__x000a_"/>
    <s v=""/>
    <s v=""/>
    <s v="_x000a__x000a__x000a__x000a_"/>
    <s v=""/>
    <s v=""/>
    <s v="_x000a__x000a__x000a__x000a_"/>
    <s v=""/>
    <x v="6"/>
  </r>
  <r>
    <x v="14"/>
    <s v="Construir capital humano con el diseño e implementación de buenas prácticas y acciones críticas que contribuyan al cumplimiento de las  metas  organizacionales  a  través  de  la  atracción,  desarrollo  y  retención  del  mejor  talento  humano  posible,  que  tenga  en  su  ADN una cultura basada en el trabajo en equipo, el empoderamiento y la orientación hacia la innovación, así como garantizar la aplicación del trabajo digno y decente con el propósito de aportar positivamente a la gestión de la reputación gubernamental de la administración pública  distrital.  De  igual  manera,  apoyar  la  administración  efectiva,  eficaz  y  eficiente  del  Gabinete  Distrital  y  de  los  servidores  (as)públicos  (as)  que  el  Alcalde  Mayor  nombre  o  designe,  de  conformidad  con  las  competencias  que  asisten  a  la  dependencia."/>
    <s v="La  Gestión  Estratégica  de  Talento  Humano  inicia  con  la  gestión  organizacional  de  los  servidores  públicos  de  la  Entidad  y  la identificación  y  alineación  de  estrategias  para  generar  transformación  cultural  y  organizacional  en  el  logro  de  los  objetivos  y  metas institucionales mediante la implementación de políticas que nos permitan construir capital humano en condiciones de trabajo decente, con  una  visión  estratégica  del  gerenciamiento  del  capital  más  valioso  de  la  entidad  y,  finaliza  con  la  formulación  y  ejecución  de acciones  preventivas,  correctivas  y  de  mejora."/>
    <s v="Director(a) Técnico(a) de Talento Humano"/>
    <s v="Estratégico"/>
    <s v="Ejecutar el Plan Anual de Vacantes y el Plan de Previsión de Recursos Humanos."/>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Corrupción"/>
    <s v="Fraude interno"/>
    <s v="No"/>
    <s v="- Conflicto de intereses._x000a_- Desconocimiento de los principios y valores institucionales._x000a_- Aplicación errónea en algunos casos  de criterios o instrucciones para la realización_x000a_de actividades._x000a_- Amiguismo._x000a__x000a__x000a__x000a__x000a__x000a_"/>
    <s v="- Presiones o motivaciones individuales, sociales o colectivas, que inciten a la realizar conductas contrarias al deber ser._x000a__x000a__x000a__x000a__x000a__x000a__x000a__x000a__x000a_"/>
    <s v="- Detrimento de los principios de la función pública._x000a_- Pérdida de legitimidad de la Administración Distrital._x000a_- Pérdida de imagen institucional._x000a_- Propicia escenarios de conflictos._x000a_- Investigaciones disciplinarias, fiscales y/o penales._x000a_- Sanciones disciplinarias._x000a_- Incumplimiento de las metas y objetivos de la dependencia._x000a_- Pago de indemnizaciones como resultado de demandas._x000a_- Generación de reprocesos y desgaste administrativo._x000a_"/>
    <s v="8. Fomentar la innovación y la gestión del conocimiento, a través del fortalecimiento de las competencias del talento humano de la entidad, con el propósito de mejorar la capacidad institucional y su gestión."/>
    <s v="- -- Ningún trámite y/o procedimiento administrativo_x000a__x000a_"/>
    <s v="- Ningún otro proceso en el Sistema de Gestión de Calidad_x000a__x000a__x000a__x000a_"/>
    <s v="- No aplica_x000a__x000a__x000a__x000a_"/>
    <s v="Muy baja (1)"/>
    <n v="0.2"/>
    <s v="Moderado (3)"/>
    <s v="Mayor (4)"/>
    <s v="Moderado (3)"/>
    <s v="Leve (1)"/>
    <s v="Leve (1)"/>
    <s v="Menor (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_x0009_"/>
    <s v="- 1 El procedimiento 2211300-PR-221 - Gestión Organizacional indica que el/la Director/a Técnico/a de Talento Humano, autorizado(a) por el  Manual Específico de Funciones y Competencias Laborales, anualmente verifica que la formulación del Plan Anual de Vacantes y el Plan de Previsión de Recursos Humanos estén conforme a la normatividad vigente (Resolución por la cual se adopta el Manual Especifico de Funciones y Competencias Laborales de la entidad). La(s) fuente(s) de información utilizadas es(son) la Resolución por la cual se adopta el Manual de Funciones y Competencias Laborales y la Base Excel - Planta Secretaría General. En caso de evidenciar observaciones, desviaciones o diferencias, se debe notificar a través de correo electrónico o documentos de revisión del proyecto de Plan Anual de Vacantes y Plan de Previsión de Recursos Humanos al Profesional Especializado o Profesional Universitario responsable de su formulación para que adelante los ajustes a que haya lugar. De lo contrario, queda como evidencia correo electrónico o documentos de revisión del proyecto de Plan Anual de Vacantes y Plan de Previsión de Recursos Humanos._x000a_- 2 El procedimiento 2211300-PR-221 - Gestión Organizacional indica que El Profesional Especializado o Profesional Universitario de la Dirección de Talento Humano, autorizado(a) por el/la Director/a Técnico/a de Talento Humano, cada vez que se va/n a realizar nombramiento/s de aspirante/s a un empleo de la entidad verifica a través del formato 2211300-FT-809 Evaluación del Perfil, el cumplimiento de los requisitos establecidos en el perfil del empleo a proveer de acuerdo con el Manual de Funciones y Competencias Laborales vigente. La(s) fuente(s) de información utilizadas es(son) el Manual de Funciones y Competencias Laborales vigente y los soportes de la hoja de vida del/de la aspirante al cargo vacante o la historia laboral del/de la servidor/a que aspira al nombramiento en un empleo de la Secretaría General de la Alcaldía Mayor de Bogotá, D.C.. En caso de evidenciar observaciones, desviaciones o diferencias, se debe notificar al/a la servidor/a o instancia según corresponda a través de Memorando 2211600-FT-011 comunicación con las razones del porqué de la no continuación con el proceso de nombramiento (para los casos de encargos)  u oficio 2211600-FT-012  comunicación solicitando exclusión de elegibles cuando el/la aspirante a vincular hace parte de  una lista de elegibles producto de un concurso de méritos. De lo contrario, queda como evidencia la Evaluación perfil 2211300-FT-809 diligenciado._x000a_- 3 El procedimiento 2211300-PR-221 - Gestión Organizacional indica que el Profesional Especializado o Profesional Universitario o Técnico Operativo de la Dirección de Talento Humano, autorizado(a) por el/la Director/a Técnico/a de Talento Humano, previo al nombramiento de un/a aspirante a un empleo de la entidad verifica la completitud e idoneidad de los documentos soporte de la hoja de vida del/de la aspirante al cargo vacante, conforme a los requisitos definidos en el formato  2211300-FT-874 Lista de Chequeo. La(s) fuente(s) de información utilizadas es(son) los soportes allegados por el/la aspirante a vinculación en la entidad y el formato 2211300-FT-874 Lista de Chequeo. En caso de evidenciar observaciones, desviaciones o diferencias, se debe notificar a través de correo electrónico dirigido al/a la aspirante a vincular para garantizar la completitud de los documentos o a la Oficina de Control Interno Disciplinario a través de 2211600-011 Memorando, en los casos en los que las observaciones estén relacionadas con la veracidad de los soportes allegados, para que se adelanten los trámites a que haya lugar. De lo contrario, queda como evidencia Lista de chequeo 2211300-FT-874 diligenciado, Hoja de Ruta - Novedad de Ingreso 2211300-FT-159 diligenciada._x000a_- 4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deberá dar alcance al informe sobre la gestión adelantada desde el procedimiento de Gestión Organizacional a través de correo electrónico. De lo contrario, queda como evidencia Acta subcomité de autocontrol 2210112-FT-281 que incluye el informe de la gestión adelantada desde el procedimiento de Gestión Organizacional._x000a_- 5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responsable de su proyección deberá dar alcance al informe sobre la gestión adelantada desde el procedimiento de Gestión Organizacional a través de correo electrónico. De lo contrario, queda como evidencia el Acta subcomité de autocontrol 2210112-FT-281 que incluye el informe de la gestión adelantada desde el procedimiento de Gestión Organizacional.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Preventivo_x000a_- Detectivo_x000a_- Detectivo_x000a__x000a__x000a__x000a__x000a__x000a__x000a__x000a__x000a__x000a__x000a__x000a__x000a__x000a__x000a_"/>
    <s v="25%_x000a_25%_x000a_25%_x000a_1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40%_x000a_30%_x000a_30%_x000a__x000a__x000a__x000a__x000a__x000a__x000a__x000a__x000a__x000a__x000a__x000a__x000a__x000a__x000a_"/>
    <s v="- 1 El mapa de riesgos del proceso de Gestión Estratégica de Talento Humano indica que el/la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quot;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2.1167999999999999E-2"/>
    <s v="Mayor (4)"/>
    <n v="0.60000000000000009"/>
    <s v="Alto"/>
    <s v="El proceso estima que el riesgo se ubica en una zona alta, debido a que los controles establecidos son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P# 1105 Aplicativo CHIE) Actualizar mensualmente la información de la planta de personal de la entidad en la que se encuentran temas relacionados con: 1) ubicación de los/as servidores/as dentro de la planta de la entidad, 2) propósito y funciones esenciales de cada uno de los empleos que conforman la planta de la entidad y 3) vacantes definitivas y temporales de la planta de la entidad. _x000a_- (AP# 1106 Aplicativo CHIE) Expedir la certificación de cumplimiento de requisitos mínimos con base en la información contenida en los soportes (certificaciones académicas o laborales) aportados por el aspirante en su hoja de vida o historia laboral._x000a_- (AP# 1106 Aplicativo CHIE) Expedir la certificación de cumplimiento de requisitos mínimos con base en la información contenida en los soportes (certificaciones académicas o laborales) aportados por el aspirante en su hoja de vida o historia laboral._x000a__x000a__x000a__x000a__x000a__x000a__x000a__x000a_________________x000a__x000a__x000a__x000a__x000a__x000a__x000a__x000a__x000a__x000a__x000a_"/>
    <s v="- Profesional de la Dirección de Talento Humano autorizado por el(la) Director(a) de Talento Humano._x000a_- Director/a Técnico/a de Talento Humano_x000a_- Director/a Técnico/a de Talento Humano_x000a__x000a__x000a__x000a__x000a__x000a__x000a__x000a_________________x000a__x000a__x000a__x000a__x000a__x000a__x000a__x000a__x000a__x000a__x000a_"/>
    <s v="- Base de Datos de la planta de personal de la entidad actualizada._x000a_- Certificación de cumplimiento de requisitos mínimos proyectada y revisada por los Profesionales de la Dirección de Talento._x000a_- Certificación de cumplimiento de requisitos mínimos proyectada y revisada por los Profesionales de la Dirección de Talento._x000a__x000a__x000a__x000a__x000a__x000a__x000a__x000a_________________x000a__x000a__x000a__x000a__x000a__x000a__x000a__x000a__x000a__x000a__x000a_"/>
    <s v="15/02/2022_x000a_15/02/2022_x000a_15/02/2022_x000a__x000a__x000a__x000a__x000a__x000a__x000a__x000a_________________x000a__x000a__x000a__x000a__x000a__x000a__x000a__x000a__x000a__x000a__x000a_"/>
    <s v="31/12/2022_x000a_31/12/2022_x000a_31/12/2022_x000a__x000a__x000a__x000a__x000a__x000a__x000a__x000a_________________x000a__x000a__x000a__x000a__x000a__x000a__x000a__x000a__x000a__x000a__x000a_"/>
    <s v="- Reportar el presunto hecho de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al operador disciplinario, y a la Oficina Asesora de Planeación en el informe de monitoreo en caso que tenga fallo._x000a_- Aplicar las medidas que determine la Oficina de Control Interno Disciplinario y/o ente de control  frente a la materialización del riesgo &quot;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_x0009__x0009__x0009__x0009__x0009__x0009__x0009__x0009__x0009__x0009__x0009__x0009__x000a__x000a__x000a__x000a__x000a__x000a__x000a__x000a_- Actualizar el mapa de riesgos Gestión Estratégica de Talento Humano"/>
    <s v="- Director(a) Técnico(a) de Talento Humano_x000a_- Director/a Técnico/a de Talento Humano y Profesional Especializado o Profesional Universitario de Talento Humano._x000a__x000a__x000a__x000a__x000a__x000a__x000a__x000a_- Director(a) Técnico(a) de Talento Humano"/>
    <s v="- Notificación realizada del presunto hecho de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al operador disciplinario, y reporte de monitoreo a la Oficina Asesora de Planeación en caso que el riesgo tenga fallo definitivo._x000a_- Soportes de la aplicación de las medidas determinadas por la Oficina de Control Interno Disciplinario y/o ente de control._x000a__x000a__x000a__x000a__x000a__x000a__x000a__x000a_- Mapa de riesgo  Gestión Estratégica de Talento Humano, actualizado."/>
    <d v="2019-01-31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
    <s v="Análisis DOFA_x000a_Se ajusta la valoración antes de controles a Alta_x000a_Se incluyen causas externas y agente generador del riesgo._x000a_Se incluyeron análisis de controles detectivos._x000a_Se ajusta la valoración después de controles a Alta"/>
    <d v="2019-10-31T00:00:00"/>
    <s v="_x000a__x000a_Análisis de controles_x000a__x000a_Tratamiento del riesgo"/>
    <s v="Se adicionan actividades de prevención que se realizan mensualmente dentro del procedimiento._x000a_Se cambia la acción después de los controles conforme al Informe de la Oficina de Control Interno por nuevas. "/>
    <d v="2020-03-31T00:00:00"/>
    <s v="Identificación del riesgo_x000a_Análisis antes de controles_x000a__x000a__x000a_"/>
    <s v="1. Se escoge sólo una (1) actividad clave “Ejecutar el Plan Anual de Vacantes y el Plan de Previsión de Recursos Humanos” por el riesgo, teniendo en cuenta la actividad clave que más se asocia al riesgo, y se eliminan: &quot;Administrar la gestión del talento Humano en la Secretaría general que comprende las políticas y prácticas de gestión humana, a través de la vinculación de personal y el fortalecimiento de sus competencias, procurando su desarrollo como factor humano dentro de la entidad, garantizando la retribución económica y prestacional correspondiente y verificando su desempeño, para el cumplimiento de los objetivos y el normal funcionamiento de los procesos de la Secretaría y así mismo tramitar los actos administrativos y novedades de personal de la Secretaría General y los actos administrativos del Gabinete Distrital que por competencia le corresponden a la entidad relacionados con la vinculación de sus miembros, así como las comisiones de servicio y estudio de los servidores Distritales”._x000a_2. El proyecto de inversión posiblemente afectado por la materialización del riesgo, es el proyecto 1125 fortalecimiento y modernización de la gestión pública distrital._x000a_3. Se diligencia la columna de perspectivas en la identificación de efectos._x000a_4. Se Incluye un control detectivo: “El procedimiento 2211300-PR-221 - Gestión Organizacional indica que el Profesional Especializado o Profesional Universitario de Talento Humano, autorizado(a) por el(la) Director(a) Técnico(a) de Talento Humano, bimestralmente en los subcomités de autocontrol valida el seguimiento al envío de las certificaciones de cumplimiento de requisitos mínimos para vinculación de personal, a la Oficina de Control Interno. La(s) fuente(s) de información utilizadas es(son) Base Excel - Planta de personal. En caso de evidenciar observaciones, desviaciones o diferencias, se debe notificar al Director(a) Técnico(a) de Talento Humano y realizar el informe. Queda como evidencia acta del subcomité de autocontrol”. _x000a_5. Se incluyen en el SIG nuevas acciones preventivas para el año 2020 para fortalecer la gestión del riesgo según la valoración.         _x000a_6. Se ajusta el plan contingente."/>
    <d v="2020-07-13T00:00:00"/>
    <s v="Identificación del riesgo_x000a__x000a__x000a__x000a_"/>
    <s v="En el caso de este riesgo y utilizando como referente el numeral “6.3.13 Tipo de Riesgos” contenido en el documento GS-079 Guía para la administración de Riesgos de Gestión y Corrupción en los Procesos V01, se considera que este riesgo sea recategorizado bajo la tipología “Imagen … están relacionados con la percepción y la confianza por parte de los clientes y partes interesadas, hacia la institución”, puesto que su materialización dejaría impactos negativos que afectan directamente la trasparencia y por ende percepción de la comunidad hacía el proceso y por ende la entidad."/>
    <d v="2021-12-04T00:00:00"/>
    <s v="_x000a__x000a__x000a__x000a_Tratamiento del riesgo"/>
    <s v="Se definen acciones de tratamiento a implementar para el riesgo en la vigencia 2021."/>
    <d v="2021-02-22T00:00:00"/>
    <s v="Identificación del riesgo_x000a__x000a_Análisis de controles_x000a__x000a_Tratamiento del riesgo"/>
    <s v="Se retiraron los controles detectivos de auditorías, se realizó reprogramación de las fechas de inicio de las acciones de tratamiento definidas para la vigencia 2021 y se modificó la asociación del riesgo a proyectos de inversión que se pueden afectar posiblemente tras la materialización del riesgo. "/>
    <d v="2021-04-16T00:00:00"/>
    <s v="_x000a__x000a__x000a__x000a_Tratamiento del riesgo"/>
    <s v="Se incluyó acción de tratamiento a implementar en el marco a la actualización del procedimiento 2211300-PR-221. "/>
    <d v="2021-12-13T00:00:00"/>
    <s v="Identificación del riesgo_x000a_Análisis antes de controles_x000a_Análisis de controles_x000a_Análisis después de controles_x000a_Tratamiento del riesgo"/>
    <s v="Se actualizó el contexto de la gestión del proceso._x000a_Se ajustó la identificación del riesgo. _x000a_Se ajustó la redacción y evaluación de los controles según los criterios definidos._x000a_Se incluyeron los controles correctivos._x000a_Se ajustaron las acciones de contingencia.  _x000a_Se definieron las acciones de tratamiento."/>
    <s v=""/>
    <s v="_x000a__x000a__x000a__x000a_"/>
    <s v=""/>
    <s v=""/>
    <s v="_x000a__x000a__x000a__x000a_"/>
    <s v=""/>
    <s v=""/>
    <s v="_x000a__x000a__x000a__x000a_"/>
    <s v=""/>
    <x v="10"/>
  </r>
  <r>
    <x v="14"/>
    <s v="Construir capital humano con el diseño e implementación de buenas prácticas y acciones críticas que contribuyan al cumplimiento de las  metas  organizacionales  a  través  de  la  atracción,  desarrollo  y  retención  del  mejor  talento  humano  posible,  que  tenga  en  su  ADN una cultura basada en el trabajo en equipo, el empoderamiento y la orientación hacia la innovación, así como garantizar la aplicación del trabajo digno y decente con el propósito de aportar positivamente a la gestión de la reputación gubernamental de la administración pública  distrital.  De  igual  manera,  apoyar  la  administración  efectiva,  eficaz  y  eficiente  del  Gabinete  Distrital  y  de  los  servidores  (as)públicos  (as)  que  el  Alcalde  Mayor  nombre  o  designe,  de  conformidad  con  las  competencias  que  asisten  a  la  dependencia."/>
    <s v="La  Gestión  Estratégica  de  Talento  Humano  inicia  con  la  gestión  organizacional  de  los  servidores  públicos  de  la  Entidad  y  la identificación  y  alineación  de  estrategias  para  generar  transformación  cultural  y  organizacional  en  el  logro  de  los  objetivos  y  metas institucionales mediante la implementación de políticas que nos permitan construir capital humano en condiciones de trabajo decente, con  una  visión  estratégica  del  gerenciamiento  del  capital  más  valioso  de  la  entidad  y,  finaliza  con  la  formulación  y  ejecución  de acciones  preventivas,  correctivas  y  de  mejora."/>
    <s v="Director(a) Técnico(a) de Talento Humano"/>
    <s v="Estratégico"/>
    <s v="Ejecutar el Plan para el pago de nómina"/>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s v="Corrupción"/>
    <s v="Fraude interno"/>
    <s v="No"/>
    <s v="- Conflicto de intereses._x000a_- Desconocimiento de los principios y valores institucionales._x000a_- Amiguismo._x000a_- Abuso de los privilegios de acceso a la información para la liquidación de nómina por la solicitud y/o aceptación de dádivas_x000a__x000a__x000a__x000a__x000a__x000a_"/>
    <s v="- Presiones o motivaciones individuales, sociales o colectivas, que inciten a la realizar conductas contrarias al deber ser._x000a__x000a__x000a__x000a__x000a__x000a__x000a__x000a__x000a_"/>
    <s v="- Desviación de los recursos públicos _x000a_- Detrimento patrimonial_x000a_- Investigaciones disciplinarias, fiscales y/o penales_x000a_- Generación de reprocesos y desgaste administrativo._x000a__x000a__x000a__x000a__x000a__x000a_"/>
    <s v="8. Fomentar la innovación y la gestión del conocimiento, a través del fortalecimiento de las competencias del talento humano de la entidad, con el propósito de mejorar la capacidad institucional y su gestión."/>
    <s v="- -- Ningún trámite y/o procedimiento administrativo_x000a__x000a_"/>
    <s v="- Ningún otro proceso en el Sistema de Gestión de Calidad_x000a__x000a__x000a__x000a_"/>
    <s v="- No aplica_x000a__x000a__x000a__x000a_"/>
    <s v="Muy baja (1)"/>
    <n v="0.2"/>
    <s v="Mayor (4)"/>
    <s v="Mayor (4)"/>
    <s v="Menor (2)"/>
    <s v="Leve (1)"/>
    <s v="Leve (1)"/>
    <s v="Leve (1)"/>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_x0009_"/>
    <s v="- 1 El procedimiento 2211300-PR-177 Gestión de Nómina indica que El Profesional Universitario de la Dirección de Talento Humano encargado de realizar el ingreso de las novedades en el Sistema de Personal y Nómina - PERNO, autorizado(a) por el/la Directora/a Técnico/a de Talento Humano, mensualmente verifica que las novedades de nómina correspondan a aquellas contempladas en la normatividad vigente en la materia. La verificación se realiza teniendo en cuenta el tipo de novedad, así:_x000a__x000a_Horas extra: Validar autorización de horas extras emitida por la Subsecretaría Corporativa y Verificar cumplimiento de los requisitos del Formato. _x000a__x000a_Incapacidad, Licencias de Maternidad y Paternidad: Verificar que sea expedida por la instancia competente de acuerdo a la normatividad vigente, que sea legible y que cumpla las demás condiciones de una incapacidad de acuerdo a lo establecido en la normatividad vigente en la materia._x000a__x000a_Ingreso: Verificar que el paquete de documentos aportado por el procedimiento de Gestión Organizacional para el ingreso del/de la nuevo/a servidor/a público/A tenga el acto administrativo de nombramiento y el acta de posesión, las certificaciones de seguridad social, certificación cuenta bancaria, hoja de vida y el formato de bienes y rentas del SIDEAP para la garantizar la captura de la información personal del/de la nuevo/a servidor/a público/a._x000a__x000a_Primas Técnicas: Resolución donde se concede la prima técnica y se verifica la notificación en la base de datos de seguimiento de notificaciones._x000a__x000a_Vacaciones: Se revisa el formato de programación de vacaciones que esté totalmente diligenciado, se revisa que las fechas correspondan al período de vacaciones a disfrutar._x000a__x000a_Retiros: Se revisa el acto administrativo de renuncia o desvinculación._x000a__x000a_Licencias no remunerada: Se revisa e ingresa la información del acto administrativo que concede la licencia._x000a__x000a_Encargos Se revisa el acto administrativo y el acta de posesión (Desde el procedimiento de Gestión de Nómina solo se ingresan al Sistema de Personal y Nómina PERNO los encargos que modifican la asignación básica salarial del/de la servidor/a encargado/a)._x000a__x000a_Interrupción de Encargo: Se verifica el acto administrativo que genera la interrupción del encargo y por ende la variación en los conceptos de nómina._x000a__x000a_Deducibles retención en la fuente: Se revisa formato que se tiene para deducción de dependientes y los anexos según el caso: _x000a__x000a_* Crédito hipotecario se revisa el certificado emitido por el banco. _x000a_* Medicina Prepagada o Plan complementarios: se revisa el certificado emitido por la Entidad competente._x000a__x000a_Cambio de cuenta bancaria: se revisa el certificado emitido por el banco y aportado por el servidor público.  _x000a__x000a_Libranza, AFC, AVP, embargos, afiliaciones cooperativas, Medicina Prepagada: Una vez recibida la solicitud, revisa la capacidad de descuento, que la entidad operadora tenga código interno para entidad operadora de libranzas, el embargo oficio del juzgado._x000a__x000a_.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el Profesional Especializado o Profesional Universitario de Talento Humano encargado del ingreso de las novedades, las registra en el documento de la novedad correspondiente y realiza los ajustes. De lo contrario, quedan las siguientes evidencias de acuerdo a la novedad registrada:_x000a__x000a_Horas extra: Resolución horas extras archivadas en nómina de cada mes._x000a__x000a_Incapacidad: Resoluciones de incapacidades archivadas en nómina de cada mes._x000a__x000a_Ingreso: 2211300-FT-159 Hoja de Ruta- Novedad de Ingreso con el VoBo del Profesional que revisa el ingreso, que es adicionada a la historia laboral de los/as servidores/as públicos/as que ingresan a la entidad y la posición en el Sistema de Personal y Nómina Perno._x000a__x000a_Primas Técnicas: 4203000-FT-997 Resolución Prima Técnica._x000a__x000a_Vacaciones: Resolución Vacaciones reconocidas archivadas en la nómina de cada mes._x000a__x000a_Retiros: 4203000-FT-997  Resolución de retiro._x000a__x000a_Licencia no remunerada: 4203000-FT-997 Resolución por la cual se concede una licencia no remunerada._x000a_                                                                                                                                                    _x000a_Encargos: 4203000-FT-997 Resolución por medio de la cual se hace un encargo a un/a servidor/a._x000a__x000a_Interrupción de Encargo: 4203000-FT-997  Resolución por la cual se da por terminado un encargo a un/a servidor/a._x000a__x000a_Deducibles retenciones en la fuente: Radicado del Sistema de Gestión Documental._x000a__x000a_Cambio de cuenta bancaria: Correo electrónico remitido a la Subdirección Financiera con los soportes. _x000a__x000a_Novedades de Libranza, AFC: Oficios de solicitud y aprobación, así como registros de consignación de AFC, APV y embargos archivados en la serie documental Nómina y Tipo documental Libranzas en el archivo de la entidad._x000a_._x000a_- 2 El procedimiento 2211300-PR-177 Gestión de Nómina indica que El Profesional Universitario de la Dirección de Talento Humano encargado de la revisión de la nómina, autorizado(a) por el/la Directora/a Técnico/a de Talento Humano, cada vez que se realice la liquidación de una nómina confronta  los soportes de las novedades con el informe de liquidación de nómina que emite el Sistema de Personal y Nómina - PERNO.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se debe enviar correo electrónico a soporte de Oficina de Tecnologías de la Información y Comunicaciones - OTIC o al Profesional Especializado o Profesional Universitario de la Dirección de Talento Humano encargado de ingresar la novedad dependiendo del tipo de ajuste requerido conforme a las novedades ingresadas en el sistema de personal y nómina - PERNO. De lo contrario, queda como evidencia el Informe de pre nómina confrontado con las diversas novedades que afectan la liquidación de la nómina procesada._x000a_- 3 El procedimiento 2211300-PR-177 Gestión de Nómina indica que El Profesional Universitario de la Dirección de Talento Humano, autorizado(a) por el/la Directora/a Técnico/a de Talento Humano, mensualmente  coteja los valores totales de la nómina y de las planillas de autoliquidación garantizando que estos estén contenidos dentro de los recursos del presupuesto aprobado para el mes . La(s) fuente(s) de información utilizadas es(son) los informes y el archivo plano generados desde el Sistema de Personal y Nómina - PERNO. En caso de evidenciar observaciones, desviaciones o diferencias, se envían a través de correo electrónico las observaciones a los Profesionales Especializados o Profesionales Universitarios de Talento Humano encargados tanto del ingreso de las novedades como de la revisión de la nómina para que se hagan los ajustes a que hayan lugar. De lo contrario, quedan como evidencia el/los 2211600-FT-011 memorando/s por medio de las cuales se solicita Registro Presupuestal a la Subdirección Financiera con soportes que evidencian igualdad en los valores a dispersar bajo el concepto de nómina ._x000a_- 4 El procedimiento 2211300-PR-221 - Gestión Organizacional indica que el Profesional Especializado o Profesional Universitario de la Dirección de Talento Humano, autorizado(a) por el/la Director/a Técnico/a de Talento Humano, cada vez que se presente solicitud de reconocimiento o incremento de Prima Técnica. verifica que los certificados de estudio y experiencia presentados por el/la peticionario/a cumplan las condiciones para definir el porcentaje a reconocer o incrementar por el concepto de Prima Técnica. La(s) fuente(s) de información utilizadas es(son) los soportes de la hoja de vida o la historia laboral del servidor, la normatividad vigente en la materia, el formato 2211300-FT-169 Prima Técnica y comunicación remitida con la solicitud de incremento. En caso de evidenciar observaciones, desviaciones o diferencias, se debe notificar al/a la peticionario/a a través de Acto Administrativo 4203000-FT-997 por la cual no reconoce/incrementa una prima técnica nivel profesional o asesor o directivo y una comunicación Memorando 2211600-FT-011 dirigida al/a la peticionario/a en los casos de reconocimiento de prima técnica cuando se identifican novedades en las certificaciones allegadas a la Dirección de Talento Humano. De lo contrario, queda como evidencia Liquidador de prima técnica 4232000-FT-1059 diligenciado y Acto Administrativo 4203000-FT-997por la cual no se hace incremento una prima técnica nivel profesional o asesor o directivo  ._x000a_- 5 El procedimiento 2211300-PR-177 Gestión de Nómina indica que el/la Directora/a Técnico/a de Talento Humano, autorizado(a) por el/la Subsecretario/a Corporativo/a, mensualmente revisa y firma el reporte de nómina definitivo generado desde el sistema de personal y nómina - PERNO, para ser socializado a la/al Subsecretario/a Corporativo/a para su firma. La(s) fuente(s) de información utilizadas es(son) informe generado desde el Sistema de Personal y Nómina PERNO. En caso de evidenciar observaciones, desviaciones o diferencias, se notifica a través de correo electrónico las novedades identificadas en el reporte de nómina. De lo contrario, quedan como evidencia los reportes de nómina firmados por el/la Director/a Técnico/a de Talento Humano y el/la Subsecretario/a Corporativo/a.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Preventivo_x000a_- Preventivo_x000a_- Detectivo_x000a__x000a__x000a__x000a__x000a__x000a__x000a__x000a__x000a__x000a__x000a__x000a__x000a__x000a__x000a_"/>
    <s v="25%_x000a_25%_x000a_25%_x000a_2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40%_x000a_40%_x000a_30%_x000a__x000a__x000a__x000a__x000a__x000a__x000a__x000a__x000a__x000a__x000a__x000a__x000a__x000a__x000a_"/>
    <s v="- 1 El mapa de riesgos del proceso de Gestión Estratégica de Talento Humano indica que Director/a Técnico/a de Talento Humano o quien se designe por competencia, autorizado(a) por el  Manual Específico de Funciones y Competencias Laborales y por el Director/a Técnico/a de Talento Humano, respectivamente, cada vez que se identifique la materialización del riesgo realiza la liquidación de la nómina por otro responsable diferente al que presuntamente haya generado la materialización del riesgo de corrupción respecto al desvío de recursos físicos o económicos durante la liquidación de nómina para otorgarse beneficios propios o a tercero._x000a_- 2 El mapa de riesgos del proceso de Gestión Estratégica de Talento Humano indica que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_x000a_- 3 El mapa de riesgos del proceso de Gestión Estratégica de Talento Humano indica que el Profesional Especializado o Profesional Universitario Dirección de Talento Humano, autorizado(a) por el Manual Específico de Funciones y Competencias Laborales , cada vez que se identifique la materialización del riesgo realiza el requerimiento  al/a la servidor/a  sobre la devolución del dinero adicional reconocido en los pagos de nómina  y las demás acciones a que haya lugar para efectiva la recuperación del dinero.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1.8143999999999997E-2"/>
    <s v="Mayor (4)"/>
    <n v="0.33750000000000002"/>
    <s v="Alto"/>
    <s v="El proceso estima que el riesgo se ubica en una zona alta, debido a que los controles establecidos son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P# 1107 Aplicativo CHIE) Proyectar para firma de la Subsecretaría Corporativa, la solicitud que se realiza a la Subdirección Financiera, para la expedición del Registro Presupuestal acompañado de los respectivos soportes firmados y aprobados por los responsables._x000a_- (AP# 1107 Aplicativo CHIE) Proyectar para firma de la Subsecretaría Corporativa, la solicitud que se realiza a la Subdirección Financiera, para la expedición del Registro Presupuestal acompañado de los respectivos soportes firmados y aprobados por los responsables._x000a__x000a__x000a__x000a__x000a__x000a__x000a__x000a__x000a_________________x000a__x000a__x000a__x000a__x000a__x000a__x000a__x000a__x000a__x000a__x000a_"/>
    <s v="- Profesional Especializado o Profesional Universitario de Talento Humano._x000a_- Profesional Especializado o Profesional Universitario de Talento Humano._x000a__x000a__x000a__x000a__x000a__x000a__x000a__x000a__x000a_________________x000a__x000a__x000a__x000a__x000a__x000a__x000a__x000a__x000a__x000a__x000a_"/>
    <s v="- Memorando en el cual se solicita el registro presupuestal a la Subdirección Financiera._x000a_- Memorando en el cual se solicita el registro presupuestal a la Subdirección Financiera._x000a__x000a__x000a__x000a__x000a__x000a__x000a__x000a__x000a_________________x000a__x000a__x000a__x000a__x000a__x000a__x000a__x000a__x000a__x000a__x000a_"/>
    <s v="15/02/2022_x000a_15/02/2022_x000a__x000a__x000a__x000a__x000a__x000a__x000a__x000a__x000a_________________x000a__x000a__x000a__x000a__x000a__x000a__x000a__x000a__x000a__x000a__x000a_"/>
    <s v="31/12/2022_x000a_31/12/2022_x000a__x000a__x000a__x000a__x000a__x000a__x000a__x000a__x000a_________________x000a__x000a__x000a__x000a__x000a__x000a__x000a__x000a__x000a__x000a__x000a_"/>
    <s v="- Reportar el presunto hecho de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al operador disciplinario, y a la Oficina Asesora de Planeación en el informe de monitoreo en caso que tenga fallo._x000a_- Realizar la liquidación de la nómina por otro responsable diferente al que presuntamente haya generado la materialización del riesgo de corrupción respecto al desvío de recursos físicos o económicos durante la liquidación de nómina para otorgarse beneficios propios o a terceros._x000a_- Aplicar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_x000a_- Realizar el requerimiento  al/a la servidor/a  sobre la devolución del dinero adicional reconocido en los pagos de nómina  y las demás acciones a que haya lugar para efectiva la recuperación del dinero._x000a__x000a__x000a__x000a__x000a__x000a_- Actualizar el mapa de riesgos Gestión Estratégica de Talento Humano"/>
    <s v="- Director(a) Técnico(a) de Talento Humano_x000a_- Director/a Técnico/a de Talento Humano o quien se designe por competencia._x000a_- Director/a Técnico/a y Profesional Especializado o Profesional Universitario de Talento Humano._x000a_- Director/a Técnico/a de Talento Humano_x000a__x000a__x000a__x000a__x000a__x000a_- Director(a) Técnico(a) de Talento Humano"/>
    <s v="- Notificación realizada del presunto hecho de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al operador disciplinario, y reporte de monitoreo a la Oficina Asesora de Planeación en caso que el riesgo tenga fallo definitivo._x000a_- Soportes de la reliquidación de la nómina que presenta presunta materialización del riesgo de corrupción._x000a_- Soportes de la aplicación de las medidas determinadas por la Oficina de Control Interno Disciplinario y/o ente de control._x000a_- Soportes de requerimiento y de las acciones a que haya lugar para la recuperación de los recursos._x000a__x000a__x000a__x000a__x000a__x000a_- Mapa de riesgo  Gestión Estratégica de Talento Humano, actualizado."/>
    <d v="2019-01-31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
    <s v="Se incluyen causas internas y externas (incluyendo las DOFA) y complementan consecuencias._x000a_Se ajusta la valoración antes de controles a Alta_x000a_Se ajusta el nombre del riesgo y se incluye la explicación del riesgo._x000a_Se incluyeron análisis de controles detectivos._x000a_Se ajusta la valoración después de controles a Alta"/>
    <d v="2019-10-31T00:00:00"/>
    <s v="Identificación del riesgo_x000a__x000a_Análisis de controles_x000a__x000a_Tratamiento del riesgo"/>
    <s v="Se incluye la nueva causa &quot;Fallas en la conectividad con los servidores de la Entidad&quot; según la actualización de la DOFA del proceso._x000a_Se adicionan actividades de prevención que se realizan mensualmente dentro del procedimiento._x000a_Se cambia la acción después de los controles conforme el Informe de la Oficina de Control Interno por nuevas."/>
    <d v="2020-03-31T00:00:00"/>
    <s v="Identificación del riesgo_x000a_Análisis antes de controles_x000a__x000a__x000a_"/>
    <s v="Se selecciona el proyecto de inversión al que le impactaría este riesgo el proyecto es el 1125, se escoge una actividad clave, se diligencia la columna de perspectiva en la identificación de efectos, se incluyen en el Sistema Integrado de Gestión nuevas acciones preventivas para la vigencia 2020, con el fin de fortalecer la valoración del riesgo según la valoración, se ajusta el plan contingente."/>
    <d v="2020-07-13T00:00:00"/>
    <s v="Identificación del riesgo_x000a__x000a__x000a__x000a_"/>
    <s v="En el caso de este riesgo y utilizando como referente la el numeral “6.3.13 Tipo de Riesgos” contenido en el documento GS-079 Guía para la administración de Riesgos de Gestión y Corrupción en los Procesos V01, se considera que este riesgo sea recategorizado bajo la tipología “Financieros … se relacionan con el manejo de los recursos de la entidad que incluyen: la ejecución presupuestal, la elaboración de los estados financieros, los pagos, los manejos de excedentes de tesorería y el manejo sobre los bienes”, puesto que su materialización dejaría como impacto una afectación económica y tenerlo enmarcado como un riesgo operativo solamente lo enmarcaría en fallas de o novedades de los sistemas de información, lo cual no es coherente la estructura del riesgo el cual indica: “Desvío de recursos físicos o económicos…]."/>
    <d v="2020-12-04T00:00:00"/>
    <s v="Identificación del riesgo_x000a__x000a_Análisis de controles_x000a__x000a_Tratamiento del riesgo"/>
    <s v="Se ajusta el nombre del riesgo con el ánimo de ajustarlo a acciones netamente contenidas en el marco de la anticorrupción, eliminando las posibles fallas tecnológicas del sistema y/o plataforma utilizada para la liquidación de la nómina. _x000a_Se realiza una reasignación de causas internas de su materialización, dejando como única posible causa tecnológica el Abuso de los privilegios de acceso a la información para la liquidación de nómina por la solicitud y/o aceptación de dádivas, sustentando esta causa en su relación directa con el conflicto de intereses._x000a_Se ajusta actividad de control: &quot;2211300-PR-177 Actividad 4: Verificar la nómina con los reportes (verificación de valores detallados de nómina vs. valor total de nómina)&quot; indica que Profesional de Talento Humano , autorizado(a) por Director (a) de Talento Humano y Profesional de Talento Humano. , Mensualmente El profesional de nómina dentro de su informe de gestión, rendirá cuenta trimestralmente del indicador implementado. . La(s) fuente(s) de información utilizadas es(son) Informes de PERNO mensuales. En caso de evidenciar observaciones, desviaciones o diferencias, se debe notificar al Director(a) Técnico(a) de Talento Humano y realizar la actividad. Queda como evidencia Informes mensuales radicados a la oficina asesora de planeación. Una vez realizada la inclusión de la figura  del(de la) Subsecretario(a) Corporativa(a) como responsable de recibir la notificación de la presentación de novedades o materialización sobre el riesgo, la actividad queda así: &quot;2211300-PR-177 Actividad 4: Verificar la nómina con los reportes (verificación de valores detallados de nómina vs. valor total de nómina) indica que Profesional de Talento Humano, autorizado(a) por Director (a) de Talento Humano y Profesional de Talento Humano, Mensualmente El profesional de nómina dentro de su informe de gestión, rendirá cuenta trimestralmente del indicador implementado. La(s) fuente(s) de información utilizadas es(son) Informes de PERNO mensuales. En caso de evidenciar observaciones, desviaciones o diferencias, se debe notificar al Director(a) Técnico(a) de Talento Humano y este a la vez al(la) Subsecretario(a) Corporativo(a) y realizar la actividad. Queda como evidencia Informes mensuales radicados a la Oficina Asesora de Planeación._x000a_Se definen acciones de tratamiento a implementar para el riesgo en la vigencia 2021. "/>
    <d v="2021-02-22T00:00:00"/>
    <s v="Identificación del riesgo_x000a__x000a_Análisis de controles_x000a__x000a_Tratamiento del riesgo"/>
    <s v="Se retiró el control detectivo de auditorías de gestión, se realizó reprogramación de las fechas de inicio de las acciones de tratamiento definidas para la vigencia 2021, se modificó la asociación del riesgo a proyectos de inversión que se pueden afectar posiblemente tras la materialización del riesgo y Se definió la acción de tratamiento correspondiente a Actualizar el Procedimiento 2211300-PR-177 Gestión de Nómina y el mapa de riesgos del proceso Gestión Estratégica de Talento Humano,  con la definición de controles detectivos propios del proceso, frente a la liquidación de la nómina."/>
    <d v="2021-04-16T00:00:00"/>
    <s v="_x000a__x000a__x000a__x000a_Tratamiento del riesgo"/>
    <s v="Se realizó reprogramación en términos de la fecha de terminación de la acción de tratamiento correspondiente actualizar el Procedimiento 2211300-PR-177 Gestión de Nómina y el mapa de riesgos del proceso Gestión Estratégica de Talento Humano, con la definición de controles detectivos propios del proceso, frente a la liquidación de la nómina.  "/>
    <d v="2021-12-13T00:00:00"/>
    <s v="Identificación del riesgo_x000a_Análisis antes de controles_x000a_Análisis de controles_x000a_Análisis después de controles_x000a_Tratamiento del riesgo"/>
    <s v="_x000a_Se actualizó el contexto de la gestión del proceso._x000a_Se ajustó la identificación del riesgo. _x000a_Se ajustó la redacción y evaluación de los controles según los criterios definidos._x000a_Se realizó la eliminación de actividades de control preventivo que no se ejecutan desde el procedimiento Gestión de Nómina y se incluyó control detectivo propio del proceso. _x000a_Se eliminó control detectivo de auditoría. _x000a_Se incluyeron los controles correctivos._x000a_Se ajustaron las acciones de contingencia.  _x000a_Se definieron las acciones de tratamiento._x000a_"/>
    <s v=""/>
    <s v="_x000a__x000a__x000a__x000a_"/>
    <s v=""/>
    <s v=""/>
    <s v="_x000a__x000a__x000a__x000a_"/>
    <s v=""/>
    <s v=""/>
    <s v="_x000a__x000a__x000a__x000a_"/>
    <s v=""/>
    <x v="10"/>
  </r>
  <r>
    <x v="15"/>
    <s v="Verificar, registrar, controlar y evaluar las operaciones financieras con cargo al presupuesto asignado a la entidad, para garantizar su adecuado manejo y la oportuna y transparente rendición de cuentas."/>
    <s v="Inicia  con  la  verificación  de  las  solicitudes  de  Certificados  de  Disponibilidad  Presupuestal,  continúa  con  la  expedición  del  registro presupuestal del compromiso, con el trámite de pago de las obligaciones adquiridas por la Secretaría General junto con el registro de las  operaciones  económicas  en  la  contabilidad  para  culminar  con  la  presentación  de  los  Estados  Financieros  y  de  la  rendición  de cuentas  ante  organismos  de  control._x000a_Adicionalmente  participa  dentro  del  proceso  de  planeación  en  la  conformación  de  anteproyecto  de  presupuesto  y  en  el  proceso  de contratación  en  la  evaluación  de  indicadores  financieros."/>
    <s v="Subdirector Financiero"/>
    <s v="Apoyo operativo"/>
    <s v="Coordinar las actividades necesarias para garantizar el pago de las obligaciones adquiridas por la Secretaría General, de conformidad con las normas vigentes."/>
    <s v="Posibilidad de afectación reputacional por  hallazgos y sanciones impuestas por órganos de control, debido a realizar cobros indebidos en el pago de las cuentas de cobro, no realizar descuentos o pagar valores superiores en beneficio propio o de un tercero a que no hay lugar  "/>
    <s v="Corrupción"/>
    <s v="Ejecución y administración de procesos"/>
    <s v="No"/>
    <s v="- Conflicto de interés._x000a_- Posibilidad que los controles de seguimiento no sean eficientes y permitan filtrar información sobre las características o el pago a realizar._x000a_- Los funcionarios no son conscientes de los efectos legales y disciplinarios que podría tener la presentación de conductas dudosas._x000a_- Información de entrada manipulada para efectuar los pagos._x000a_- Interpretación inadecuada de la normatividad relacionada con las política tributarias, para favorecer intereses propios o particulares._x000a_- Presiones indebidas para tramitar cuentas de cobro._x000a__x000a__x000a__x000a_"/>
    <s v="- Presiones o motivaciones individuales, sociales o colectivas que inciten a realizar conductas contrarias al deber ser._x000a__x000a__x000a__x000a__x000a__x000a__x000a__x000a__x000a_"/>
    <s v="- Perjuicio de la imagen institucional a nivel distrital._x000a_- Sanciones legales y disciplinarias._x000a_- Hallazgos por parte de órganos de control._x000a_- Registro de hechos económicos no fidedigno._x000a_- Reproceso de actividades para el pago de obligaciones y sus correspondientes registros._x000a_- Estados financieros no razonables._x000a_- Detrimento del presupuesto._x000a__x000a__x000a_"/>
    <s v="7. Mejorar la oportunidad en la ejecución de los recursos, a través del fortalecimiento de una cultura financiera, para lograr una gestión_x000a_pública efectiva."/>
    <s v="- -- Ningún trámite y/o procedimiento administrativo_x000a__x000a_"/>
    <s v="- Direccionamiento Estratégico_x000a_- Contratación_x000a_- Procesos de control en el Sistema de Gestión de Calidad_x000a__x000a_"/>
    <s v="- No aplica_x000a__x000a__x000a__x000a_"/>
    <s v="Muy baja (1)"/>
    <n v="0.2"/>
    <s v="Leve (1)"/>
    <s v="Moderado (3)"/>
    <s v="Mayor (4)"/>
    <s v="Moderado (3)"/>
    <s v="Menor (2)"/>
    <s v="Moderado (3)"/>
    <s v="Catastrófico (5)"/>
    <n v="1"/>
    <s v="Extremo"/>
    <s v="El proceso estima que el riesgo se ubica en una zona extremo, debido a que el riesgo no se ha materializado en los últimos cuatro años, sin embargo, ante su materialización, podrían presentarse los efectos significativos, señalados en la encuesta del Departamento Administrativo de la Función Pública."/>
    <s v="- 1 El procedimiento de Gestión de Pagos 2211400-PR-333 indica que el Profesional de la Subdirección Financiera, autorizado(a) por el Subdirector Financiero, cada vez que se reciba una solicitud de pago verifica la solicitud de pago o el acto administrativo correspondiente, de la siguiente manera: _x000a_1. Consulta el turno de la solicitud de pago en la base de control de pagos mensual (servicio de alojamiento de archivos en la nube) y revisa los soportes de la solicitud de pago y que incluya la certificación de cumplimiento debidamente firmada por el(los) supervisor(es), la cual debe detallar claramente:_x000a_a. Nombre del contratista_x000a_b. Número de documento de identificación_x000a_c. Número de contrato_x000a_d. Periodo de pago_x000a_e. Registro presupuestal a afectar_x000a_f. Concepto o rubro presupuestal_x000a_g. Cuenta bancaria asociada al contrato_x000a_h. Valor a pagar_x000a_2. En el caso de personas naturales (contratistas), alimenta la base mensual de pre - liquidación (servicio de alojamiento de archivos en la nube), con la información requerida para la liquidación de la cuenta por pagar._x000a_3. En el caso de resoluciones de ordenación de pago verifica que los soportes estén de conformidad con la información contenida en la misma.. La(s) fuente(s) de información utilizadas es(son) las condiciones contractuales establecidas en el contrato, la forma de pago y la solicitud de pago o de desembolso o de giro y el sistema SECOP. En caso de evidenciar observaciones, desviaciones o diferencias, el aplicativo SISTEMA DE EJECUCIÓN PRESUPUESTAL - SIPRES, se realiza la devolución de la solicitud de pago a la dependencia solicitante indicando la(s) inconsistencia(s) o ajustes requeridos, mediante el aplicativo SISTEMA DE EJECUCIÓN PRESUPUESTAL - SIPRES, correo o memorando electrónico. De lo contrario, el Profesional  registro  la solicitud de pago a liquidación en el aplicativo SISTEMA DE EJECUCIÓN PRESUPUESTAL - SIPRES ._x000a_- 2 El procedimiento de Gestión de Pagos 2211400-PR-333 indica que el Profesional de la Subdirección Financiera, autorizado(a) por el Subdirector Financiero, cada vez que reciba una solicitud de pago para liquidación verifica la conformidad de:_x000a_a. Consecutivo de la certificación de cumplimiento_x000a_b. Registro presupuestal_x000a_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En caso de evidenciar observaciones, desviaciones o diferencias, se comunica vía correo electrónico y/o memorando al área respectiva la inconsistencia para hacer las respectivas correcciones. De lo contrario, el Profesional envío a causación  la liquidación del pago en el Sistema de Ejecución Presupuestal - SIPRES ._x000a_- 3 El procedimiento de Gestión de Pagos 2211400-PR-333 indica que el Profesional de la Subdirección Financiera, autorizado(a) por el Subdirector Financiero, cada vez que reciba una solicitud de pago para causación verifica los soportes de pago frente al plan de cuentas del Sistema de Información Financiera de la SDH (BOGDATA), las condiciones para pago conforme a la normatividad tributaria vigente y la afectación contable y tributaria, teniendo presente:_x000a_a. Nombre del contratista_x000a_b. Número de documento de identificación_x000a_c. Número de contrato_x000a_d. Periodo de pago_x000a_e. Registro presupuestal a afectar_x000a_f. Concepto o rubro presupuestal_x000a_g. Cuenta bancaria asociada al contrato_x000a_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_x000a_- 4 El procedimiento de Gestión de Pagos 2211400-PR-333 indica que el responsable del presupuesto y/o ordenador del gasto, autorizado(a) por el Estatuto Orgánico de Presupuesto Distrital y el  Manual Específico de Funciones y Competencias Laborales, cada vez que se genera un consecutivo y lote de cuentas para pago revisan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es(son) la información de la cuenta por pagar en el Sistema de Información Financiera de la SDH (Bogdata). En caso de evidenciar observaciones, desviaciones o diferencias, el responsable de presupuesto y/o ordenador del gasto devuelve o anula el consecutivo y/o lote a través del Sistema de Información Financiera de la SDH (BOGDATA). De lo contrario,   el responsable del presupuesto y/o ordenador del gasto  firman digitalmente  el lote en el Sistema de Información Financiera de la SDH (BOGDATA)._x000a_- 5 El procedimiento de Gestión de Pagos 2211400-PR-333 indica que el Profesional de la Subdirección Financiera, autorizado(a) por el Subdirector Financiero, cada vez que reciba una solicitud de pago para causación verifica los soportes de pago frente al plan de cuentas del Sistema de Información Financiera de la SDH (BOGDATA), las condiciones para pago conforme a la normatividad tributaria vigente y la afectación contable y tributaria, teniendo presente:_x000a_a. Nombre del contratista_x000a_b. Número de documento de identificación_x000a_c. Número de contrato_x000a_d. Periodo de pago_x000a_e. Registro presupuestal a afectar_x000a_f. Concepto o rubro presupuestal_x000a_g. Cuenta bancaria asociada al contrato_x000a_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_x000a_- 6 El procedimiento de Gestión de Pagos 2211400-PR-333 indica que el responsable del presupuesto y/o ordenador del gasto, autorizado(a) por el Estatuto Orgánico de Presupuesto Distrital y el  Manual Específico de Funciones y Competencias Laborales, cada vez que se genera un consecutivo y lote de cuentas para pago revisan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es(son) la información de la cuenta por pagar en el Sistema de Información Financiera de la SDH (Bogdata). En caso de evidenciar observaciones, desviaciones o diferencias, el responsable de presupuesto y/o ordenador del gasto devuelve o anula el consecutivo y/o lote a través del Sistema de Información Financiera de la SDH (BOGDATA). De lo contrario,   el responsable del presupuesto y/o ordenador del gasto  firman digitalmente  el lote en el Sistema de Información Financiera de la SDH (BOGDATA)._x000a__x000a__x000a__x000a__x000a__x000a__x000a__x000a__x000a__x000a__x000a__x000a__x000a__x000a_"/>
    <s v="- Documentado_x000a_- Documentado_x000a_- Documentado_x000a_- Documentado_x000a_- Documentado_x000a_- Documentado_x000a__x000a__x000a__x000a__x000a__x000a__x000a__x000a__x000a__x000a__x000a__x000a__x000a__x000a_"/>
    <s v="- Continua_x000a_- Continua_x000a_- Continua_x000a_- Continua_x000a_- Continua_x000a_- Continua_x000a__x000a__x000a__x000a__x000a__x000a__x000a__x000a__x000a__x000a__x000a__x000a__x000a__x000a_"/>
    <s v="- Con registro_x000a_- Con registro_x000a_- Con registro_x000a_- Con registro_x000a_- Con registro_x000a_- Con registro_x000a__x000a__x000a__x000a__x000a__x000a__x000a__x000a__x000a__x000a__x000a__x000a__x000a__x000a_"/>
    <s v="- Preventivo_x000a_- Preventivo_x000a_- Preventivo_x000a_- Preventivo_x000a_- Detectivo_x000a_- Detectivo_x000a__x000a__x000a__x000a__x000a__x000a__x000a__x000a__x000a__x000a__x000a__x000a__x000a__x000a_"/>
    <s v="25%_x000a_25%_x000a_25%_x000a_25%_x000a_15%_x000a_15%_x000a__x000a__x000a__x000a__x000a__x000a__x000a__x000a__x000a__x000a__x000a__x000a__x000a__x000a_"/>
    <s v="- Manual_x000a_- Manual_x000a_- Manual_x000a_- Manual_x000a_- Manual_x000a_- Manual_x000a__x000a__x000a__x000a__x000a__x000a__x000a__x000a__x000a__x000a__x000a__x000a__x000a__x000a_"/>
    <s v="15%_x000a_15%_x000a_15%_x000a_15%_x000a_15%_x000a_15%_x000a__x000a__x000a__x000a__x000a__x000a__x000a__x000a__x000a__x000a__x000a__x000a__x000a__x000a_"/>
    <s v="40%_x000a_40%_x000a_40%_x000a_40%_x000a_30%_x000a_30%_x000a__x000a__x000a__x000a__x000a__x000a__x000a__x000a__x000a__x000a__x000a__x000a__x000a__x000a_"/>
    <s v="- 1 El mapa de riesgos del proceso de Gestión Financiera indica que el equipo operativo del proceso de Gestión Financiera, autorizado(a) por subdirector financiero, cada vez que se identifique la materialización del riesgo Solicita ante la Tesorería Distrital la liquidación de los valores no descontados, intereses de mora y sanción (si hay lugar) correspondientes.._x000a_- 2 El mapa de riesgos del proceso de Gestión Financiera indica que el equipo operativo del proceso de Gestión Financiera, autorizado(a) por subdirector financiero, cada vez que se identifique la materialización del riesgo Expide el recibo de código de barras a través del aplicativo de Tesorera Distrital de conceptos varios, generando los valores a consignar.._x000a_- 3 El mapa de riesgos del proceso de Gestión Financiera indica que el equipo operativo del proceso de Gestión Financiera, autorizado(a) por subdirector financiero, cada vez que se identifique la materialización del riesgo Realizar la consignación de los valores pendientes y remitir al expediente de contratación._x000a_- 4 El mapa de riesgos del proceso de Gestión Financiera indica que el equipo operativo del proceso de Gestión Financiera, autorizado(a) por subdirector financiero, cada vez que se identifique la materialización del riesgo Realizar el registro contable de los reintegro._x000a__x000a__x000a__x000a__x000a__x000a_"/>
    <s v="- Documentado_x000a_- Documentado_x000a_- Documentado_x000a_- Documentado_x000a__x000a__x000a__x000a__x000a__x000a_"/>
    <s v="- Continua_x000a_- Continua_x000a_- Continua_x000a_- Continua_x000a__x000a__x000a__x000a__x000a__x000a_"/>
    <s v="- Con registro_x000a_- Con registro_x000a_- Con registro_x000a_- Con registro_x000a__x000a__x000a__x000a__x000a__x000a_"/>
    <s v="- Correctivo_x000a_- Correctivo_x000a_- Correctivo_x000a_- Correctivo_x000a__x000a__x000a__x000a__x000a__x000a_"/>
    <s v="10%_x000a_10%_x000a_10%_x000a_10%_x000a__x000a__x000a__x000a__x000a__x000a_"/>
    <s v="- Manual_x000a_- Manual_x000a_- Manual_x000a_- Manual_x000a__x000a__x000a__x000a__x000a__x000a_"/>
    <s v="15%_x000a_15%_x000a_15%_x000a_15%_x000a__x000a__x000a__x000a__x000a__x000a_"/>
    <s v="25%_x000a_25%_x000a_25%_x000a_25%_x000a__x000a__x000a__x000a__x000a__x000a_"/>
    <s v="Muy baja (1)"/>
    <n v="1.2700799999999998E-2"/>
    <s v="Catastrófico (5)"/>
    <n v="0.31640625"/>
    <s v="Extremo"/>
    <s v="El proceso estima que el riesgo se ubica en una zona extrem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P# 1100 Aplicativo CHIE) Realizar seguimiento al avance a oficina de OTIC respecto al desarrollo de las funcionalidades de los aplicativos financieros teniendo en cuenta los requerimientos realizados a los sistemas internos de información derivados de la gestión pagos._x000a_- (AP# 1101 Aplicativo CHIE) Construir una herramienta de validación para la identificación de las cuentas bancarias asociadas a los proveedores que tienen varios contratos suscritos con la Secretaría General_x000a_- (AP# 1102 Aplicativo CHIE) Establecer una herramienta de control del trámite de pagos_x000a__x000a__x000a__x000a__x000a__x000a__x000a__x000a_________________x000a__x000a__x000a__x000a__x000a__x000a__x000a__x000a__x000a__x000a__x000a_"/>
    <s v="- Subdirector Financiero y equipo de pagos_x000a_- Subdirector Financiero y equipo de pagos_x000a_- Subdirector Financiero y equipo de pagos_x000a__x000a__x000a__x000a__x000a__x000a__x000a__x000a_________________x000a__x000a__x000a__x000a__x000a__x000a__x000a__x000a__x000a__x000a__x000a_"/>
    <s v="- Registros de seguimiento al avance en el desarrollo de las funcionalidades de los sistemas internos de información derivados de la gestión de pagos_x000a_- Matriz cuentas bancarias identificadas_x000a_- Matriz Control de Pagos_x000a__x000a__x000a__x000a__x000a__x000a__x000a__x000a_________________x000a__x000a__x000a__x000a__x000a__x000a__x000a__x000a__x000a__x000a__x000a_"/>
    <s v="15/02/2022_x000a_15/02/2022_x000a_15/02/2022_x000a__x000a__x000a__x000a__x000a__x000a__x000a__x000a_________________x000a__x000a__x000a__x000a__x000a__x000a__x000a__x000a__x000a__x000a__x000a_"/>
    <s v="30/06/2022_x000a_30/06/2022_x000a_30/06/2022_x000a__x000a__x000a__x000a__x000a__x000a__x000a__x000a_________________x000a__x000a__x000a__x000a__x000a__x000a__x000a__x000a__x000a__x000a__x000a_"/>
    <s v="- Reportar el presunto hecho de Posibilidad de afectación reputacional por  hallazgos y sanciones impuestas por órganos de control, debido a realizar cobros indebidos en el pago de las cuentas de cobro, no realizar descuentos o pagar valores superiores en beneficio propio o de un tercero a que no hay lugar   al operador disciplinario, y a la Oficina Asesora de Planeación en el informe de monitoreo en caso que tenga fallo._x000a_- Solicitar ante la Tesorería Distrital la liquidación de los valores no descontados, intereses de mora y sanción (si hay lugar) correspondientes._x000a_- Expedir el recibo de código de barras a través del aplicativo de Tesorera Distrital de conceptos varios, generando los valores a consignar._x000a_- Realizar la consignación de los valores pendientes y remitir al expediente de contratación._x000a_- Realizar el registro contable de los reintegros._x000a__x000a__x000a__x000a__x000a_- Actualizar el mapa de riesgos Gestión Financiera"/>
    <s v="- Subdirector Financiero_x000a_- Subdirector Financiero_x000a_- Subdirector Financiero_x000a_- Subdirector Financiero_x000a_- Profesional de la Subdirección Financiera_x000a__x000a__x000a__x000a__x000a_- Subdirector Financiero"/>
    <s v="- Notificación realizada del presunto hecho de Posibilidad de afectación reputacional por  hallazgos y sanciones impuestas por órganos de control, debido a realizar cobros indebidos en el pago de las cuentas de cobro, no realizar descuentos o pagar valores superiores en beneficio propio o de un tercero a que no hay lugar   al operador disciplinario, y reporte de monitoreo a la Oficina Asesora de Planeación en caso que el riesgo tenga fallo definitivo._x000a_- Oficio a la Tesorería Distrital solicitando la liquidación de los valores no descontados, intereses de mora y sanción (si hay lugar) correspondientes._x000a_- Recibo de código de barras a través del aplicativo de Tesorera Distrital de conceptos varios._x000a_- Recibo de consignación y oficio o memorando enviado a la Dirección de contratación._x000a_- Registro en el aplicativo contable._x000a__x000a__x000a__x000a__x000a_- Mapa de riesgo  Gestión Financiera, actualizado."/>
    <d v="2020-07-01T00:00:00"/>
    <s v="Identificación del riesgo_x000a_Análisis antes de controles_x000a_Análisis de controles_x000a_Análisis después de controles_x000a_Tratamiento del riesgo"/>
    <s v="Nuevo riesgo identificado."/>
    <d v="2020-12-02T00:00:00"/>
    <s v="_x000a_Análisis antes de controles_x000a__x000a__x000a_Tratamiento del riesgo"/>
    <s v="Se incluyen soportes para la probabilidad establecida, producto de las auditorías, los seguimientos y la retroalimentación._x000a_Se reprograma la fecha de terminación para la acción de tratamiento."/>
    <d v="2021-02-18T00:00:00"/>
    <s v="Identificación del riesgo_x000a__x000a__x000a__x000a_Tratamiento del riesgo"/>
    <s v="Se ajusto la acción de proyectos de inversión respecto a la situación vigente_x000a_Se reprogramaron las actividades asociadas a la acción preventiva # 30"/>
    <d v="2021-05-03T00:00:00"/>
    <s v="_x000a__x000a__x000a__x000a_Tratamiento del riesgo"/>
    <s v="Se reprogramaron las actividades asociadas a la acción preventiva #30"/>
    <d v="2021-07-15T00:00:00"/>
    <s v="_x000a__x000a__x000a__x000a_Tratamiento del riesgo"/>
    <s v="Se reprogramaron las actividades asociadas a la acción preventiva #30"/>
    <d v="2021-09-10T00:00:00"/>
    <s v="_x000a__x000a__x000a_Análisis después de controles_x000a_Tratamiento del riesgo"/>
    <s v="Se reprogramaron las actividades asociadas a la acción preventiva #30_x000a_Se ajustaron todas las actividades de control de acuerdo con la modificación realizada en el  procedimiento   2211400-PR-333 Gestión de pagos versión 06"/>
    <d v="2021-12-02T00:00:00"/>
    <s v="Identificación del riesgo_x000a_Análisis antes de controles_x000a_Análisis de controles_x000a_Análisis después de controles_x000a_Tratamiento del riesgo"/>
    <s v="_x000a_Se actualiza el contexto de la gestión del proceso_x000a_Se ajusta la descripción del riesgo, dejándola mas clara y precisa_x000a_Se define la probabilidad por exposición._x000a_Se ajustó la calificación del impacto._x000a_Se ajustó la redacción y evaluación de los controles según los criterios definidos._x000a_Se incluyeron los controles correctivos._x000a_Se ajustaron las acciones de contingencia."/>
    <s v=""/>
    <s v="_x000a__x000a__x000a__x000a_"/>
    <s v=""/>
    <s v=""/>
    <s v="_x000a__x000a__x000a__x000a_"/>
    <s v=""/>
    <s v=""/>
    <s v="_x000a__x000a__x000a__x000a_"/>
    <s v=""/>
    <s v=""/>
    <s v="_x000a__x000a__x000a__x000a_"/>
    <s v=""/>
    <s v=""/>
    <s v="_x000a__x000a__x000a__x000a_"/>
    <s v=""/>
    <x v="11"/>
  </r>
  <r>
    <x v="15"/>
    <s v="Verificar, registrar, controlar y evaluar las operaciones financieras con cargo al presupuesto asignado a la entidad, para garantizar su adecuado manejo y la oportuna y transparente rendición de cuentas."/>
    <s v="Inicia  con  la  verificación  de  las  solicitudes  de  Certificados  de  Disponibilidad  Presupuestal,  continúa  con  la  expedición  del  registro presupuestal del compromiso, con el trámite de pago de las obligaciones adquiridas por la Secretaría General junto con el registro de las  operaciones  económicas  en  la  contabilidad  para  culminar  con  la  presentación  de  los  Estados  Financieros  y  de  la  rendición  de cuentas  ante  organismos  de  control._x000a_Adicionalmente  participa  dentro  del  proceso  de  planeación  en  la  conformación  de  anteproyecto  de  presupuesto  y  en  el  proceso  de contratación  en  la  evaluación  de  indicadores  financieros."/>
    <s v="Subdirector Financiero"/>
    <s v="Apoyo operativo"/>
    <s v="Garantizar el registro adecuado y oportuno de los hechos económicos de la Entidad, que permite elaborar y presentar los estados financieros."/>
    <s v="Posibilidad de afectación reputacional por  hallazgos y sanciones impuestas por órganos de control, debido a uso indebido de información privilegiada para el inadecuado registro de los hechos económicos, con el fin de obtener beneficios propios o de terceros  "/>
    <s v="Corrupción"/>
    <s v="Ejecución y administración de procesos"/>
    <s v="Sí"/>
    <s v="- Conflicto de interés._x000a_- No se tienen establecidos controles adecuados para el tratamiento de la información sobre los hechos económicos._x000a_- Los funcionarios no son conscientes de los efectos legales y disciplinarios que podría tener la presentación de conductas dudosas._x000a_- Información de entrada manipulada para registrar los hechos económicos._x000a_- Interpretación inadecuada de la normatividad relacionada con las política contables, para favorecer intereses propios o particulares._x000a__x000a__x000a__x000a__x000a_"/>
    <s v="- Presiones o motivaciones individuales, sociales o colectivas que inciten a realizar conductas contrarias al deber ser._x000a__x000a__x000a__x000a__x000a__x000a__x000a__x000a__x000a_"/>
    <s v="- Perjuicio de la imagen institucional a nivel distrital._x000a_- Sanciones legales y disciplinarias._x000a_- Hallazgos por parte de órganos de control._x000a_- No fenecimiento de la cuenta._x000a_- Registro de hechos económicos no fidedigno._x000a_- Reproceso de actividades para el registro de hechos económicos._x000a_- Estados financieros no razonables._x000a__x000a__x000a_"/>
    <s v="7. Mejorar la oportunidad en la ejecución de los recursos, a través del fortalecimiento de una cultura financiera, para lograr una gestión_x000a_pública efectiva."/>
    <s v="- -- Ningún trámite y/o procedimiento administrativo_x000a__x000a_"/>
    <s v="- Direccionamiento Estratégico_x000a_- Gestión de Recursos Físicos_x000a_- Gestión Estratégica de Talento Humano_x000a_- Contratación_x000a_"/>
    <s v="- No aplica_x000a__x000a__x000a__x000a_"/>
    <s v="Muy baja (1)"/>
    <n v="0.2"/>
    <s v="Moderado (3)"/>
    <s v="Menor (2)"/>
    <s v="Mayor (4)"/>
    <s v="Moderado (3)"/>
    <s v="Menor (2)"/>
    <s v="Menor (2)"/>
    <s v="Catastrófico (5)"/>
    <n v="1"/>
    <s v="Extremo"/>
    <s v="El proceso estima que el riesgo se ubica en una zona extrem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 1 El procedimiento de Gestión Contable 2211400-PR-025 indica que el Profesional de la Subdirección Financiera,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_x000a_1. Que la información remitida este completa, no esté duplicada y corresponda con el mes de reporte._x000a_2. Que estén liquidados correctamente los impuestos._x000a_3. Los consecutivos deben ser secuenciales en los diferentes aplicativos._x000a_4. Las cuentas contables deben estar de acuerdo con la naturaleza de la operación económica._x000a_5. Los saldos de las cuentas por cobrar de incapacidades estén debidamente conciliados._x000a_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De lo contrario, el  Profesional envía el correo electrónico manifestando la conformidad de la información entregada por las dependencias._x000a_- 2 El procedimiento de Gestión Contable 2211400-PR-025 indica que el Profesional de la Subdirección Financiera, autorizado(a) por el Subdirector Financiero, mensualmente verifica la información financiera recibida por las dependencias que se involucran en el proceso contable, teniendo en cuenta:_x000a_a. La norma y doctrina contable vigente._x000a_b. Las políticas contables de la entidad._x000a_c. La información financiera debe estar actualizada en los aplicativos.. La(s) fuente(s) de información utilizadas es(son) la información financiera recibida por las dependencias que se involucran en el proceso contable. En caso de evidenciar observaciones, desviaciones o diferencias, envía a la dependencia correspondiente un correo electrónico para realizar los ajustes necesarios. De lo contrario, el Profesional envía el correo electrónico de aprobación de la información recibida  a  las dependencias._x000a_- 3 El procedimiento de Gestión Contable 2211400-PR-025 indica que el Profesional Especializado de la Subdirección Financiera (Contador), autorizado(a) por el Subdirector Financiero,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De lo contrario, el profesional con funciones de Contador da Vo. Bo. al Balance de prueba  ._x000a_- 4 El procedimiento de Gestión Contable 2211400-PR-025 indica que el Profesional Especializado de la Subdirección Financiera (Contador),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profesional elabora y presenta los documentos que son gestionados por parte del Contador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_x000a_- 5 El procedimiento Gestión Contable 2211400-PR-025 indica que el Profesional Especializado de la Subdirección Financiera (Contador), autorizado(a) por el Subdirector Financiero,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De lo contrario, el profesional con funciones de Contador da Vo. Bo. al Balance de prueba  .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Preventivo_x000a_- Preventivo_x000a_- Detectivo_x000a__x000a__x000a__x000a__x000a__x000a__x000a__x000a__x000a__x000a__x000a__x000a__x000a__x000a__x000a_"/>
    <s v="25%_x000a_25%_x000a_25%_x000a_2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40%_x000a_40%_x000a_30%_x000a__x000a__x000a__x000a__x000a__x000a__x000a__x000a__x000a__x000a__x000a__x000a__x000a__x000a__x000a_"/>
    <s v="- 1 El mapa de riesgos del proceso de Gestión Financiera indica que el equipo operativo del proceso de Gestión Financiera, autorizado(a) por subdirector financiero, cada vez que se identifique la materialización del riesgo realiza los ajustes correspondientes al registro contable indebido, o complementa la información que corresponda a los hechos reales.._x000a_- 2 El mapa de riesgos del proceso de Gestión Financiera indica que el equipo operativo del proceso de Gestión Financiera, autorizado(a) por subdirector financiero, cada vez que se identifique la materialización del riesgo reporta el registro contable para el siguiente periodo..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1.8143999999999997E-2"/>
    <s v="Catastrófico (5)"/>
    <n v="0.5625"/>
    <s v="Extremo"/>
    <s v="El proceso estima que el riesgo se ubica en una zona extrem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P# 1098 Aplicativo CHIE) Solicitar a la oficina de OTIC la realización de capacitaciones relacionadas con cada uno de los aplicativos internos financieros_x000a_- (AP# 1099 Aplicativo CHIE) Realizar seguimiento al avance a oficina de OTIC respecto al desarrollo de las funcionalidades de los  aplicativos financieros teniendo en cuenta los requerimientos realizados a los sistemas internos de información derivados de la gestión contable  _x000a__x000a__x000a__x000a__x000a__x000a__x000a__x000a__x000a_________________x000a__x000a__x000a__x000a__x000a__x000a__x000a__x000a__x000a__x000a__x000a_"/>
    <s v="- Subdirector Financiero y equipo contable_x000a_- Subdirector Financiero y equipo contable_x000a__x000a__x000a__x000a__x000a__x000a__x000a__x000a__x000a_________________x000a__x000a__x000a__x000a__x000a__x000a__x000a__x000a__x000a__x000a__x000a_"/>
    <s v="- Solicitud de la capacitación relacionada con cada uno de los aplicativos internos financieros y evidencia de la participación del equipo contable_x000a_- Registros de seguimiento al avance en el desarrollo de las funcionalidades de los sistemas internos de información derivados de la gestión contable  _x000a__x000a__x000a__x000a__x000a__x000a__x000a__x000a__x000a_________________x000a__x000a__x000a__x000a__x000a__x000a__x000a__x000a__x000a__x000a__x000a_"/>
    <s v="15/02/2022_x000a_15/02/2022_x000a__x000a__x000a__x000a__x000a__x000a__x000a__x000a__x000a_________________x000a__x000a__x000a__x000a__x000a__x000a__x000a__x000a__x000a__x000a__x000a_"/>
    <s v="30/06/2022_x000a_30/06/2022_x000a__x000a__x000a__x000a__x000a__x000a__x000a__x000a__x000a_________________x000a__x000a__x000a__x000a__x000a__x000a__x000a__x000a__x000a__x000a__x000a_"/>
    <s v="- Reportar el presunto hecho de Posibilidad de afectación reputacional por  hallazgos y sanciones impuestas por órganos de control, debido a uso indebido de información privilegiada para el inadecuado registro de los hechos económicos, con el fin de obtener beneficios propios o de terceros   al operador disciplinario, y a la Oficina Asesora de Planeación en el informe de monitoreo en caso que tenga fallo._x000a_- Realizar los ajustes correspondientes al registro contable indebido, o complementar la información que corresponda a los hechos reales._x000a_- Reportar el registro contable para el siguiente periodo._x000a__x000a__x000a__x000a__x000a__x000a__x000a_- Actualizar el mapa de riesgos Gestión Financiera"/>
    <s v="- Subdirector Financiero_x000a_- Profesional de la Subdirección Financiera_x000a_- Profesional de la Subdirección Financiera_x000a__x000a__x000a__x000a__x000a__x000a__x000a_- Subdirector Financiero"/>
    <s v="- Notificación realizada del presunto hecho de Posibilidad de afectación reputacional por  hallazgos y sanciones impuestas por órganos de control, debido a uso indebido de información privilegiada para el inadecuado registro de los hechos económicos, con el fin de obtener beneficios propios o de terceros   al operador disciplinario, y reporte de monitoreo a la Oficina Asesora de Planeación en caso que el riesgo tenga fallo definitivo._x000a_- Registro contable ajustado en LIMAY._x000a_- Comprobante de contabilidad._x000a__x000a__x000a__x000a__x000a__x000a__x000a_- Mapa de riesgo  Gestión Financiera, actualizado."/>
    <d v="2020-07-01T00:00:00"/>
    <s v="Identificación del riesgo_x000a_Análisis antes de controles_x000a_Análisis de controles_x000a_Análisis después de controles_x000a_Tratamiento del riesgo"/>
    <s v="Nuevo riesgo identificado."/>
    <d v="2020-12-02T00:00:00"/>
    <s v="_x000a_Análisis antes de controles_x000a__x000a__x000a_Tratamiento del riesgo"/>
    <s v="Se incluyen soportes para la probabilidad establecida, producto de las auditorías, los seguimientos y la retroalimentación._x000a_Se reprograma la fecha de terminación para la acción de tratamiento."/>
    <d v="2021-02-18T00:00:00"/>
    <s v="Identificación del riesgo_x000a__x000a__x000a__x000a_Tratamiento del riesgo"/>
    <s v="Se ajusto la acción de proyectos de inversión respecto a la situación vigente_x000a_Se reprogramaron las actividades asociadas a la acción preventiva # 31"/>
    <d v="2021-04-29T00:00:00"/>
    <s v="_x000a__x000a__x000a__x000a_Tratamiento del riesgo"/>
    <s v="Se reprogramaron las actividades asociadas a las acciones preventivas # 44 y #26"/>
    <d v="2021-05-03T00:00:00"/>
    <s v="_x000a__x000a__x000a__x000a_Tratamiento del riesgo"/>
    <s v="Se reprogramaron las actividades asociadas a la acción preventiva #31"/>
    <d v="2021-07-15T00:00:00"/>
    <s v="_x000a__x000a__x000a__x000a_Tratamiento del riesgo"/>
    <s v=" Se reprogramaron las actividades asociadas a la acción preventiva #31"/>
    <d v="2021-09-10T00:00:00"/>
    <s v="_x000a__x000a__x000a_Análisis después de controles_x000a_Tratamiento del riesgo"/>
    <s v="Se reprogramaron las actividades asociadas a la acción preventiva #31_x000a_Se ajustaron todas las actividades de control de acuerdo con la modificación realizada en el  procedimiento  Gestión Contable 2211400-PR-025   con versión 16"/>
    <d v="2021-12-02T00:00:00"/>
    <s v="Identificación del riesgo_x000a_Análisis antes de controles_x000a_Análisis de controles_x000a_Análisis después de controles_x000a_Tratamiento del riesgo"/>
    <s v="Se actualiza el contexto de la gestión del proceso_x000a_Se ajusta la descripción del riesgo, dejándola mas clara y precisa_x000a_Se define la probabilidad por exposición._x000a_Se ajustó la calificación del impacto._x000a_Se ajustó la redacción y evaluación de los controles según los criterios definidos._x000a_Se incluyeron los controles correctivos._x000a_Se ajustaron las acciones de contingencia."/>
    <s v=""/>
    <s v="_x000a__x000a__x000a__x000a_"/>
    <s v=""/>
    <s v=""/>
    <s v="_x000a__x000a__x000a__x000a_"/>
    <s v=""/>
    <s v=""/>
    <s v="_x000a__x000a__x000a__x000a_"/>
    <s v=""/>
    <s v=""/>
    <s v="_x000a__x000a__x000a__x000a_"/>
    <s v=""/>
    <x v="11"/>
  </r>
  <r>
    <x v="16"/>
    <s v="Coordinar y gestionar la planeación, implementación y seguimiento a la Política Pública Distrital en materia de Asistencia, Atención y Reparación Integral a las víctimas del conflicto armado interno residentes en Bogotá D.C., contribuyendo con el restablecimiento de sus derechos, así como, la generación de acciones pedagógicas en materia de Memoria, Paz y Reconciliación."/>
    <s v="Este  proceso  inicia  con  la  formulación  del  Plan  de  Acción  Distrital,  continúa  con  la  Coordinación  del  Sistema  Distrital  de  Asistencia, Atención   y   Reparación   Integral   a   Víctimas   en   Bogotá,   el   Otorgamiento   de   Ayuda   Humanitaria   Inmediata,   la   Elaboración, implementación,  seguimiento  y  medidas  individuales  de  reparación  en  los  planes  de  atención  a  víctimas  del  conflicto  armado residentes en Bogotá, la Implementación de Medidas de Reparación Colectiva a cargo de la Alta Consejería para los Derechos de las Víctimas,  la  Paz  y  la  Reconciliación,  además  de  la  Implementación  de  acciones  en  materia  de  Memoria,  Paz  y  Reconciliación  con saldo  pedagógico,  y  termina  con  la  contribución  al  acceso  al  goce  efectivo  de  derechos  de  las  víctimas."/>
    <s v="Jefe de Oficina Alta Consejería de Paz, Víctimas y la Reconciliación"/>
    <s v="Misional"/>
    <s v="Entregar medidas de ayuda humanitaria inmediata a las personas que llegan a la ciudad de Bogotá y que manifiestan haber sido desplazadas y encontrarse en situación de vulnerabilidad acentuada _x000a_Fase (actividad): Gestionar el funcionamiento administrativo y operativo para el otorgamiento de la ayuda humanitaria."/>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Corrupción"/>
    <s v="Fraude interno"/>
    <s v="No"/>
    <s v="- Falta de integridad del funcionario._x000a_- Existencia de intereses personales del funcionario._x000a_- Abuso de la condición de servidor público a través de la solicitud y/o aceptación de dádivas._x000a_- Uso indebido de usuarios asignados en el sistema de información._x000a_- Conflicto de intereses._x000a__x000a__x000a__x000a__x000a_"/>
    <s v="- Intereses particulares de las personas que requieren la ayuda humanitaria._x000a_- Las exigencias de los clientes se basan en aspectos subjetivos, fuera del contexto del proceso y de la Entidad._x000a_- Presiones o motivaciones individuales, sociales o colectivas, que inciten a realizar conductas contrarias al deber ser._x000a__x000a__x000a__x000a__x000a__x000a__x000a_"/>
    <s v="- Favorabilidad para sí mismo o para un tercero en la entrega y/o prestación de un bien, trámite y/o servicio._x000a_- Pérdida de legitimidad de la  Administración Distrital._x000a_- Percepción negativa de la ciudadanía frente a la entidad._x000a_- Generación de reprocesos y desgaste administrativo._x000a_- Investigaciones disciplinarias, fiscales y/o penales._x000a_- Afectación de la igualdad de los ciudadanos para hacer uso de sus derechos._x000a_- Afectación del presupuesto asignado para el otorgamiento de atención o ayuda humanitaria inmediata_x000a__x000a__x000a_"/>
    <s v="1. Implementar estrategias y acciones que aporten a la construcción de la paz, la reparación, la memoria y la reconciliación en Bogotá región."/>
    <s v="- -- Ningún trámite y/o procedimiento administrativo_x000a__x000a_"/>
    <s v="- Ningún otro proceso en el Sistema de Gestión de Calidad_x000a__x000a__x000a__x000a_"/>
    <s v="- 7871 Construcción de Bogotá-región como territorio de paz para las víctimas y la reconciliación_x000a__x000a__x000a__x000a_"/>
    <s v="Muy baja (1)"/>
    <n v="0.2"/>
    <s v="Menor (2)"/>
    <s v="Menor (2)"/>
    <s v="Menor (2)"/>
    <s v="Leve (1)"/>
    <s v="Leve (1)"/>
    <s v="Menor (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1210100-PR-315 &quot;Otorgar ayuda y atención humanitaria inmediata&quot; (Act 3) indica que el profesional especializado de la ACDVPR, autorizado(a) por el Jefe de Oficina Alta Consejería para los Derechos de las Víctimas, la Paz y la Reconciliación , diariamente revisa la pertinencia de todos los  conceptos técnicos de vulnerabilidad a través del acto administrativo &quot;por medio del cual  se decide una solicitud de otorgamiento de ayuda y atención humanitaria inmediata en los diferentes componentes establecidos por la ley&quot;. La(s) fuente(s) de información utilizadas es(son) el reporte SIVIC y el Sistema de Información de la Unidad para la Atención y Reparación Integral a Víctimas. En caso de evidenciar observaciones, desviaciones o diferencias, no aprueba la medida y devuelve al profesional con las observaciones, por medio del sistema de información SIVIC que cambia el estado de la medida, y se evidencia en la bandeja del profesional. De lo contrario, se expide documento por medio de la herramienta SIVIC de evaluación de vulnerabilidad para el otorgamiento de AHI  que resuelve si la solicitud procede o no._x000a_- 2 El procedimiento 1210100-PR-315 &quot;Otorgar ayuda y atención humanitaria inmediata&quot; (Act 5) indica que el Profesional Universitario ACDVPR, autorizado(a) por el Jefe de Oficina Alta Consejería para los Derechos de las Víctimas, la Paz y la Reconciliación , diariamente revisa la resolución a fin de identificar el cumplimiento de los mínimos legales para el otorgamiento. La(s) fuente(s) de información utilizadas es(son) el reporte SIVIC y el Sistema de Información de la Unidad para la Atención y Reparación Integral a Víctimas. En caso de evidenciar observaciones, desviaciones o diferencias, no aprueba ni genera concepto jurídico y devuelve al profesional con las observaciones, por medio del sistema de información SIVIC que cambia el estado de la medida, y se evidencia en la bandeja del profesional. De lo contrario, envía el documento para aprobación del Profesional Especializado por medio de la herramienta SIVIC._x000a_- 3 El procedimiento 1210100-PR-315 &quot;Otorgar ayuda y atención humanitaria inmediata&quot; (Act 5) indica que el profesional universitario y/o especializado de la ACDVPR, autorizado(a) por el Jefe de Oficina Alta Consejería para los Derechos de las Víctimas, la Paz y la Reconciliación , mensualmente revisa aleatoriamente la información registrada en la herramienta SIVIC a través de consultas por bases de datos, con el fin de validar los criterios evaluados de competencia, temporalidad y duplicidad de medidas, para los casos en donde se entregaron medidas de ayuda humanitaria inmediata y en los que la evaluación concluyo un no procede para el otorgamiento de ayuda o atención humanitaria inmediata. La(s) fuente(s) de información utilizadas es(son) el reporte del módulo del SIVIC y el Sistema de Información de la Unidad para la Atención y Reparación Integral a Víctimas. En caso de evidenciar observaciones, desviaciones o diferencias, se envía notificación al profesional de reparación por medio de correo electrónico, con las observaciones de las inconsistencias encontradas en la evaluación. De lo contrario, se confirma que la evaluación se realizó correctamente.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Aleatori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Preventivo_x000a_- Detectivo_x000a__x000a__x000a__x000a__x000a__x000a__x000a__x000a__x000a__x000a__x000a__x000a__x000a__x000a__x000a__x000a__x000a_"/>
    <s v="25%_x000a_2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40%_x000a_30%_x000a__x000a__x000a__x000a__x000a__x000a__x000a__x000a__x000a__x000a__x000a__x000a__x000a__x000a__x000a__x000a__x000a_"/>
    <s v="- 1 El mapa de riesgos del proceso de asistencia, atención y reparación integral a víctimas del conflicto armado e implementación de acciones de memoria, paz y reconciliación en Bogotá  indica que Profesional Universitario y/o especializado, autorizado(a) por el Jefe de Oficina Alta Consejería de Paz, Victimas y Reconciliación , cada vez que se identifique la materialización del riesgo envía comunicación al apoyo de la supervisión del operador de la AHÍ (Según sea el caso) para detener temporalmente la entrega y realiza nueva evaluación de vulnerabilidad por parte de otro profesional; Si no aplica, se realiza revocatoria directa del otorgamiento inicial.._x000a_- 2 El mapa de riesgos del proceso de asistencia, atención y reparación integral a víctimas del conflicto armado e implementación de acciones de memoria, paz y reconciliación en Bogotá  indica que Profesional Universitario y/o especializado, autorizado(a) por el Jefe de Oficina Alta Consejería de Paz, Victimas y Reconciliación , cada vez que se identifique la materialización del riesgo  solicita información sobre lo ocurrido al profesional que otorga, al que revisa y al que aprueba la medida sobre lo sucedido y activa ruta con el equipo jurídico de la OACPVR, con el fin de realizar el análisis del caso y gestionar las acciones según concepto jurídico.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5.04E-2"/>
    <s v="Mayor (4)"/>
    <n v="0.45000000000000007"/>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AP# 1082 Aplicativo CHIE) Implementar controles preventivos automáticos en el Sistema de Información de Víctimas de Bogotá - SIVIC._x000a__x000a__x000a__x000a__x000a__x000a__x000a__x000a__x000a__x000a__x000a__x000a__x000a__x000a__x000a__x000a__x000a__x000a__x000a__x000a__x000a_________________x000a__x000a__x000a__x000a__x000a__x000a__x000a__x000a__x000a__x000a__x000a_"/>
    <s v="- Alto Consejero de Paz, Victimas y Reconciliación_x000a__x000a__x000a__x000a__x000a__x000a__x000a__x000a__x000a__x000a__x000a__x000a__x000a__x000a__x000a__x000a__x000a__x000a__x000a__x000a__x000a_________________x000a__x000a__x000a__x000a__x000a__x000a__x000a__x000a__x000a__x000a__x000a_"/>
    <s v="- Controles preventivos automáticos implementados en el sistema de información de víctimas de Bogotá - SIVIC_x000a__x000a__x000a__x000a__x000a__x000a__x000a__x000a__x000a__x000a__x000a__x000a__x000a__x000a__x000a__x000a__x000a__x000a__x000a__x000a__x000a_________________x000a__x000a__x000a__x000a__x000a__x000a__x000a__x000a__x000a__x000a__x000a_"/>
    <s v="15/02/2022_x000a__x000a__x000a__x000a__x000a__x000a__x000a__x000a__x000a__x000a__x000a__x000a__x000a__x000a__x000a__x000a__x000a__x000a__x000a__x000a__x000a_________________x000a__x000a__x000a__x000a__x000a__x000a__x000a__x000a__x000a__x000a__x000a_"/>
    <s v="31/07/2022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presunto hecho de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al operador disciplinario, y a la Oficina Asesora de Planeación en el informe de monitoreo en caso que tenga fallo._x000a_- Si el conocimiento de la situación es inmediata, _x000a_1. Comunicarse con el apoyo de la supervisión del operador de la AHÍ (Según sea el caso) y detener temporalmente la entrega._x000a_2. Realizar nueva evaluación de vulnerabilidad por parte de otro profesional; Si no aplica, se realiza revocatoria directa del otorgamiento inicial._x000a_- Si el conocimiento de la situación es espaciado en el Tiempo:_x000a_1. Solicitar información sobre lo ocurrido al profesional que otorga, al que revisa y al que aprueba la medida sobre lo sucedido._x000a_2. activar ruta con el equipo jurídico de la OACPVR, con el fin de realizar el análisis del caso y gestionar las acciones según concepto jurídico_x000a__x000a__x000a__x000a__x000a__x000a__x000a_- Actualizar el mapa de riesgos Asistencia, atención y reparación integral a víctimas del conflicto armado e implementación de acciones de memoria, paz y reconciliación en Bogotá"/>
    <s v="- Jefe de Oficina Alta Consejería de Paz, Víctimas y la Reconciliación_x000a_- Profesional Universitario y/o especializado Oficina Alta Consejería de Paz, Victimas y Reconciliación_x000a_- Profesional Universitario y/o especializado Oficina Alta Consejería de Paz, Victimas y Reconciliación_x000a__x000a__x000a__x000a__x000a__x000a__x000a_- Jefe de Oficina Alta Consejería de Paz, Víctimas y la Reconciliación"/>
    <s v="- Notificación realizada del presunto hecho de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al operador disciplinario, y reporte de monitoreo a la Oficina Asesora de Planeación en caso que el riesgo tenga fallo definitivo._x000a_- Comunicación del caso con el operador. (Correo electrónico)_x000a_- Comunicación del caso con el operador. (Correo electrónico)_x000a__x000a__x000a__x000a__x000a__x000a__x000a_- Mapa de riesgo  Asistencia, atención y reparación integral a víctimas del conflicto armado e implementación de acciones de memoria, paz y reconciliación en Bogotá, actualizado."/>
    <d v="2019-01-31T00:00:00"/>
    <s v="Identificación del riesgo_x000a_Análisis antes de controles_x000a_Análisis de controles_x000a_Análisis después de controles_x000a_Tratamiento del riesgo"/>
    <s v="Creación del riesgo."/>
    <d v="2019-05-14T00:00:00"/>
    <s v="Identificación del riesgo_x000a_Análisis antes de controles_x000a_Análisis de controles_x000a_Análisis después de controles_x000a_Tratamiento del riesgo"/>
    <s v="Se realizó el análisis de probabilidad por frecuencia y por tanto se redujo la valoración del riesgo antes de controles_x000a_Se realizó el análisis de probabilidad por frecuencia y por tanto se redujo la valoración del riesgo antes de controles_x000a_Se determinó el impacto del riesgo por medio de la encuesta con enfoque de corrupción_x000a_Se adicionaron como controles detectivos, las auditorías de gestión y calidad realizadas por Control Interno_x000a_Se modificó el control preventivo asociado al riesgo, de acuerdo con ajuste realizado en el procedimiento respectivo_x000a_Se planteó una nueva acción para tratar el riesgo y se estableció plan de contingencia"/>
    <d v="2019-10-21T00:00:00"/>
    <s v="_x000a_Análisis antes de controles_x000a__x000a__x000a_Tratamiento del riesgo"/>
    <s v="Se adicionaron nuevas evidencias que respaldan la no materialización del riesgo, manteniendo la valoración inicial._x000a_Se establece la acción de tratamiento para incluir un control detectivo adicional en el procedimiento &quot;Otorgar ayuda y atención humanitaria inmediata&quot;"/>
    <d v="2020-03-06T00:00:00"/>
    <s v="Identificación del riesgo_x000a_Análisis antes de controles_x000a_Análisis de controles_x000a__x000a_Tratamiento del riesgo"/>
    <s v="Se identifica el proyecto de inversión que posiblemente se puede ver afectado por el riesgo._x000a_Para cada uno de los efectos (consecuencias) se identifican las perspectivas._x000a_Se identifican las perspectivas de impacto para el riesgo._x000a_Se definió una nueva actividad de control frente a la probabilidad para el riesgo de gestión._x000a_Se definió una nueva actividad para fortalecer la gestión del riesgo según la valoración._x000a_Las acciones ejecutadas en la vigencia anterior fueron eliminadas del mapa de riesgos."/>
    <d v="2020-09-01T00:00:00"/>
    <s v="_x000a__x000a_Análisis de controles_x000a__x000a_"/>
    <s v="Se retira el proyecto 1156 &quot;Bogotá Mejor para las Víctimas, la Paz y la reconciliación&quot; y se incluye el nuevo proyecto 7871 &quot;Construcción de Bogotá-región como territorio de paz para las víctimas y la reconciliación&quot; asociado al proceso._x000a_Se retiran los dos controles detectivos transversales asociados a los procedimientos de &quot;Auditorías internas de gestión&quot; y &quot;Auditorias internas de calidad&quot; y se identificó un control detectivo propio para el proceso."/>
    <d v="2020-12-03T00:00:00"/>
    <s v="_x000a__x000a__x000a__x000a_Tratamiento del riesgo"/>
    <s v="Se definen acciones de tratamiento a 2021."/>
    <d v="2021-02-19T00:00:00"/>
    <s v="_x000a__x000a__x000a_Análisis después de controles_x000a_Tratamiento del riesgo"/>
    <s v="Adicionalmente se modificó el nombre utilizado como soporte a &quot;Matriz de seguimiento AHI (mes) y correo electrónico&quot; en la evidencia de los controles._x000a_Se retiró la acción de tratamiento 50 de 2020 debido al cumplimiento de su término._x000a_Se creó acción AP 17 del 2021 como parte del tratamiento del riesgo."/>
    <d v="2021-12-15T00:00:00"/>
    <s v="Identificación del riesgo_x000a_Análisis antes de controles_x000a_Análisis de controles_x000a_Análisis después de controles_x000a_Tratamiento del riesgo"/>
    <s v="Se actualiza el contexto de la gestión del proceso._x000a_Se ajusta la identificación del riesgo_x000a_Se define la probabilidad por exposición._x000a_Se ajustó la calificación del impacto._x000a_Se ajustó la redacción y evaluación de los controles según los criterios definidos._x000a_Se incluyeron los controles correctivos._x000a_Se ajustaron las acciones de contingencia._x000a_Se formulo acción de tratamiento"/>
    <s v=""/>
    <s v="_x000a__x000a__x000a__x000a_"/>
    <s v=""/>
    <s v=""/>
    <s v="_x000a__x000a__x000a__x000a_"/>
    <s v=""/>
    <s v=""/>
    <s v="_x000a__x000a__x000a__x000a_"/>
    <s v=""/>
    <s v=""/>
    <s v="_x000a__x000a__x000a__x000a_"/>
    <s v=""/>
    <x v="12"/>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
  <r>
    <s v="Asesoría Técnica y Proyectos en Materia TIC"/>
    <s v="Asesorar  Técnicamente  y  formular  Proyectos  en  materia  TIC,  para  la  ejecución  del  Plan  Distrital  de  Desarrollo  y  las  Políticas, Directrices  y  Lineamientos  TIC  en  el  Distrito  Capital."/>
    <s v="Inicia con la formulación del Plan de Acción, del Proyecto de Inversión y de la Política, Directriz o Lineamiento en materia de TIC y de transformación Digital; continúa con la Asesoría Técnica o formulación y ejecución de Proyectos, culminando con el seguimiento de las actividades que se desarrollan dentro del proceso y la presentación de informes."/>
    <s v="Jefe de Oficina Alta Consejería Distrital de Tecnologías de la Información y las Comunicaciones -TIC-"/>
    <s v="Misional"/>
    <s v="Ejecutar las Asesorías Técnicas y Proyectos en materia TIC y Transformación digital"/>
    <s v="Posibilidad de afectación económica (o presupuestal) por sanción de un ente de control o ente regulador, debido a decisiones ajustadas a intereses propios o de terceros en la ejecución de Proyectos en materia TIC y Transformación digital, para obtener dádivas o beneficios"/>
    <x v="0"/>
    <s v="Fraude interno"/>
    <s v="Sí"/>
    <s v="- Amiguismo o clientelismo con el fin de favorecer un tercero para que sin cumplimiento de requisitos se viabilice un Proyecto._x000a_- Desconocimiento o incumplimiento del procedimiento 1210200-PR-306, en especial los puntos de control (actividad 8)._x000a_- Conflicto de intereses._x000a__x000a__x000a__x000a__x000a__x000a__x000a_"/>
    <s v="- Presiones o motivaciones individuales, sociales o colectivas, que inciten a realizar conductas contrarias al deber ser._x000a__x000a__x000a__x000a__x000a__x000a__x000a__x000a__x000a_"/>
    <s v="- Pérdidas financieras por mala utilización de recursos en los Proyectos_x000a_- Investigaciones disciplinarias._x000a_- Pérdida credibilidad por parte de la entidades interesadas._x000a_- Desviaciones en los Objetivos, el Alcance y el Cronograma del Proyecto._x000a_- Interrupciones en la ejecución del Proyecto._x000a__x000a__x000a__x000a__x000a_"/>
    <s v="4. Promover procesos de transformación digital en la Secretaría General para aportar a la gestión pública eficiente."/>
    <s v="- -- Ningún trámite y/o procedimiento administrativo_x000a__x000a_"/>
    <s v="- Ningún otro proceso en el Sistema de Gestión de Calidad_x000a__x000a__x000a__x000a_"/>
    <s v="- No aplica_x000a__x000a__x000a__x000a_"/>
    <s v="Muy baja (1)"/>
    <n v="0.2"/>
    <s v="Menor (2)"/>
    <s v="Menor (2)"/>
    <s v="Moderado (3)"/>
    <s v="Leve (1)"/>
    <s v="Leve (1)"/>
    <s v="Menor (2)"/>
    <s v="Catastrófico (5)"/>
    <n v="1"/>
    <s v="Extremo"/>
    <s v="El proceso estima que el riesgo se ubica en una zona extrema, aunque el riesgo no se ha materializado en los últimos cuatro años, sin embargo, ante su materialización, podrían presentarse efectos significativos, señalados en la encuesta del Departamento Administrativo de la Función Pública."/>
    <s v="- 1 El procedimiento 1210200-PR-306 &quot;Asesoría Técnica o Formulación y Ejecución de Proyectos en el Distrito Capital (pc #8): indica que El Jefe de Oficina Alta Consejería Distrital de TIC autorizado por el manual de funciones, el Asesor de Despacho y el profesional líder del proyecto, autorizado(a) por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_x000a_Queda como evidencia Registro de Asistencia 2211300-FT211 y Acta 2211600-FT-008, - Mesas Técnicas Seguimiento Proyectos._x000a_- 2 El procedimiento 1210200-PR-306 &quot;Asesoría Técnica o Formulación y Ejecución de Proyectos en el Distrito Capital (pc #8): indica que El Jefe de Oficina Alta Consejería Distrital de TIC autorizado por el manual de funciones, el Asesor de Despacho y el profesional líder del proyecto, autorizado(a) por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_x000a_Queda como evidencia Registro de Asistencia 2211300-FT211 y Acta 2211600-FT-008, - Mesas Técnicas Seguimiento Proyectos._x000a_- 3 El procedimiento 1210200-PR-306 &quot;Asesoría Técnica o Formulación y Ejecución de Proyectos en el Distrito Capital (PC #10): indica que El asesor de despacho, autorizado(a) por el jefe de la oficina Alta Consejería Distrital de TIC, anualmente o al finalizar el proyecto revisa que el informe parcial/Final del proyecto, tengan en cuenta los aspectos relevantes, el cumplimiento de objetivos, evaluación del cronograma de trabajo y presupuesto entre otros. La(s) fuente(s) de información utilizadas es(son) el procedimiento y el Informe Parcial/Final del proyecto 4130000-FT-1159. En caso de evidenciar observaciones, desviaciones o diferencias, se devuelve al profesional asignado por correo electrónico, con el fin de que realice los ajustes pertinentes, En caso contrario, el asesor remite por correo electrónico al jefe de oficina de la Alta Consejería Distrital de TIC quien en señal de aprobación firma el formato de Informe parcial/Final del proyecto 4130000-FT-1159. De lo contrario, formato 4130000-FT-1159 &quot;Informe parcial/final del proyecto&quot; y el correo electrónico_x000a_Queda como evidencia Informe parcial/Final del proyecto 4130000-FT-1159 Correo electrónico/solicitud aprobación del informe, Correo electrónico/ajustes informe parcial o final del proyecto.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Detectivo_x000a_- Preventivo_x000a_- Preventivo_x000a__x000a__x000a__x000a__x000a__x000a__x000a__x000a__x000a__x000a__x000a__x000a__x000a__x000a__x000a__x000a__x000a_"/>
    <s v="15%_x000a_25%_x000a_2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30%_x000a_40%_x000a_40%_x000a__x000a__x000a__x000a__x000a__x000a__x000a__x000a__x000a__x000a__x000a__x000a__x000a__x000a__x000a__x000a__x000a_"/>
    <s v="- 1 El mapa de riesgos del proceso &quot;Asesoría Técnica y Proyectos en materia TIC&quot; indica que el jefe de la Oficina de  Alta Consejería Distrital TIC, autorizado(a) por el manual especifico de funciones y competencias laborales, cada vez que se identifique la materialización del riesgo realiza informe del hecho identificado y remite mediante memorando a las oficinas competentes.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5.04E-2"/>
    <s v="Catastrófico (5)"/>
    <n v="0.75"/>
    <s v="Extremo"/>
    <s v="Se tienen dos actividades que actúan como puntos de control para prevención y detección del riesgo sin embargo, la zona con y sin controles permanece constante, ubicándose en zona extrema (1.5)"/>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P# 1084 Aplicativo CHIE)  Revisar los formatos asociados al procedimiento, en busca de identificar mejoras que permitan fortalecer la gestión del riesgo._x000a_- (AP# 1085 Aplicativo CHIE) PAA220-010-01 (Daruma): Verificar la implementación de los formatos ajustados._x000a__x000a__x000a__x000a__x000a__x000a__x000a__x000a__x000a_________________x000a__x000a__x000a__x000a__x000a__x000a__x000a__x000a__x000a__x000a__x000a_"/>
    <s v="- Profesionales responsables de Riesgos en la ACDTIC_x000a_- Profesionales responsables de Riesgos en la ACDTIC_x000a__x000a__x000a__x000a__x000a__x000a__x000a__x000a__x000a_________________x000a__x000a__x000a__x000a__x000a__x000a__x000a__x000a__x000a__x000a__x000a_"/>
    <s v="- Reunión de revisión de Formatos._x000a_- Reunión de verificación implementación  de Formatos._x000a__x000a__x000a__x000a__x000a__x000a__x000a__x000a__x000a_________________x000a__x000a__x000a__x000a__x000a__x000a__x000a__x000a__x000a__x000a__x000a_"/>
    <s v="15/03/2022_x000a_01/07/2022_x000a__x000a__x000a__x000a__x000a__x000a__x000a__x000a__x000a_________________x000a__x000a__x000a__x000a__x000a__x000a__x000a__x000a__x000a__x000a__x000a_"/>
    <s v="30/06/2022_x000a_30/12/2022_x000a__x000a__x000a__x000a__x000a__x000a__x000a__x000a__x000a_________________x000a__x000a__x000a__x000a__x000a__x000a__x000a__x000a__x000a__x000a__x000a_"/>
    <s v="- Reportar el presunto hecho de Posibilidad de afectación económica (o presupuestal) por sanción de un ente de control o ente regulador, debido a decisiones ajustadas a intereses propios o de terceros en la ejecución de Proyectos en materia TIC y Transformación digital, para obtener dádivas o beneficios al operador disciplinario, y a la Oficina Asesora de Planeación en el informe de monitoreo en caso que tenga fallo._x000a_- realiza informe del hecho identificado y remite mediante memorando a las oficinas competentes_x000a__x000a__x000a__x000a__x000a__x000a__x000a__x000a_- Actualizar el mapa de riesgos Asesoría Técnica y Proyectos en Materia TIC"/>
    <s v="- Jefe de Oficina Alta Consejería Distrital de Tecnologías de la Información y las Comunicaciones -TIC-_x000a_- Jefe Oficina de la Alta Consejería Distrital de TIC_x000a__x000a__x000a__x000a__x000a__x000a__x000a__x000a_- Jefe de Oficina Alta Consejería Distrital de Tecnologías de la Información y las Comunicaciones -TIC-"/>
    <s v="- Notificación realizada del presunto hecho de Posibilidad de afectación económica (o presupuestal) por sanción de un ente de control o ente regulador, debido a decisiones ajustadas a intereses propios o de terceros en la ejecución de Proyectos en materia TIC y Transformación digital, para obtener dádivas o beneficios al operador disciplinario, y reporte de monitoreo a la Oficina Asesora de Planeación en caso que el riesgo tenga fallo definitivo._x000a_- Memorando e informe_x000a__x000a__x000a__x000a__x000a__x000a__x000a__x000a_- Mapa de riesgo  Asesoría Técnica y Proyectos en Materia TIC, actualizado."/>
    <d v="2018-09-07T00:00:00"/>
    <s v="Identificación del riesgo_x000a_Análisis antes de controles_x000a_Análisis de controles_x000a_Análisis después de controles_x000a_Tratamiento del riesgo"/>
    <s v="Creación mapa de riesgos "/>
    <d v="2019-05-08T00:00:00"/>
    <s v="_x000a_Análisis antes de controles_x000a_Análisis de controles_x000a_Análisis después de controles_x000a_"/>
    <s v="De acuerdo con la metodología del DAFP, se realizaron las explicaciones requeridas, agregando la explicación del riesgo y la valoración antes y después de controles._x000a_Se identificaron acciones detectivas_x000a_Se crearon acciones de plan de contingencia "/>
    <d v="2019-10-17T00:00:00"/>
    <s v="_x000a_Análisis antes de controles_x000a__x000a__x000a_"/>
    <s v="Se atendieron las recomendaciones de la retroalimentación del monitoreo de riesgos, modificando la calificación de probabilidad de factibilidad a frecuencia, disminuyendo de posible a rara vez. Para lo anterior, se cuenta con el respaldo de los registros del procedimiento 1210200-PR-306 resguardados en las carpetas de los Proyectos de la Oficina, los reportes a los monitoreos de riesgos, y los informes de Auditoría Interna y Externa."/>
    <d v="2020-03-06T00:00:00"/>
    <s v="Identificación del riesgo_x000a__x000a__x000a__x000a_"/>
    <s v="- Se incluye el proyecto de inversión 1111 “Fortalecimiento de la economía, el gobierno y la ciudad digital de Bogotá D.C. “_x000a_- Se definen las perspectivas para los efectos ya identificados._x000a_- Valoración de la Probabilidad: Se incluyen las evidencias faltantes de la vigencia 2016-2019 y las evidencias de la vigencia 2020."/>
    <d v="2020-08-13T00:00:00"/>
    <s v="_x000a__x000a_Análisis de controles_x000a__x000a_"/>
    <s v="- Se eliminaron las actividades de control detectivas asociadas al procedimiento de auditorias internas de gestión PR-006 y al procedimiento de Auditorías Internas de Calidad PR-361"/>
    <d v="2020-12-03T00:00:00"/>
    <s v="_x000a_Análisis antes de controles_x000a__x000a__x000a_"/>
    <s v="Se realiza la calificación del riesgo por frecuencia la cual es: &quot;Nunca o no se ha presentado durante los últimos 4 años&quot;. Asimismo, se registran las evidencias que registran su elección para la vigencia 2020."/>
    <d v="2021-02-22T00:00:00"/>
    <s v="Identificación del riesgo_x000a__x000a_Análisis de controles_x000a__x000a_"/>
    <s v="Se modificó el nombre del riesgo conforme a la nueva forma de operar del proceso. _x000a_Se ajustaron las causas del riesgo conforme al nuevo análisis efectuado a los antecedentes y comportamiento del riesgo._x000a_Se ajusta la explicación del riesgo de acuerdo a la nueva realidad del proceso._x000a_Se ajustó al nuevo proyecto de inversión 7872, teniendo en cuenta que el riesgo está directamente asociado al proyecto de inversión._x000a_Se ajustaron las actividades de control conforme a la actualización del procedimiento."/>
    <d v="2021-05-19T00:00:00"/>
    <s v="_x000a__x000a_Análisis de controles_x000a__x000a_"/>
    <s v="Se realizan ajustes menores a las actividades de control preventivas (PC#5),(PC#7)  y detectiva (PC#8). "/>
    <d v="2021-11-30T00:00:00"/>
    <s v="Identificación del riesgo_x000a_Análisis antes de controles_x000a_Análisis de controles_x000a_Análisis después de controles_x000a_Tratamiento del riesgo"/>
    <s v="Se actualiza el contexto de la gestión del proceso._x000a_Se ajusta la identificación del riesgo._x000a_Se define la probabilidad por exposición._x000a_Se ajustó la redacción y evaluación de los controles según los criterios definidos._x000a_Se incluyeron los controles correctivos._x000a_Se ajustaron las acciones de contingencia."/>
    <d v="2022-09-06T00:00:00"/>
    <s v="_x000a__x000a_Análisis de controles_x000a__x000a_"/>
    <s v="Se ajustaron los controles conforme a la actualización del procedimiento"/>
    <s v=""/>
    <s v="_x000a__x000a__x000a__x000a_"/>
    <s v=""/>
    <s v=""/>
    <s v="_x000a__x000a__x000a__x000a_"/>
    <s v=""/>
  </r>
  <r>
    <s v="Contratación"/>
    <s v="Coordinar los procesos de contratación de bienes, servicios y obras, para el funcionamiento y el cumplimento de las metas y objetivos de la Secretaría General de la Alcaldía Mayor de Bogotá, mediante una gestión transparente, eficiente y oportuna."/>
    <s v="El proceso inicia con la estructuración del proceso contractual y finaliza en primera medida con la terminación del contrato, ya sea por vencimiento del plazo de ejecución o por cualquier otra causa legal o contractual, y en segunda medida con la adopción de acciones correctivas,  preventivas y de mejora  para el proceso. Incluye  el  seguimiento  al  Plan  Anual  de  Adquisiciones  y  aprobación  de las contrataciones  por  parte  del  Comité  de  Contratación;  la  celebración,  formalización  y  cumplimiento  de  los  requisitos  legales  en  los contratos o convenios; la ejecución contractual sobre la cual se ejerce la supervisión y/o interventoría de las obligaciones a cargo de las partes."/>
    <s v="Director(a) de Contratación"/>
    <s v="Apoyo operativo"/>
    <s v="Verificar los estudios y documentos previos._x000a_Fase (propósito): Fortalecer la gestión corporativa, jurídica y la estrategia de comunicación conforme con las necesidades de la operación misional de la Entidad."/>
    <s v="Posibilidad de afectación reputacional por pérdida de la confianza ciudadana en la gestión contractual de la Entidad, debido a decisiones ajustadas a intereses propios o de terceros durante la etapa precontractual con el fin de celebrar un contrato"/>
    <x v="0"/>
    <s v="Fraude interno"/>
    <s v="No"/>
    <s v="- Debilidad de las estrategias de sensibilización y apropiación de las normas, directrices, modelos y sistemas_x000a_- Alta rotación de personal generando retrasos en la curva de aprendizaje._x000a_- Falta de pericia  técnica, financiera y jurídica en la estructuración de los documentos y estudios previos por parte de las áreas técnicas._x000a_- Falta de aplicación de guías, manuales y procedimientos por parte de las áreas técnicas enfocados a la estructuración y/o revisión de documentos en la etapa precontractual, contractual y postcontractual_x000a_- Falta de valores y sentido pertenencia de los servidores públicos que laboran en la entidad_x000a_- Intereses propios o de terceros para cometer actos de corrupción a cambio de dinero_x000a_- Utilización de la jerarquía y de la autoridad para desviar u omitir los procedimientos al interior de la entidad_x000a__x000a__x000a_"/>
    <s v="- Constante actualización de directrices Nacionales y Distritales que no surten suficientes procesos de socialización. _x000a_- Dificultades en la gestión por la respuesta de requerimientos dispendiosos por parte de entes de control, etc., lo que impide una gestión oportuna a los temas que se están desarrollando en la etapa precontractual, contractual y postcontractual._x000a_- Presiones o motivaciones individuales, sociales o colectivas que inciten a realizar conductas contrarias al deber ser_x000a__x000a__x000a__x000a__x000a__x000a__x000a_"/>
    <s v="- Sanción por parte de un ente de control u otro ente regulador._x000a_- Pérdida de credibilidad en los procesos de contratación que adelanta la Secretaría General._x000a_- Incumplimiento de las metas y objetivos institucionales, afectando el cumplimiento en la metas regionales._x000a_- Interrupción de las labores del proceso en pro del ajuste de los documentos y estudios previos._x000a_- Detrimento patrimonial  por deficiencias en las estimación del costo total del proceso contractual.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 7873 Fortalecimiento de la capacidad institucional de la Secretaría General_x000a__x000a__x000a__x000a_"/>
    <s v="Muy baja (1)"/>
    <n v="0.2"/>
    <s v="Catastrófico (5)"/>
    <s v="Mayor (4)"/>
    <s v="Mayor (4)"/>
    <s v="Moderado (3)"/>
    <s v="Leve (1)"/>
    <s v="Catastrófico (5)"/>
    <s v="Catastrófico (5)"/>
    <n v="1"/>
    <s v="Extremo"/>
    <s v="Se determina la probabilidad (1Muy baja) ya que el riesgo no se ha presentado en los últimos cuatro años. El impacto (5 catastrófico) obedece a que de materializarse el riesgo, se estaría incumpliendo con los principios de la contratación estatal y la selección objetiva de los posibles proveedores de bienes, obras o servicios, afectando la transparencia de dichos procesos."/>
    <s v="- 1 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_x0009_ _x0009_.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quot;modelo de seguimiento de la gestión contractual&quot;; en el evento que se requieran ajustes sustanciales a los estudios y documentos previos, se procede a la devolución de los documentos mediante memorando informando la no viabilidad del trámite y se registran en  la base denominada &quot;modelo de seguimiento de la gestión contractual&quot;.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_x000a_- 2 Los procedimientos 4231000-PR-284 &quot;Mínima cuantía&quot;, 4231000-PR-339 &quot;Selección Pública de Oferentes&quot;, 4231000-PR-338 &quot;Agregación de Demanda&quot; y 4231000-PR-156 &quot;Contratación Directa&quot;  indica que el Comité de Contratación, autorizado(a) por la(el) Secretaria(o) General, cada vez que se  adelante un proceso de contratación e cualquier modalidad de selección, conforme a la Resolución 204 de 2020 &quot; Por medio de la cual se delega la ordenación del gasto y competencias propia de la actividad contractual, así como el ejercicio de otras funciones&quot; verifica que el proceso es necesario, adecuado y  que se ajuste a los objetivos institucionales así como a los  requerimientos de la norma de conformidad con las presentaciones o documentación adicional remitida para el desarrollo del Comité de Contratación por parte de las áreas solicitantes. La(s) fuente(s) de información utilizadas es(son) presentación del proceso ante el Comité de Contratación y/o documentación adicional remitida por partes de las áreas técnicas. En caso de evidenciar observaciones, desviaciones o diferencias, se solicitan ajustes por parte del Comité de Contratación las cuales quedan registradas en las actas de Comité de Contratación. De lo contrario, se registra en el acta de Comité de  Contratación la votación positiva de cada proceso de contratación para continuar con el trámite precontractual y contractual._x000a_- 3 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_x0009_ _x0009_.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quot;modelo de seguimiento de la gestión contractual&quot;; en el evento que se requieran ajustes sustanciales a los estudios y documentos previos, se procede a la devolución de los documentos mediante memorando informando la no viabilidad del trámite y se registran en  la base denominada &quot;modelo de seguimiento de la gestión contractual&quot;.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Preventivo_x000a_- Detectivo_x000a__x000a__x000a__x000a__x000a__x000a__x000a__x000a__x000a__x000a__x000a__x000a__x000a__x000a__x000a__x000a__x000a_"/>
    <s v="25%_x000a_2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40%_x000a_30%_x000a__x000a__x000a__x000a__x000a__x000a__x000a__x000a__x000a__x000a__x000a__x000a__x000a__x000a__x000a__x000a__x000a_"/>
    <s v="- 1 El mapa de riesgos del proceso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asigna nuevos profesionales para reevaluar el proceso de selección técnica, jurídica y financieramente, con el fin que adelanten un análisis a fin de tomar decisiones respecto a adelantar o no, un nuevo proceso de contratación._x000a_- 2 El mapa de riesgos del proceso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toma las medidas jurídicas y/o administrativas que permitan el restablecimiento de la situación generada por la materialización del riesgo.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5.04E-2"/>
    <s v="Catastrófico (5)"/>
    <n v="0.5625"/>
    <s v="Extremo"/>
    <s v="Se determina la probabilidad (1 muy baja) ya que la ejecución de los controles han evitado la materialización del riesgo. El impacto se mantiene en (5 catastrófico) ya que los riesgos de corrupción no se desplazan en la escala de impacto. Es probable que los oferentes que se presenten a los procesos de selección, cumplan con los criterios técnicos, jurídicos y financieros establecidos, por lo cual no es posible detectar con facilidad el direccionamiento hacia un tercero. De presentarse, es posible que no se obtenga la calidad del producto o servicio esperado."/>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P# 1113 Aplicativo CHIE) Adelantar una socialización a los  enlaces contractuales de las dependencias sobre la estructuración de estudios y documentos previos para adelantar los procesos contractuales con fundamento en los procedimientos internos._x000a_- (AP# 1114 Aplicativo CHIE) Adelantar la actualización de la 4231000-GS-081-Guía para la estructuración de estudios previos_x000a__x000a__x000a__x000a__x000a__x000a__x000a__x000a__x000a_________________x000a__x000a__x000a__x000a__x000a__x000a__x000a__x000a__x000a__x000a__x000a_"/>
    <s v="- Director de Contratación _x000a_- Director de Contratación _x000a__x000a__x000a__x000a__x000a__x000a__x000a__x000a__x000a_________________x000a__x000a__x000a__x000a__x000a__x000a__x000a__x000a__x000a__x000a__x000a_"/>
    <s v="- Evidencias de la socialización adelantada_x000a_- Guía para la estructuración de estudios previos-4231000-GS-081 actualizada_x000a__x000a__x000a__x000a__x000a__x000a__x000a__x000a__x000a_________________x000a__x000a__x000a__x000a__x000a__x000a__x000a__x000a__x000a__x000a__x000a_"/>
    <s v="01/07/2022_x000a_01/02/2022_x000a__x000a__x000a__x000a__x000a__x000a__x000a__x000a__x000a_________________x000a__x000a__x000a__x000a__x000a__x000a__x000a__x000a__x000a__x000a__x000a_"/>
    <s v="31/12/2022_x000a_31/08/2022_x000a__x000a__x000a__x000a__x000a__x000a__x000a__x000a__x000a_________________x000a__x000a__x000a__x000a__x000a__x000a__x000a__x000a__x000a__x000a__x000a_"/>
    <s v="- Reportar el presunto hecho de Posibilidad de afectación reputacional por pérdida de la confianza ciudadana en la gestión contractual de la Entidad, debido a decisiones ajustadas a intereses propios o de terceros durante la etapa precontractual con el fin de celebrar un contrato al operador disciplinario, y a la Oficina Asesora de Planeación en el informe de monitoreo en caso que tenga fallo._x000a_- Asignar nuevos profesionales para  reevaluar el proceso de selección técnica, jurídica y financieramente, con el fin que adelanten un análisis a fin de tomar decisiones respecto a adelantar o no, un nuevo proceso de contratación._x000a_- Tomar las medidas jurídicas y/o administrativas que permitan el restablecimiento de la situación generada por la materialización del riesgo._x000a__x000a__x000a__x000a__x000a__x000a__x000a_- Actualizar el mapa de riesgos Contratación"/>
    <s v="- Director(a) de Contratación_x000a_- Director(a) de Contratación_x000a_- Director(a) de Contratación_x000a__x000a__x000a__x000a__x000a__x000a__x000a_- Director(a) de Contratación"/>
    <s v="- Notificación realizada del presunto hecho de Posibilidad de afectación reputacional por pérdida de la confianza ciudadana en la gestión contractual de la Entidad, debido a decisiones ajustadas a intereses propios o de terceros durante la etapa precontractual con el fin de celebrar un contrato al operador disciplinario, y reporte de monitoreo a la Oficina Asesora de Planeación en caso que el riesgo tenga fallo definitivo._x000a_- Informe de análisis técnico, jurídico y financiero del proceso de selección en donde se materializó el riesgo, que soporta las decisiones de adelantar o no  un nuevo proceso de contratación._x000a_- Documento de medida jurídicas y/o administrativas que permitan el restablecimiento de la situación generada por la materialización del riesgo._x000a__x000a__x000a__x000a__x000a__x000a__x000a_- Mapa de riesgo  Contratación, actualizado."/>
    <d v="2019-01-31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propuso un plan de mejoramiento que conlleva a una mitigación oportuna del riesgo._x000a_Se propuso un plan de contingencia frente a la materialización del riesgo. "/>
    <d v="2019-10-17T00:00:00"/>
    <s v="_x000a__x000a__x000a__x000a_Tratamiento del riesgo"/>
    <s v="Se actualiza la fecha de terminación del plan de mejoramiento (AP 18), teniendo en cuenta las fechas establecidas en el aplicativo SIG."/>
    <d v="2020-03-27T00:00:00"/>
    <s v="Identificación del riesgo_x000a__x000a_Análisis de controles_x000a__x000a_Tratamiento del riesgo"/>
    <s v="Se dio precisión sobre la actividad clave en la identificación del riesgo_x000a_Se identificó el proyecto de inversión posiblemente afectado con la posible materialización del riesgo_x000a_Se ajusto la calificación del diseño de control_x000a_Se incluyen perspectivas para los efectos(consecuencias) identificados_x000a_Se realiza la calificación del impacto del riesgo mediante al botón &quot;perspectivas de impacto&quot;._x000a_Se ajusta la penalización para los controles que requieren fortalecerse según el atributo de responsabilidad, ya que se incorporarán en los procedimientos que lo requieren._x000a_Se sustraen las acciones ejecutadas a 2019._x000a_Se identifica la necesidad de reducir el riesgo, por tanto se identifica y se formula el plan de tratamiento, consistente en dos acciones preventivas"/>
    <d v="2020-07-10T00:00:00"/>
    <s v="Identificación del riesgo_x000a__x000a__x000a__x000a_"/>
    <s v="Se realizó el cambio de operativo a cumplimiento, teniendo en cuenta la finalidad y enfoque de la supervisión; ya que no solo incluye, la vigilancia del cumplimiento contractual, sino que busca proteger la moralidad administrativa, de prevenir la ocurrencia de actos de corrupción y de tutelar la transparencia de la actividad contractual. _x000a__x000a_Así mismo, se puede establecer en la descripción de los riesgos (3), (4), (5) y (6) no solo acciones de carácter eminentemente operativo, sino también administrativo, técnico, financiero, y de cumplimiento normativo; para lo cual debe ser descrito con suficiencia dentro del marco de una tipología de riesgo de cumplimiento._x000a__x000a_Finalmente, la contratación estatal es el cumplimiento de los fines estatales; la continua y eficiente prestación de los servicios públicos y la efectividad de los derechos de los administrados tal y como lo consagra el Artículo 3 de la Ley 80 de 1993 que establece: “DE LOS FINES DE LA CONTRATACION ESTATAL. Los servidores públicos tendrán en consideración que al celebrar contratos y con la ejecución de los mismos, las entidades buscan el cumplimiento de los fines estatales, la continua y eficiente prestación de los servicios públicos y la efectividad de los derechos e intereses de los administrados que colaboran con ellas en la consecución de dichos fines. Los particulares, por su parte, tendrán en cuenta al celebrar y ejecutar contratos con las entidades estatales que, además de la obtención de utilidades cuya protección garantiza el Estado, colaboran con ellas en el logro de sus fines y cumplen una función social que, como tal, implica obligaciones”."/>
    <d v="2020-09-10T00:00:00"/>
    <s v="_x000a__x000a_Análisis de controles_x000a__x000a_"/>
    <s v="Se incluyó en la evidencia del control la &quot;Hoja de verificación y control de documentos para procesos de selección de oferentes 4231000-FT-959&quot; estipulada en los procedimientos de  4231000-PR-284 &quot;Mínima cuantía&quot; y 4231000-PR-339 &quot;Selección Pública de Oferentes&quot;"/>
    <d v="2020-12-04T00:00:00"/>
    <s v="_x000a_Análisis antes de controles_x000a_Análisis de controles_x000a__x000a_Tratamiento del riesgo"/>
    <s v="Se adelantó el análisis de los controles, pasando de &quot;MODERADO&quot; a fuerte, teniendo en cuenta que en 2020 se encontraba un control débil al no estar documentado en el procedimiento. Nos obstante se actualizó el procedimiento y a la fecha se encuentra documentado, por lo que pasa a  ser &quot;FUERTE&quot;_x000a_Se actualizan las actividades de tratamiento de los riesgos para 2021"/>
    <d v="2021-02-22T00:00:00"/>
    <s v="Identificación del riesgo_x000a__x000a_Análisis de controles_x000a__x000a_Tratamiento del riesgo"/>
    <s v="Se modificó la asociación del riesgo al proyecto de inversión específico, que se puede afectar posiblemente, en caso de materializarse el riesgo. _x000a_Se retiraron los controles detectivos de la auditoría de gestión y de calidad del riesgo en los controles detectivos_x000a_Se realizó reprogramación de las fechas de inicio de las acciones de tratamiento definidas para la vigencia 2021_x000a_Se incluyeron las acciones de tratamiento  definidas en  la vigencia del 2020 para fortalecer la gestión del riesgo según la valoración, con la fecha de finalización modificada,  de acuerdo a la reprogramación realizada en el aplicativo SIG, con fecha de finalización en la vigencia del 2021._x000a_"/>
    <d v="2021-12-15T00:00:00"/>
    <s v="Identificación del riesgo_x000a_Análisis antes de controles_x000a_Análisis de controles_x000a_Análisis después de controles_x000a_Tratamiento del riesgo"/>
    <s v="Se actualiza el contexto de la gestión del proceso._x000a_Se ajusta la identificación del riesgo, ampliando el alcance a los procesos disciplinarios ordinarios._x000a_Se incluye el riesgo errores (fallas o deficiencias) en la conformación del expediente disciplinario, junto con sus controles y demás características._x000a_Se define la probabilidad por frecuencia._x000a_Se ajustó la calificación del impacto._x000a_Se ajustó la redacción y evaluación de los controles según los criterios definidos._x000a_Se incluyeron los controles correctivos_x000a_Se ajustaron las acciones de contingencia._x000a_Se definieron acciones de tratamiento."/>
    <d v="2022-08-24T00:00:00"/>
    <s v="_x000a__x000a__x000a__x000a_"/>
    <s v="Se realiza reprogramación del cumplimiento de la acción 2 &quot;(AP# 114 Aplicativo CHIE) Adelantar la actualización de la 4231000-GS-081-Guía para la estructuración de estudios previos&quot; la cual queda para cumplimiento el 31/08/2022."/>
    <s v=""/>
    <s v="_x000a__x000a__x000a__x000a_"/>
    <s v=""/>
    <s v=""/>
    <s v="_x000a__x000a__x000a__x000a_"/>
    <s v=""/>
  </r>
  <r>
    <s v="Contratación"/>
    <s v="Coordinar los procesos de contratación de bienes, servicios y obras, para el funcionamiento y el cumplimento de las metas y objetivos de la Secretaría General de la Alcaldía Mayor de Bogotá, mediante una gestión transparente, eficiente y oportuna."/>
    <s v="El proceso inicia con la estructuración del proceso contractual y finaliza en primera medida con la terminación del contrato, ya sea por vencimiento del plazo de ejecución o por cualquier otra causa legal o contractual, y en segunda medida con la adopción de acciones correctivas,  preventivas y de mejora  para el proceso. Incluye  el  seguimiento  al  Plan  Anual  de  Adquisiciones  y  aprobación  de las contrataciones  por  parte  del  Comité  de  Contratación;  la  celebración,  formalización  y  cumplimiento  de  los  requisitos  legales  en  los contratos o convenios; la ejecución contractual sobre la cual se ejerce la supervisión y/o interventoría de las obligaciones a cargo de las partes."/>
    <s v="Director(a) de Contratación"/>
    <s v="Apoyo operativo"/>
    <s v="Supervisar la ejecución de los contratos y/o convenios, y la conformidad de los productos, servicios y obras contratados para el proceso."/>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x v="0"/>
    <s v="Fraude interno"/>
    <s v="No"/>
    <s v="- Debilidad de las estrategias de sensibilización y apropiación de las normas, directrices, modelos y sistemas_x000a_- Alta rotación de personal generando retrasos en la curva de aprendizaje._x000a_- Debilidades en la adopción de los lineamientos y procedimientos existentes que en materia de supervisión se han dado._x000a_- Falta de conocimiento en el manejo de las herramientas contractuales existentes para adelantar los procesos y hacer seguimiento a los contratos que celebre la entidad._x000a_- Falta de valores y sentido pertenencia de los servidores públicos que laboran en la entidad_x000a_- Intereses propios o de terceros para cometer actos de corrupción a cambio de dinero_x000a_- Utilización de la jerarquía y de la autoridad para desviar u omitir los procedimientos al interior de la entidad_x000a__x000a__x000a_"/>
    <s v="- Constante actualización de directrices Nacionales y Distritales que no surten suficientes procesos de socialización. _x000a_- Dificultades en la gestión por la respuesta de requerimientos dispendiosos por parte de entes de control, etc., lo que impide una gestión oportuna a los temas que se están desarrollando en la etapa precontractual, contractual y postcontractual._x000a_- Presiones o motivaciones individuales, sociales o colectivas que inciten a realizar conductas contrarias al deber ser_x000a__x000a__x000a__x000a__x000a__x000a__x000a_"/>
    <s v="- Sanción por parte de un ente de control u otro ente regulador._x000a_- Pérdida de credibilidad en los procesos de contratación que adelanta la Secretaría General._x000a_- Incumplimiento de las metas y objetivos institucionales, afectando el cumplimiento en la metas regionales._x000a_- Interrupción de las labores del proceso en pro del ajuste de los documentos y estudios previos._x000a_- Detrimento patrimonial por la utilización de recursos financieros para pagar servicios o productos que no cumplen con los requisitos técnicos solicitados en el marco de la ejecución del contrato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 No aplica_x000a__x000a__x000a__x000a_"/>
    <s v="Muy baja (1)"/>
    <n v="0.2"/>
    <s v="Catastrófico (5)"/>
    <s v="Mayor (4)"/>
    <s v="Mayor (4)"/>
    <s v="Moderado (3)"/>
    <s v="Leve (1)"/>
    <s v="Catastrófico (5)"/>
    <s v="Catastrófico (5)"/>
    <n v="1"/>
    <s v="Extremo"/>
    <s v="Se determina la probabilidad (1 muy baja) ya que el riesgo no se ha materializado en los últimos 4 años. El impacto (5 catastrófico) obedece a que de materializarse el riesgo, se estaría incumpliendo con los principios de la contratación estatal y se afecta directamente los recursos invertidos para el mejoramiento de la gestión de la entidad."/>
    <s v="- 1 El procedimiento 4231000-PR-195 &quot;Interventoría y/o supervisión&quot;, en el Manual de Contratación , Supervisión e Interventoría de la Secretaría General de la Alcaldía Mayor de Bogotá D.C. adoptado por medio de la Resolución 257 del 22 de junio de 2018 y la Guía de buenas prácticas en supervisión e interventoría  indica que el Supervisor del Contrato o Convenio, autorizado(a) por el Ordenador del Gasto, cada vez que se requiera hace seguimiento a la adecuada ejecución del contrato o convenio utilizando instrumentos tales como informes presentados por los contratistas en donde se verifica el cumplimiento de los productos entregados y las obligaciones contractuales, pactadas en el contrato o convenio. La(s) fuente(s) de información utilizadas es(son) Informes de ejecución contractual (2211200-FT-422) , informe parcial/final  de supervisión de contrato o convenio (4231000-FT-964) (si a ello hubiere lugar), certificado de cumplimiento (2211200-FT-431)(si a ello hubiere lugar)  publicados en el SECOP e informe trimestral de publicación de la información de ejecución contractual en el SECOP. En caso de evidenciar observaciones, desviaciones o diferencias,  se genera el Informe de supervisión (Incumplimiento) 4231000-FT-965  de acuerdo con el procedimiento previsto en  la Ley 1474 de 2011, en donde se estipula el procedimiento administrativo sancionatorio. De lo contrario,  se continua el seguimiento a la ejecución mediante los Informes de supervisión del contrato o convenio, (si a ello hubiere lugar) y/o certificado de cumplimiento- formato 4220000-FT4-31 (si a ello hubiere lugar) publicados en el SECOP ._x000a_- 2 El procedimiento 42321000-PR-022 &quot;Liquidación de contrato/convenio&quot;  indica que Profesional de la Dirección de Contratación, autorizado(a) por  el Director de Contratación, cada vez que se realice la liquidación de un contrato o convenio revisa que en el expediente contractual reposen a) los informes de ejecución contractual (2211200-FT-422), b) certificados de cumplimiento (22112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ontractual (2211200-FT-422) y soportes del mismo, certificado de cumplimiento (2211200-FT-431)(si a ello hubiere lugar)  publicados en el SECOP . En caso de evidenciar observaciones, desviaciones o diferencias, se registra en la base de datos del estado de las liquidaciones de contratos o convenios y proyecta el memorando para devolver al supervisor solicitando las correcciones, ajustes y aclaraciones que correspondan y/o requerirá la documentación adicional o faltante. De lo contrario, se procede liquidar el contrato o convenio por medio de acta de liquidación o acta de terminación anticipada por mutuo acuerdo y de liquidación (2211200-FT-242 y 2211200-FT-241 respectivamente) y realiza el cargue de la misma y del informe parcial/final  de supervisión de contrato o convenio (4231000-FT-964 en el SECOP.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solicita la aplicación del procedimiento administrativo sancionatorio en caso de presentarse un posible incumplimiento en las obligaciones contractuales del proveedor o prestador del servicio al supervisor del contrato o convenio  para restablecer el cumplimiento de las obligaciones ._x000a_- 2 El mapa de riesgos del proceso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Informa a la ordenación del gasto sobre la necesidad de cambiar la supervisión del contrato o convenio sujeto de la materialización del riesgo.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8.3999999999999991E-2"/>
    <s v="Catastrófico (5)"/>
    <n v="0.5625"/>
    <s v="Extremo"/>
    <s v="La probabilidad (1 muy baja) se mantiene ya que las actividades de control preventivas y detectivas han evitado la materialización del riesgo. El impacto se mantiene en (5 catastrófico) ya que los riesgos de corrupción no se desplazan en la escala de impacto; sin embargo, los controles detectivos existentes son fuertes. Es poco probable que el supervisor del contrato y/o convenio, no adelante la debida gestión en la función de la supervisión debido a sobornos y extorsión para cubrir un posible incumplimiento de alguna obligación contractual, pero de presentarse, existiría un detrimento patrimonial que disminuiría notablemente la transparencia en la ejecución de los contratos."/>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P# 1120 Aplicativo CHIE) Realizar una socialización semestral a los supervisores y apoyos  de los mismos acerca del cumplimiento a lo establecido en el Manual de Supervisión de la entidad así como de los procedimientos internos en caso de generarse posibles incumplimientos._x000a__x000a__x000a__x000a__x000a__x000a__x000a__x000a__x000a__x000a_________________x000a__x000a__x000a__x000a__x000a__x000a__x000a__x000a__x000a__x000a__x000a_"/>
    <s v="- Director de Contratación _x000a__x000a__x000a__x000a__x000a__x000a__x000a__x000a__x000a__x000a_________________x000a__x000a__x000a__x000a__x000a__x000a__x000a__x000a__x000a__x000a__x000a_"/>
    <s v="- Evidencias de las socializaciones adelantadas_x000a__x000a__x000a__x000a__x000a__x000a__x000a__x000a__x000a__x000a_________________x000a__x000a__x000a__x000a__x000a__x000a__x000a__x000a__x000a__x000a__x000a_"/>
    <s v="01/02/2022_x000a__x000a__x000a__x000a__x000a__x000a__x000a__x000a__x000a__x000a_________________x000a__x000a__x000a__x000a__x000a__x000a__x000a__x000a__x000a__x000a__x000a_"/>
    <s v="30/11/2022_x000a__x000a__x000a__x000a__x000a__x000a__x000a__x000a__x000a__x000a_________________x000a__x000a__x000a__x000a__x000a__x000a__x000a__x000a__x000a__x000a__x000a_"/>
    <s v="- Reportar el presunto hecho de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al operador disciplinario, y a la Oficina Asesora de Planeación en el informe de monitoreo en caso que tenga fallo._x000a_- Solicitar la aplicación del procedimiento administrativo sancionatorio en caso de presentarse un posible incumplimiento en las obligaciones contractuales del proveedor o prestador del servicio al supervisor del contrato o convenio  para restablecer el cumplimiento de las obligaciones _x000a_- Informar a la ordenación del gasto sobre la necesidad de cambiar la supervisión del contrato o convenio sujeto de la materialización del riesgo_x000a__x000a__x000a__x000a__x000a__x000a__x000a_- Actualizar el mapa de riesgos Contratación"/>
    <s v="- Director(a) de Contratación_x000a_- Director(a) de Contratación_x000a_- Director(a) de Contratación_x000a__x000a__x000a__x000a__x000a__x000a__x000a_- Director(a) de Contratación"/>
    <s v="- Notificación realizada del presunto hecho de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al operador disciplinario, y reporte de monitoreo a la Oficina Asesora de Planeación en caso que el riesgo tenga fallo definitivo._x000a_- Solicitud de aplicación del proceso administrativo sancionatorio al supervisor del contrato para restablecer el cumplimiento de las obligaciones del prestador del servicio o proveedor._x000a_- Comunicación dirigida a la ordenación del gasto informando sobre la necesidad de cambiar la supervisión del contrato o convenio sujeto de la materialización del riesgo_x000a__x000a__x000a__x000a__x000a__x000a__x000a_- Mapa de riesgo  Contratación, actualizado."/>
    <d v="2019-01-31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propuso un plan de mejoramiento que conlleva a una mitigación oportuna del riesgo._x000a_Se propuso un plan de contingencia frente a la materialización del riesgo. "/>
    <d v="2020-03-27T00:00:00"/>
    <s v="Identificación del riesgo_x000a__x000a_Análisis de controles_x000a__x000a_Tratamiento del riesgo"/>
    <s v="Se ajustó la actividad clave según lo descrito en el proceso._x000a_Se identificó el proyecto de inversión posiblemente afectado con la posible materialización del riesgo_x000a_Se incluyen perspectivas para los efectos(consecuencias) identificados_x000a_Se realiza la calificación del impacto del riesgo mediante al botón &quot;perspectivas de impacto&quot;._x000a_Se ajustó la redacción de la actividad del control frente a la probabilidad, en el sentido que se visibilizó el Manual de Contratación de la Entidad_x000a_Se sustraen las acciones ejecutadas a 2019._x000a_Se identifica la necesidad de reducir el riesgo, por tanto se identifica y se formula el plan de tratamiento, consistente en una acción preventiva"/>
    <d v="2020-07-10T00:00:00"/>
    <s v="Identificación del riesgo_x000a__x000a__x000a__x000a_"/>
    <s v="Se realizó el cambio de operativo a cumplimiento, teniendo en cuenta la finalidad y enfoque de la supervisión; ya que no solo incluye, la vigilancia del cumplimiento contractual, sino que busca proteger la moralidad administrativa, de prevenir la ocurrencia de actos de corrupción y de tutelar la transparencia de la actividad contractual. _x000a__x000a_Así mismo, se puede establecer en la descripción de los riesgos (3), (4), (5) y (6) no solo acciones de carácter eminentemente operativo, sino también administrativo, técnico, financiero, y de cumplimiento normativo; para lo cual debe ser descrito con suficiencia dentro del marco de una tipología de riesgo de cumplimiento._x000a__x000a_Finalmente, la contratación estatal es el cumplimiento de los fines estatales; la continua y eficiente prestación de los servicios públicos y la efectividad de los derechos de los administrados tal y como lo consagra el Artículo 3 de la Ley 80 de 1993 que establece: “DE LOS FINES DE LA CONTRATACION ESTATAL. Los servidores públicos tendrán en consideración que al celebrar contratos y con la ejecución de los mismos, las entidades buscan el cumplimiento de los fines estatales, la continua y eficiente prestación de los servicios públicos y la efectividad de los derechos e intereses de los administrados que colaboran con ellas en la consecución de dichos fines. Los particulares, por su parte, tendrán en cuenta al celebrar y ejecutar contratos con las entidades estatales que, además de la obtención de utilidades cuya protección garantiza el Estado, colaboran con ellas en el logro de sus fines y cumplen una función social que, como tal, implica obligaciones”."/>
    <d v="2020-12-04T00:00:00"/>
    <s v="_x000a__x000a__x000a__x000a_Tratamiento del riesgo"/>
    <s v="Se actualizaron las acciones para el tratamiento de los riesgos a nivel preventivo."/>
    <d v="2021-02-22T00:00:00"/>
    <s v="Identificación del riesgo_x000a_Análisis antes de controles_x000a_Análisis de controles_x000a_Análisis después de controles_x000a_Tratamiento del riesgo"/>
    <s v="Se modificó la asociación del riesgo al proyecto de inversión específico, que se puede afectar posiblemente, en caso de materializarse el riesgo. _x000a_Se incluyó una evidencia en el control detectivo del riesgo la cual se encuentra documentada en el procedimiento 42321000-PR-022 Liquidación de contrato/convenio._x000a_Se retiraron los controles detectivos de la auditoría de gestión y de calidad del riesgo en los controles detectivos_x000a__x000a_"/>
    <d v="2021-02-22T00:00:00"/>
    <s v="Identificación del riesgo_x000a__x000a__x000a__x000a_"/>
    <s v="_x000a_Teniendo en cuenta el perfil del proyecto de inversión  7873, se elimina la asociación del mismo en la fila 60, ya que las actividades de control del riesgo  no  guardan  relación con las medidas de mitigación de los  riesgos del proyecto de inversión. "/>
    <d v="2021-12-15T00:00:00"/>
    <s v="Identificación del riesgo_x000a_Análisis antes de controles_x000a_Análisis de controles_x000a_Análisis después de controles_x000a_Tratamiento del riesgo"/>
    <s v="Se actualiza el contexto de la gestión del proceso._x000a_Se ajusta la identificación del riesgo, ampliando el alcance a los procesos disciplinarios ordinarios._x000a_Se incluye el riesgo errores (fallas o deficiencias) en la conformación del expediente disciplinario, junto con sus controles y demás características._x000a_Se define la probabilidad por frecuencia._x000a_Se ajustó la calificación del impacto._x000a_Se ajustó la redacción y evaluación de los controles según los criterios definidos._x000a_Se incluyeron los controles correctivos_x000a_Se ajustaron las acciones de contingencia._x000a_Se definieron acciones de tratamiento."/>
    <s v=""/>
    <s v="_x000a__x000a__x000a__x000a_"/>
    <s v=""/>
    <s v=""/>
    <s v="_x000a__x000a__x000a__x000a_"/>
    <s v=""/>
    <s v=""/>
    <s v="_x000a__x000a__x000a__x000a_"/>
    <s v=""/>
    <s v=""/>
    <s v="_x000a__x000a__x000a__x000a_"/>
    <s v=""/>
  </r>
  <r>
    <s v="Control Disciplinario"/>
    <s v="Lograr  la  notificación  oportuna  y  ajustada  a  la  normatividad  de  las  decisiones  administrativas  y  establecer  los  fallos  absolutorios o condenatorios,  ajustados  a  la  normativa,  los  procedimientos  y  protocolos  dispuestos  por  la  Secretaría  General,  para  estos  efectos."/>
    <s v="El proceso inicia con la recepción de las quejas y/o los informes relacionados con la incurrencia en presuntas faltas disciplinarias por parte de los servidores públicos y finaliza con las notificaciones correspondientes, una vez se haya surtido el procedimiento señalado en la ley 734 de 2002."/>
    <s v="Jefe Oficina de Control Interno Disciplinario"/>
    <s v="Control"/>
    <s v="Evaluar las quejas o informes e iniciar proceso ordinario o verbal según proceda"/>
    <s v="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x v="0"/>
    <s v="Ejecución y administración de procesos"/>
    <s v="No"/>
    <s v="- Alta rotación de personal generando retrasos en la curva de aprendizaje y represamiento de trámites._x000a_- Dificultades en la transferencia de conocimiento entre los servidores que se vinculan y retiran de la entidad._x000a_- Falta de personal para priorizar los procesos disciplinarios que llevan largo tiempo en la dependencia y/o asuntos próximos a vencerse._x000a_- Presentarse una situación de conflicto de interés y no manifestarlo._x000a_- Dificultad en la implementación de la normatividad disciplinaria por modificación de legislación._x000a__x000a__x000a__x000a__x000a_"/>
    <s v="- Presiones o motivaciones individuales, sociales o colectivas que inciten a realizar conductas contrarias al deber ser._x000a_- Presión o exigencias por parte de personas interesadas o motivación individual en el resultado del proceso disciplinario._x000a__x000a__x000a__x000a__x000a__x000a__x000a__x000a_"/>
    <s v="- Configuración y decreto de la prescripción y/o caducidad de la acción disciplinaria._x000a_- Daño a la imagen institucional por impunidad disciplinaria._x000a_- Investigación disciplinaria por parte del ente de control correspondiente por eventual impunidad disciplinaria.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 No aplica_x000a__x000a__x000a__x000a_"/>
    <s v="Muy baja (1)"/>
    <n v="0.2"/>
    <s v="Leve (1)"/>
    <s v="Moderado (3)"/>
    <s v="Moderado (3)"/>
    <s v="Leve (1)"/>
    <s v="Menor (2)"/>
    <s v="Menor (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_x000a_- 2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_x000a_- 3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_x000a_- 4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_x000a__x000a__x000a__x000a__x000a__x000a__x000a__x000a__x000a__x000a__x000a__x000a__x000a__x000a__x000a__x000a_"/>
    <s v="- Documentado_x000a_- Documentado_x000a_- Documentado_x000a_- Documentado_x000a__x000a__x000a__x000a__x000a__x000a__x000a__x000a__x000a__x000a__x000a__x000a__x000a__x000a__x000a__x000a_"/>
    <s v="- Continua_x000a_- Continua_x000a_- Continua_x000a_- Continua_x000a__x000a__x000a__x000a__x000a__x000a__x000a__x000a__x000a__x000a__x000a__x000a__x000a__x000a__x000a__x000a_"/>
    <s v="- Con registro_x000a_- Con registro_x000a_- Con registro_x000a_- Con registro_x000a__x000a__x000a__x000a__x000a__x000a__x000a__x000a__x000a__x000a__x000a__x000a__x000a__x000a__x000a__x000a_"/>
    <s v="- Preventivo_x000a_- Preventivo_x000a_- Detectivo_x000a_- Detectivo_x000a__x000a__x000a__x000a__x000a__x000a__x000a__x000a__x000a__x000a__x000a__x000a__x000a__x000a__x000a__x000a_"/>
    <s v="25%_x000a_25%_x000a_15%_x000a_15%_x000a__x000a__x000a__x000a__x000a__x000a__x000a__x000a__x000a__x000a__x000a__x000a__x000a__x000a__x000a__x000a_"/>
    <s v="- Manual_x000a_- Manual_x000a_- Manual_x000a_- Manual_x000a__x000a__x000a__x000a__x000a__x000a__x000a__x000a__x000a__x000a__x000a__x000a__x000a__x000a__x000a__x000a_"/>
    <s v="15%_x000a_15%_x000a_15%_x000a_15%_x000a__x000a__x000a__x000a__x000a__x000a__x000a__x000a__x000a__x000a__x000a__x000a__x000a__x000a__x000a__x000a_"/>
    <s v="40%_x000a_40%_x000a_30%_x000a_30%_x000a__x000a__x000a__x000a__x000a__x000a__x000a__x000a__x000a__x000a__x000a__x000a__x000a__x000a__x000a__x000a_"/>
    <s v="- 1 El mapa de riesgos del proceso de Control Disciplinario indica que el Jefe de la Oficina de Control Interno Disciplinario, autorizado(a) por el Manual Específico de Funciones y Competencias Laborales, cada vez que se identifique la materialización del riesgo, adelanta las actuaciones disciplinarias pertinentes en contra del funcionario que dio lugar a la configuración de la prescripción y/o caducidad._x000a_- 2 El mapa de riesgos del proceso de Control Disciplinario indica que el Jefe de la Oficina de Control Interno Disciplinario, autorizado(a) por el Manual Específico de Funciones y Competencias Laborales, cada vez que se identifique la materialización del riesgo, reasigna el expediente disciplinario a otro profesional de la Oficina de Control Interno Disciplinario, con el fin de tramitar las actuaciones derivadas de la declaratoria de prescripción y/o caducidad.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3.5279999999999999E-2"/>
    <s v="Mayor (4)"/>
    <n v="0.45000000000000007"/>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P# 1076 Aplicativo CHIE) Actualizar los procedimientos verbal y ordinario conforme a la normatividad del nuevo Código General Disciplinario._x000a_- (AP# 1077 Aplicativo CHIE) Definir e implementar una estrategia de divulgación, en materia preventiva disciplinaria, dirigida a los funcionarios y colaboradores de la Secretaría General._x000a_- (AP# 1078 Aplicativo CHIE) Realizar informes cuatrimestrales sobre acciones preventivas y materialización de riesgos de corrupción, que contengan los riesgos de esta naturaleza susceptibles de materializarse o presentados, así como las denuncias de posibles actos de corrupción recibidas en el periodo._x000a__x000a__x000a__x000a__x000a__x000a__x000a__x000a_________________x000a__x000a__x000a__x000a__x000a__x000a__x000a__x000a__x000a__x000a__x000a_"/>
    <s v="- Jefe de la Oficina de Control Interno Disciplinario_x000a_- Jefe de la Oficina de Control Interno Disciplinario_x000a_- Jefe de la Oficina de Control Interno Disciplinario_x000a__x000a__x000a__x000a__x000a__x000a__x000a__x000a_________________x000a__x000a__x000a__x000a__x000a__x000a__x000a__x000a__x000a__x000a__x000a_"/>
    <s v="- Procedimientos verbal y ordinario actualizados._x000a_- Estrategia de divulgación definida e implementada._x000a_- Informes cuatrimestrales sobre acciones preventivas, materialización de riesgos de corrupción y denuncias de posibles actos de corrupción recibidas en el período._x000a__x000a__x000a__x000a__x000a__x000a__x000a__x000a_________________x000a__x000a__x000a__x000a__x000a__x000a__x000a__x000a__x000a__x000a__x000a_"/>
    <s v="01/03/2022_x000a_14/02/2022_x000a_29/04/2022_x000a__x000a__x000a__x000a__x000a__x000a__x000a__x000a_________________x000a__x000a__x000a__x000a__x000a__x000a__x000a__x000a__x000a__x000a__x000a_"/>
    <s v="30/08/2022_x000a_30/11/2022_x000a_31/12/2022_x000a__x000a__x000a__x000a__x000a__x000a__x000a__x000a_________________x000a__x000a__x000a__x000a__x000a__x000a__x000a__x000a__x000a__x000a__x000a_"/>
    <s v="- Reportar el presunto hecho de 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al operador disciplinario, y a la Oficina Asesora de Planeación en el informe de monitoreo en caso que tenga fallo._x000a_- Adelantar las actuaciones disciplinarias pertinentes en contra del funcionario que dio lugar a la configuración de la prescripción y/o caducidad._x000a_- Reasignar el expediente disciplinario a otro profesional de la Oficina de Control Interno Disciplinario, con el fin de tramitar las actuaciones derivadas de la declaratoria de prescripción y/o caducidad._x000a__x000a__x000a__x000a__x000a__x000a__x000a_- Actualizar el mapa de riesgos Control Disciplinario"/>
    <s v="- Jefe Oficina de Control Interno Disciplinario_x000a_- Jefe Oficina de Control Interno Disciplinario._x000a_- Jefe Oficina de Control Interno Disciplinario._x000a__x000a__x000a__x000a__x000a__x000a__x000a_- Jefe Oficina de Control Interno Disciplinario"/>
    <s v="- Notificación realizada del presunto hecho de 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al operador disciplinario, y reporte de monitoreo a la Oficina Asesora de Planeación en caso que el riesgo tenga fallo definitivo._x000a_- Investigación disciplinaria en contra del funcionario que dio lugar a la configuración de la prescripción y/o caducidad._x000a_- Acta de reparto reasignando el expediente disciplinario a otro profesional, autos y comunicaciones de las actuaciones derivadas de la declaratoria de prescripción y/o caducidad._x000a__x000a__x000a__x000a__x000a__x000a__x000a_- Mapa de riesgo  Control Disciplinario, actualizado."/>
    <d v="2018-09-10T00:00:00"/>
    <s v="Identificación del riesgo_x000a_Análisis antes de controles_x000a_Análisis de controles_x000a_Análisis después de controles_x000a_Tratamiento del riesgo"/>
    <s v="Identificación del riesgo "/>
    <d v="2019-05-08T00:00:00"/>
    <s v="Identificación del riesgo_x000a_Análisis antes de controles_x000a_Análisis de controles_x000a_Análisis después de controles_x000a_Tratamiento del riesgo"/>
    <s v="Se cambió el enfoque del riesgo, se encontraba dentro de los riesgos de gestión, ahora está dentro de los riesgos de corrupción del proceso_x000a_Se analizan y se ajustan causas internas y externas de acuerdo a las fortalezas, oportunidades, debilidades y amenazas identificadas por el proceso y de acuerdo al nuevo enfoque del riesgo._x000a_Se analiza y realiza la nueva evaluación de frecuencia e impacto de acuerdo al nuevo enfoque del riesgo y conforme a la nueva herramienta de gestión de riesgos_x000a_Se incluyeron nuevas actividades de control que implican la actualización de los dos procedimientos: Procedimiento Proceso Verbal Disciplinario y Procedimiento Proceso Ordinario Disciplinario, lo cual está contenido en la Acción de mejora No. 4_x000a_Se incluyó plan de contingencia para el riesgo"/>
    <d v="2019-10-25T00:00:00"/>
    <s v="_x000a__x000a_Análisis de controles_x000a__x000a_Tratamiento del riesgo"/>
    <s v="Se corrige error en la descripción de los controles teniendo en cuenta que no se identificó el procedimiento que lo contiene, además de que el control no puede ser preventivo y correctivo a la vez, por tanto, se elimina la información incompleta que quedó como control detectivo en el mapa de riesgos inicial._x000a_Se ajusta la información relacionada con la acción de mejora No. 4 de acuerdo con lo registrado en el aplicativo del SIG._x000a_Las acciones formuladas para fortalecer los controles se trasladan al campo de acciones por valoración"/>
    <d v="2020-03-05T00:00:00"/>
    <s v="Identificación del riesgo_x000a_Análisis antes de controles_x000a__x000a__x000a_Tratamiento del riesgo"/>
    <s v="Se actualiza el contexto de la gestión del proceso._x000a_Se analizan los proyectos de inversión que posiblemente se afecten con la materialización del riesgo._x000a_Se revisó y ajustó la información de causas internas, externas y efectos._x000a_Se ajustó la calificación de la encuesta para corrupción manteniendo el mismo impacto._x000a_Se calificó el impacto por perspectivas._x000a_Se establecen acciones de tratamiento a 2020 producto de la valoración después de controles."/>
    <d v="2020-08-31T00:00:00"/>
    <s v="Identificación del riesgo_x000a__x000a_Análisis de controles_x000a__x000a_"/>
    <s v="Se ajusta la tipología del riesgo pasando de operativo a cumplimiento._x000a_Se suprimen los controles detectivos institucionales, asociados con la realización de auditorías internas de gestión y de calidad, y se incluyen controles propios del proceso."/>
    <d v="2020-12-02T00:00:00"/>
    <s v="_x000a__x000a__x000a__x000a_Tratamiento del riesgo"/>
    <s v="Se define la propuesta de acciones de tratamiento a ejecutar durante la vigencia 2021."/>
    <d v="2021-02-18T00:00:00"/>
    <s v="Identificación del riesgo_x000a__x000a__x000a__x000a_Tratamiento del riesgo"/>
    <s v="Se indica que el riesgo no tiene proyectos de inversión  vigentes asociados_x000a_Se incluye la acción preventiva # 21, según el aplicativo _x000a_"/>
    <d v="2021-04-07T00:00:00"/>
    <s v="_x000a__x000a_Análisis de controles_x000a__x000a_Tratamiento del riesgo"/>
    <s v="Se modificó la totalidad de las actividades de control en cuanto a su diseño, teniendo en cuenta la actualización de los procedimientos Proceso Ordinario Disciplinario 2210113-PR-007 y Proceso Disciplinario Verbal  2210113-PR-008._x000a_Se reprograma la acción de tratamiento de tipo preventiva #21, relacionada con la modificación de los procedimientos Proceso Ordinario Disciplinario 2210113-PR-007 y Proceso Disciplinario Verbal  2210113-PR-008."/>
    <d v="2021-12-02T00:00:00"/>
    <s v="Identificación del riesgo_x000a__x000a_Análisis de controles_x000a_Análisis después de controles_x000a_Tratamiento del riesgo"/>
    <s v="Se actualiza el contexto de la gestión del proceso._x000a_Se ajusta la identificación del riesgo._x000a_Se ajustó la redacción y evaluación de los controles según los criterios definidos._x000a_Se incluyeron los controles correctivos._x000a_Se ajustaron las acciones de contingencia._x000a_Se definieron acciones de tratamiento."/>
    <d v="2022-07-06T00:00:00"/>
    <s v="_x000a__x000a__x000a__x000a_Tratamiento del riesgo"/>
    <s v="Se realiza la reprogramación de la acción 1076 del aplicativo CHIE a través del memorando 3-2022-19012 del 6 de julio de 2022, teniendo en cuenta que para culminar la actualización de los procedimientos que están asociados al Proceso de Control Disciplinario contenida en la Acción 1076 de la Herramienta CHIE, es indispensable contar con la emisión y publicación de los Decretos y Resoluciones que formalizarán la modificación a la estructura organizacional de la Secretaría General, lo cual se encuentra en trámite desde el mes de febrero de 2022 como se explicó en el referido memorando 3-2022-19012 dirigido a la Oficina Asesora de Planeación, en el cual se solicitó la reprogramación de la acción 1076 en la Herramienta CHIE para el día 30 de agosto de 2022, según el análisis de la matriz del Procedimiento de Gestión del Cambio."/>
    <s v=""/>
    <s v="_x000a__x000a__x000a__x000a_"/>
    <s v=""/>
    <s v=""/>
    <s v="_x000a__x000a__x000a__x000a_"/>
    <s v=""/>
  </r>
  <r>
    <s v="Elaboración de Impresos y Registro Distrital"/>
    <s v="Elaborar  los  impresos  de  los  trabajos  de  artes  gráficas  requeridos  por  las  entidades,  organismos  y  órganos  de  control  del  Distrito Capital  y  garantizar  la  eficacia  y  transparencia  pública  con  la  publicación  de  los  actos  y  documentos  administrativos  en  el  Registro Distrital."/>
    <s v="Inicia con las solicitudes de las entidades, organismos y órganos de control del Distrito Capital para la impresión de trabajos de artes gráficas  y  para  la  publicación  de  actos  y  documentos  administrativos;  finaliza  con  el  producto  terminado  y  con  la  publicación  en  el sistema  de  información  e  impresión  del  Registro  Distrital."/>
    <s v="Subdirector(a) de Imprenta Distrital"/>
    <s v="Misional"/>
    <s v="Recibir y custodiar los insumos y materas primas durante el proceso de producción y elaborar los impresos de conformidad con las características técnicas requeridas hasta la entrega del producto terminado al almacén."/>
    <s v="Posibilidad de afectación reputacional por fallo sancionatorio por parte de Oficina de control interno disciplinario o ente de control a funcionario o servidor público de la Subdirección de Imprenta Distrital, debido a desvío de recursos físicos o económicos durante la utilización de infraestructura física y/o tecnológica, materias primas, insumos, repuestos o sobrantes en la impresión de artes gráficas para las entidades del Distrito Capital."/>
    <x v="0"/>
    <s v="Fraude interno"/>
    <s v="No"/>
    <s v="- Posible vulnerabilidad en los controles de utilización de infraestructura y del recurso humano._x000a_- Falta de transparencia en las actuaciones._x000a__x000a__x000a__x000a__x000a__x000a__x000a__x000a_"/>
    <s v="- Tendencia a la personalización de productos, los cuales no se elaboran en la Subdirección de Imprenta Distrital._x000a_- Intención de soborno de terceros a funcionarios del Subdirección de Imprenta Distrital, para la realización de trabajos de impresión de artes gráficas, ajenos a la administración distrital._x000a_- Presiones o motivaciones individuales, sociales o colectivas, que inciten a la realizar conductas contrarias al deber ser._x000a__x000a__x000a__x000a__x000a__x000a__x000a_"/>
    <s v="- Reducción de disponibilidades de recursos técnicos, intelectuales y materiales para el cumplimiento de la demanda oficial de servicios._x000a_- La buena reputación de la Subdirección de Imprenta Distrital y por consiguiente la Secretaría General de la Alcaldía Mayor de Bogotá, D.C., se vería afectada, lo cual generaría desconfianza ante las partes interesadas._x000a__x000a__x000a__x000a__x000a__x000a__x000a__x000a_"/>
    <s v="3. Consolidar una gestión pública eficiente, a través del desarrollo de capacidades institucionales, para contribuir a la generación de valor público."/>
    <s v="- Impresión de artes gráficas para las entidades del Distrito Capital (OPA)_x000a__x000a_"/>
    <s v="- Ningún otro proceso en el Sistema de Gestión de Calidad_x000a__x000a__x000a__x000a_"/>
    <s v="- No aplica_x000a__x000a__x000a__x000a_"/>
    <s v="Muy baja (1)"/>
    <n v="0.2"/>
    <s v="Leve (1)"/>
    <s v="Menor (2)"/>
    <s v="Menor (2)"/>
    <s v="Leve (1)"/>
    <s v="Leve (1)"/>
    <s v="Menor (2)"/>
    <s v="Moderado (3)"/>
    <n v="0.6"/>
    <s v="Moderado"/>
    <s v="El proceso estima que el riesgo se ubica en una zona moderada, debido a que el riesgo no se ha materializado en los últimos cuatro años, sin embargo, ante su materialización, podrían presentarse los efectos significativos, señalados en la encuesta del Departamento Administrativo de la Función Pública._x0009_"/>
    <s v="- 1 El procedimiento producción de artes gráficas para entidades Distritales 4211200-PR-098 indica que el Profesional Universitario (Producción), autorizado(a) por el (la) Subdirector(a) Técnico(a) de la Imprenta Distrital, cada vez que elabora un trabajo de artes gráficas verifica y relaciona los datos del trabajo solicitado así como las especificaciones técnicas del mismo en la orden de producción. La(s) fuente(s) de información utilizadas es(son) la solicitud de trabajos de artes gráficas con sus soportes y la respuesta de viabilidad a la misma. En caso de evidenciar observaciones, desviaciones o diferencias, se notifica al Subdirector(a) de la Imprenta Distrital en reunión semanal de seguimiento a producción y se registran en el formato &quot;Reunión producción Imprenta Distrital&quot; 2213300-FT-836. De lo contrario, se genera la respectiva orden de producción en el sistema EMLAZE._x000a_- 2 El procedimiento producción de artes gráficas para entidades Distritales 4211200-PR-098 indica que el Profesional Universitario (Producción), autorizado(a) por el (la) Subdirector(a) Técnico(a) de la Imprenta Distrital, cada vez que ejecuta el cierre de una orden de producción compara los resultados de utilización de recursos para el cumplimiento de la orden de producción, con respecto a los planeados en su emisión. La(s) fuente(s) de información utilizadas es(son) el registro de contador de tiros o equivalentes de cada máquina (Impresoras y CTP) y la trazabilidad respectiva de cada orden de producción generada en el sistema EMLAZE. En caso de evidenciar observaciones, desviaciones o diferencias, notifica al Subdirector(a) de la Imprenta Distrital en reunión semanal de seguimiento a producción y se registra en el formato &quot;Reunión producción Imprenta Distrital&quot;, 2213300-FT-836. De lo contrario, se realiza el cierre de la respectiva orden de producción en el sistema EMLAZE.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Elaboración de impresos y Registro Distrital indica que el (la) Subdirector(a) Técnico(a) de la Imprenta Distrital, autorizado(a) por el Manual de funciones vigente, cada vez que se identifique la materialización del riesgo realizará divulgación interna de los resultados del fallo, con el fin de concientizar al personal de las consecuencias de los errores._x000a_- 2 El mapa de riesgos del proceso Elaboración de impresos y Registro Distrital indica que el (la) Subdirector(a) Técnico(a) de la Imprenta Distrital, autorizado(a) por el Manual de funciones vigente, cada vez que se identifique la materialización del riesgo realizará un análisis de la casuística de la materialización del riesgo para mejorar o implementar nuevos controles que prevean su recurrencia.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8.3999999999999991E-2"/>
    <s v="Moderado (3)"/>
    <n v="0.33749999999999997"/>
    <s v="Moderado"/>
    <s v="El proceso estima que el riesgo se ubica en una zona moderad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P# 1117 Aplicativo CHIE) Realizar análisis de los actuales puntos de control del procedimiento de producción de artes gráficas para entidades distritales y su vulnerabilidad para con posibilidad de materialización del riesgo._x000a__x000a__x000a__x000a__x000a__x000a__x000a__x000a__x000a__x000a_________________x000a__x000a__x000a__x000a__x000a__x000a__x000a__x000a__x000a__x000a__x000a_"/>
    <s v="- El (la) Subdirector(a) Técnico(a) de la Imprenta Distrital_x000a__x000a__x000a__x000a__x000a__x000a__x000a__x000a__x000a__x000a_________________x000a__x000a__x000a__x000a__x000a__x000a__x000a__x000a__x000a__x000a__x000a_"/>
    <s v="- Informe de resultados del análisis._x000a__x000a__x000a__x000a__x000a__x000a__x000a__x000a__x000a__x000a_________________x000a__x000a__x000a__x000a__x000a__x000a__x000a__x000a__x000a__x000a__x000a_"/>
    <s v="01/03/2022_x000a__x000a__x000a__x000a__x000a__x000a__x000a__x000a__x000a__x000a_________________x000a__x000a__x000a__x000a__x000a__x000a__x000a__x000a__x000a__x000a__x000a_"/>
    <s v="31/12/2022_x000a__x000a__x000a__x000a__x000a__x000a__x000a__x000a__x000a__x000a_________________x000a__x000a__x000a__x000a__x000a__x000a__x000a__x000a__x000a__x000a__x000a_"/>
    <s v="- Reportar el presunto hecho de Posibilidad de afectación reputacional por fallo sancionatorio por parte de Oficina de control interno disciplinario o ente de control a funcionario o servidor público de la Subdirección de Imprenta Distrital, debido a desvío de recursos físicos o económicos durante la utilización de infraestructura física y/o tecnológica, materias primas, insumos, repuestos o sobrantes en la impresión de artes gráficas para las entidades del Distrito Capital. al operador disciplinario, y a la Oficina Asesora de Planeación en el informe de monitoreo en caso que tenga fallo._x000a_- Ejecutar las acciones inherentes a la Subdirección de Imprenta Distrital, determinadas en el fallo,_x000a__x000a__x000a__x000a__x000a__x000a__x000a__x000a_- Actualizar el mapa de riesgos Elaboración de Impresos y Registro Distrital"/>
    <s v="- Subdirector(a) de Imprenta Distrital_x000a_- Subdirector(a) de Imprenta Distrital_x000a__x000a__x000a__x000a__x000a__x000a__x000a__x000a_- Subdirector(a) de Imprenta Distrital"/>
    <s v="- Notificación realizada del presunto hecho de Posibilidad de afectación reputacional por fallo sancionatorio por parte de Oficina de control interno disciplinario o ente de control a funcionario o servidor público de la Subdirección de Imprenta Distrital, debido a desvío de recursos físicos o económicos durante la utilización de infraestructura física y/o tecnológica, materias primas, insumos, repuestos o sobrantes en la impresión de artes gráficas para las entidades del Distrito Capital. al operador disciplinario, y reporte de monitoreo a la Oficina Asesora de Planeación en caso que el riesgo tenga fallo definitivo._x000a_- Plan de acción para el cumplimiento del fallo._x000a__x000a__x000a__x000a__x000a__x000a__x000a__x000a_- Mapa de riesgo  Elaboración de Impresos y Registro Distrital, actualizado."/>
    <d v="2019-01-31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incluyeron controles detectivos para el riesgo y se valoraron._x000a_Se propuso un plan de mejoramiento que conlleva a una mitigación oportuna del riesgo._x000a_Se propuso un plan de contingencia frente a la materialización del riesgo. "/>
    <d v="2020-06-16T00:00:00"/>
    <s v="Identificación del riesgo_x000a_Análisis antes de controles_x000a_Análisis de controles_x000a_Análisis después de controles_x000a_Tratamiento del riesgo"/>
    <s v="Revisión y actualización de mapa de riesgos según el reporte de monitoreo efectuado a corte 31 de diciembre de 2019. Se identificaron las perspectivas del impacto y se definieron las acciones de tratamiento para el año 2020 y 2021."/>
    <d v="2020-09-02T00:00:00"/>
    <s v="Identificación del riesgo_x000a__x000a_Análisis de controles_x000a__x000a_"/>
    <s v="Se retiran actividades de control detectivas PR-006 Auditorias internas de gestión y PR-361 Auditorias internas de calidad y se cambia la tipología del riesgo."/>
    <d v="2020-12-03T00:00:00"/>
    <s v="Identificación del riesgo_x000a_Análisis antes de controles_x000a_Análisis de controles_x000a_Análisis después de controles_x000a_Tratamiento del riesgo"/>
    <s v="Se actualiza la identificación del riesgo, actividad clave, las evidencias que soportan la probabilidad antes de controles, las actividades de control frente a la probabilidad y el impacto y las actividades después de controles."/>
    <d v="2021-02-23T00:00:00"/>
    <s v="Identificación del riesgo_x000a__x000a_Análisis de controles_x000a_Análisis después de controles_x000a_Tratamiento del riesgo"/>
    <s v="Fila 60: Cambio proyecto de inversión._x000a_Fila 126, 127, 128, 142 y 143 : Cambio de ejecución a &quot;Siempre&quot;_x000a_Fila 189: Cambio a &quot;Reducir&quot;_x000a_Fila 214,215,215, 224y 225: Se borra contenido inicial  por cambio de solidez._x000a_"/>
    <d v="2021-12-13T00:00:00"/>
    <s v="Identificación del riesgo_x000a_Análisis antes de controles_x000a_Análisis de controles_x000a_Análisis después de controles_x000a_Tratamiento del riesgo"/>
    <s v="Se ajustó la identificación del riesgo._x000a_Se ajustó la redacción y evaluación de los controles según los criterios definidos._x000a_Se incluyeron los controles correctivos._x000a_Se ajustaron las acciones de contingencia._x000a_Se definieron las acciones de tratamiento a implementar en la vigencia 2022._x000a_Se actualizó el contexto de la gestión del proceso._x000a_El riesgo se fusionó con el riesgo de corrupción denominado “Desvío de recursos físicos o económicos para la elaboración de trabajos de artes gráficas dirigidos a personas u organismos que no hacen parte de la Administración Distrital, con el fin de obtener dádivas o beneficio a nombre propio”. "/>
    <s v=""/>
    <s v="_x000a__x000a__x000a__x000a_"/>
    <s v=""/>
    <s v=""/>
    <s v="_x000a__x000a__x000a__x000a_"/>
    <s v=""/>
    <s v=""/>
    <s v="_x000a__x000a__x000a__x000a_"/>
    <s v=""/>
    <s v=""/>
    <s v="_x000a__x000a__x000a__x000a_"/>
    <s v=""/>
    <s v=""/>
    <s v="_x000a__x000a__x000a__x000a_"/>
    <s v=""/>
  </r>
  <r>
    <s v="Estrategia de Tecnologías de la Información y las Comunicaciones"/>
    <s v="Solucionar las necesidades y/o requerimientos tecnológicos con el fin de apoyar los procesos de la Secretaría General, que promueva y facilite el desarrollo de la estrategia de uso y apropiación de TI. Así como también permitir el acceso a la información autorizada por la  entidad  y  los  grupos  de  interés  considerando  criterios  de fiabilidad,  disponibilidad,  usabilidad,  eficiencia  y  seguridad de la información que deben ser utilizados por los responsables de los procesos. Elaborar y realizar el seguimiento del Plan Estratégico de Tecnologías de la Información y las Comunicaciones (PETI), basado en la arquitectura empresarial de TI con los proyectos de TI."/>
    <s v="Inicia  con  la  identificación  y  consolidación  de  las  necesidades  de  tecnológicas,  la  formulación  del  plan  estratégico  de  TIC,  la actualización  y  definición  de  lineamientos  en  materia  de  TIC  y  seguridad  de  la  información,  continúa  con  la  implementación  y monitoreo  de  los  planes  y  proyectos  de  tecnología  considerando  criterios  de  confiabilidad,  eficiencia  y  oportunidad,  seguridad  de  la información y finaliza con la verificación de cumplimiento del proceso y la implementación de acciones para asegurar el cumplimiento normativo, el tratamiento de los hallazgos y prevención de riesgos como seguimiento y mejora continua del proceso."/>
    <s v="Jefe Oficina de Tecnologías de la Información y las Comunicaciones"/>
    <s v="Estratégico"/>
    <s v="Formular el Plan Estratégico  de Tecnologías de la Información y las Comunicaciones "/>
    <s v="Posibilidad de afectación reputacional por sanción de un ente control o regulador, debido a decisiones ajustadas a intereses propios o de terceros al formular el plan Estratégico de Tecnologías de la Información y las Comunicaciones con el fin de obtener un beneficio al que no haya lugar"/>
    <x v="0"/>
    <s v="Ejecución y administración de procesos"/>
    <s v="Sí"/>
    <s v="- Conflicto de intereses._x000a_- Desatención a las observaciones encontradas, requisitos legales y técnicos establecidos en la formulación en los proyectos establecidos para la definición del PETI_x000a_- Falta de Transparencia en las actuaciones_x000a__x000a__x000a__x000a__x000a__x000a__x000a_"/>
    <s v="- Falta de continuidad en los planes de gobierno._x000a_- Constante cambio en la normatividad y exceso de la misma._x000a_- Presiones o motivaciones sociales o colectivas, que inciten a realizar conductas contrarias al deber ser._x000a__x000a__x000a__x000a__x000a__x000a__x000a_"/>
    <s v="- Detrimento patrimonial._x000a_- Investigaciones administrativas disciplinarias y fiscales._x000a_- Afectación de la imagen institucional._x000a_- Incumplimientos de las metas de la entidad._x000a__x000a__x000a__x000a__x000a__x000a_"/>
    <s v="4. Promover procesos de transformación digital en la Secretaría General para aportar a la gestión pública eficiente."/>
    <s v="- -- Ningún trámite y/o procedimiento administrativo_x000a__x000a_"/>
    <s v="- Todos los procesos en el Sistema de Gestión de Calidad_x000a__x000a__x000a__x000a_"/>
    <s v="- No aplica_x000a__x000a__x000a__x000a_"/>
    <s v="Muy baja (1)"/>
    <n v="0.2"/>
    <s v="Leve (1)"/>
    <s v="Menor (2)"/>
    <s v="Menor (2)"/>
    <s v="Menor (2)"/>
    <s v="Menor (2)"/>
    <s v="Menor (2)"/>
    <s v="Mayor (4)"/>
    <n v="0.8"/>
    <s v="Alto"/>
    <s v="La valoración del riesgo antes de control quedó en escala de probabilidad de frecuencia de posible a MUY BAJA. Se recalifica el impacto del riesgo dando como resultado: disminución en el impacto de catastrófico a MAYOR. En consecuencia bajó de zona resultante Extrema a zona ALTA._x0009__x0009_"/>
    <s v="- 1 Elaboración y Seguimiento de PETI basado en la AE (PR- 116) PC# 5 indica que el Jefe Oficina TIC y el Jefe Oficina Asesora de Planeación, autorizado(a) por manual de funciones, Cada vez que se actualice las fases I y II del PETI  verifica que la información de las fases I y II de construcción del PETI cumpla con lo establecido en la Guía para la construcción del PETI. La(s) fuente(s) de información utilizadas es(son) Herramienta para la Construcción del PETI y Guía propuesta por el MINTIC. . En caso de evidenciar observaciones, desviaciones o diferencias, se remite a través de correo electrónico, memorando electrónico o se registra en evidencia de reunión para su respectivo ajuste.. De lo contrario, se aprobarán los avances de las actividades Primera (I) y segunda (II) fase de construcción de PETI y se procederá a llevar a cabo las actividades de tercera (III) y cuarta (IV) fase. Evidencia de Reunión 2213100-FT-449 Aprobación Fase I y II  o Memorando electrónico 2211600-FT-011 Aprobación Fase I y II o Correo electrónico Aprobación Fase I y II._x000a_- 2 Elaboración y Seguimiento de PETI basado en la AE (PR-116) PC#7 indica que el Jefe Oficina TIC y el Jefe Oficina Asesora de Planeación, autorizado(a) por manual de funciones, Cada vez que se actualice las fases III y IV del PETI  verifica que la información de las fases III y IV de construcción del PETI cumpla con lo establecido en la Guía para la construcción del PETI. La(s) fuente(s) de información utilizadas es(son) Herramienta para la Construcción del PETI y Guía propuesta por el MINTIC. . En caso de evidenciar observaciones, desviaciones o diferencias, se remite a través de correo electrónico, memorando electrónico o se registra en evidencia de reunión para su respectivo ajuste.. De lo contrario,  se aprobarán los avances de las actividades según tercera (III) y cuarta (IV) fase de construcción de PETI y se procederá a llevar a cabo la socialización ante el Comité Institucional de Gestión y Desempeño. Evidencia de Reunión 2213100-FT-449 Aprobación Fase III y IV  o Memorando electrónico 2211600-FT-011 Aprobación Fase III y IV o Correo electrónico Aprobación Fase III y IV._x000a_- 3 Elaboración y Seguimiento de PETI basado en la AE(PR-116) PC#8 indica que Comité Institucional de Gestión y Desempeño y el Jefe de la Oficina TIC , autorizado(a) por manual de funciones, Cuando se apruebe el PETI verifica que la información que contiene el documento PETI se encuentre alineada con la Estrategia y planes de la Entidad.. La(s) fuente(s) de información utilizadas es(son) Plan Estratégico de Tecnologías de la Información y las Comunicaciones 4204000-OT-042, Plan Estratégico, Plan de Desarrollo Distrital, Modelo de Operación. En caso de evidenciar observaciones, desviaciones o diferencias, se registra en el acta las observaciones presentadas, y se remite mediante correo electrónico al Profesional designado por la Oficina de Tecnologías de la Información y las Comunicaciones para su respectivo ajuste, socialización y publicación... De lo contrario, En caso contrario se aprueba el documento PETI y se procede a solicitar su publicación para su posterior socialización y ejecución Acta 2211600-FT-008 Comité Institucional de Gestión y Desempeño Aprobación PETI y/o Correo Electrónico con observaciones presentadas ante el Comité Institucional de Gestión y Desempeño._x000a_- 4 Elaboración y Seguimiento de PETI basado en la AE (PR- 116) PC# 12 indica que Jefe de la Dependencia responsable  , autorizado(a) por manual de funciones, trimestralmente verifica el avance en la ejecución de los planes e iniciativas con componente TI definidos en el PETI y registra esta información en el formato seguimiento trimestral PETI. La(s) fuente(s) de información utilizadas es(son) OT-043 Plan Estratégico de Tecnologías de la Información.. En caso de evidenciar observaciones, desviaciones o diferencias, en la ejecución de las iniciativas o planes, se registra el avance, las causas de desviación y acciones de mejora, en la herramienta de seguimiento PETI, las cuales deben ser remitidas por memorando electrónico a la Oficina TIC.. De lo contrario, En caso contrario se remite el formato de seguimiento trimestral mediante memorando electrónico a la Oficina TIC Memorando 2211600-FT-011_x000a_Remitiendo seguimiento trimestral y Seguimiento Trimestral PETI 4204000-FT-1138._x000a_- 5 Elaboración y Seguimiento de PETI basado en la AE (PR- 116) PC# 13 indica que El Profesional designado , autorizado(a) por El Jefe de la Oficina de Tecnologías de la Información y las Comunicaciones, trimestralmente verifica el registro de avance del PETI. La(s) fuente(s) de información utilizadas es(son) Formato Seguimiento Trimestral PETI 4204000-FT-1138 y OT-043 Plan Estratégico de Tecnologías de la Información.. En caso de evidenciar observaciones, desviaciones o diferencias, o información sin reportar, solicita a los Gestores Técnicos y/o Jefes de dependencia mediante correo electrónico o reunión el registro de avance en la ejecución del PETI, así como la justificación de las desviaciones si se presentan en su ejecución.. De lo contrario, En caso contrario el profesional designado por la Oficina TIC solicita la publicación del seguimiento en la página web de la Secretaría General, conforme al procedimiento 4204000-PR-359 “Publicación de Información en los Portales y Micrositios Web de la Secretaría General”. Evidencia de Reunión  2213100-FT-449 Retroalimentación Resultado de evaluación y/o Correo Retroalimentación Resultado de evaluación  y Seguimiento Trimestral PETI 4204000-FT-1138 .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Preventivo_x000a_- Detectivo_x000a_- Detectivo_x000a__x000a__x000a__x000a__x000a__x000a__x000a__x000a__x000a__x000a__x000a__x000a__x000a__x000a__x000a_"/>
    <s v="25%_x000a_25%_x000a_25%_x000a_1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40%_x000a_30%_x000a_30%_x000a__x000a__x000a__x000a__x000a__x000a__x000a__x000a__x000a__x000a__x000a__x000a__x000a__x000a__x000a_"/>
    <s v="- 1 El mapa de riesgos del proceso de Estrategia TI indica que el jefe de la Oficina TIC's, autorizado(a) por el manual de especifico de funciones y competencias laborales, cada vez que se identifique la materialización de un riesgo se Verifica el alcance del presunto hecho del área solicitante, luego de esto se procede a notificar el rechazo de la solicitud para redefinir el proyecto en caso de que considere de carácter estratégico y finalmente se ajusta el PETI._x0009__x0009__x0009__x0009__x0009__x0009__x0009__x0009_.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2.1167999999999999E-2"/>
    <s v="Mayor (4)"/>
    <n v="0.60000000000000009"/>
    <s v="Alto"/>
    <s v="La valoración del riesgo después de controles quedó en escala de probabilidad MUY BAJA y el impacto bajo de catastrófico a MAYOR. En consecuencia deja el riesgo en zona resultante ALTA."/>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P# 1086 Aplicativo CHIE) Sensibilizar a integrantes de los procesos con el fin de fortalecer la aplicación de controles en los proceso_x000a__x000a__x000a__x000a__x000a__x000a__x000a__x000a__x000a__x000a_________________x000a__x000a_- (AP# 1086 Aplicativo CHIE) Sensibilizar a integrantes de los procesos con el fin de fortalecer la aplicación de controles en los proceso_x000a__x000a__x000a__x000a__x000a__x000a__x000a__x000a__x000a_"/>
    <s v="- Jefe de la OTIC_x000a__x000a__x000a__x000a__x000a__x000a__x000a__x000a__x000a__x000a_________________x000a__x000a_- Jefe de la OTIC_x000a__x000a__x000a__x000a__x000a__x000a__x000a__x000a__x000a_"/>
    <s v="- Sensibilización a los integrantes del proceso_x000a__x000a__x000a__x000a__x000a__x000a__x000a__x000a__x000a__x000a_________________x000a__x000a_- Sensibilización a los integrantes del proceso_x000a__x000a__x000a__x000a__x000a__x000a__x000a__x000a__x000a_"/>
    <s v="28/02/2022_x000a__x000a__x000a__x000a__x000a__x000a__x000a__x000a__x000a__x000a_________________x000a__x000a_28/02/2022_x000a__x000a__x000a__x000a__x000a__x000a__x000a__x000a__x000a_"/>
    <s v="30/05/2022_x000a__x000a__x000a__x000a__x000a__x000a__x000a__x000a__x000a__x000a_________________x000a__x000a_30/05/2022_x000a__x000a__x000a__x000a__x000a__x000a__x000a__x000a__x000a_"/>
    <s v="- Reportar el presunto hecho de Posibilidad de afectación reputacional por sanción de un ente control o regulador, debido a decisiones ajustadas a intereses propios o de terceros al formular el plan Estratégico de Tecnologías de la Información y las Comunicaciones con el fin de obtener un beneficio al que no haya lugar al operador disciplinario, y a la Oficina Asesora de Planeación en el informe de monitoreo en caso que tenga fallo._x000a_- Verificar el alcance del presunto hecho del área solicitante _x000a_- Notificar el rechazo de la solicitud _x000a_- Redefinir el proyecto en caso de que considere de carácter estratégico_x000a_- Ajustar el PETI_x000a__x000a__x000a__x000a__x000a_- Actualizar el mapa de riesgos Estrategia de Tecnologías de la Información y las Comunicaciones"/>
    <s v="- Jefe Oficina de Tecnologías de la Información y las Comunicaciones_x000a_- Profesional asignado al proceso, Jefe Oficina de Tecnologías de la Información y las Comunicaciones, Aprobadores, Comité Directivo_x000a_- Jefe Oficina de Tecnologías de la Información y las Comunicaciones_x000a_- Jefe de la dependencia encargada_x000a_- Profesional asignado al proceso, Jefe Oficina de Tecnologías de la Información_x000a__x000a__x000a__x000a__x000a_- Jefe Oficina de Tecnologías de la Información y las Comunicaciones"/>
    <s v="- Notificación realizada del presunto hecho de Posibilidad de afectación reputacional por sanción de un ente control o regulador, debido a decisiones ajustadas a intereses propios o de terceros al formular el plan Estratégico de Tecnologías de la Información y las Comunicaciones con el fin de obtener un beneficio al que no haya lugar al operador disciplinario, y reporte de monitoreo a la Oficina Asesora de Planeación en caso que el riesgo tenga fallo definitivo._x000a_- Acta o evidencia de reunión con los actores que identificaron el hecho._x000a_- memorando electrónico negando la solicitud y explicando las razones técnicas del rechazo_x000a_- Documentación contractual Informes de supervisión_x000a_- PETI ajustado_x000a__x000a__x000a__x000a__x000a_- Mapa de riesgo  Estrategia de Tecnologías de la Información y las Comunicaciones, actualizado."/>
    <d v="2019-05-08T00:00:00"/>
    <s v="Identificación del riesgo_x000a_Análisis antes de controles_x000a_Análisis de controles_x000a_Análisis después de controles_x000a_Tratamiento del riesgo"/>
    <s v="Nuevo riesgo."/>
    <d v="2019-11-15T00:00:00"/>
    <s v="Identificación del riesgo_x000a_Análisis antes de controles_x000a_Análisis de controles_x000a_Análisis después de controles_x000a_Tratamiento del riesgo"/>
    <s v="Se elimina causa &quot;Falta ajustar algunas tareas específicas del proceso, identificación de cuellos de botella y nuevos puntos de control para mejorar el desempeño del proceso.&quot; ya que se actualizo el procedimiento PR-116_x000a_Se cambió la calificación de la probabilidad del riesgo de factible a  frecuencia. Su resultado redujo la escala de probabilidad de probable  a rara vez._x000a_Se evalúa de nuevo el efecto del riesgo en caso de materialización lo que disminuyo el impacto de catastrófico a mayor en consecuencia la zona resultante paso de ser extrema a alta._x000a_Se ajustaron las actividades de control del riesgo conforme a la actualización de los procedimientos_x000a_La valoración del riesgo después de controles quedo en escala de probabilidad continua en RARA VEZ y el impacto bajo de catastrófico a MAYOR, en consecuencia deja el riesgo en zona resultante ALTA._x000a_Se ajustaron las fechas de finalización de las acciones"/>
    <d v="2020-03-05T00:00:00"/>
    <s v="Identificación del riesgo_x000a_Análisis antes de controles_x000a__x000a__x000a_Tratamiento del riesgo"/>
    <s v="Se incluye el proyecto de inversión 1181 “Rediseño de la arquitectura de la plataforma tecnológica en la Secretaría General” dado que posiblemente puede ser afectado_x000a_Se incluyen y se califican las perspectivas para los efectos definidos_x000a_Probabilidad: Se incluyen las evidencias faltantes de la vigencia 2016-2019 y las evidencias de la vigencia 2020._x000a_Se eliminan las acciones ya que todas fueron cerradas y se incluye una nueva actividad frente a la actualización del PR-116 Teniendo en cuenta las observaciones de la auditoria interna y la nueva administración entrante._x000a_"/>
    <d v="2020-08-19T00:00:00"/>
    <s v="_x000a_Análisis antes de controles_x000a__x000a__x000a_"/>
    <s v="Se realiza la actualización de las actividades de control del riesgo 6,9 14,15 y 16  y se incluye la actividad número 15 de control de acuerdo con la actualización de los procedimientos._x000a_Se ajustaron las fechas de finalización de las acciones conforme a la reprogramación efectuada en el SIG de la acción de mejora 2 actividades 1 y 2"/>
    <d v="2020-12-04T00:00:00"/>
    <s v="_x000a_Análisis antes de controles_x000a__x000a__x000a_Tratamiento del riesgo"/>
    <s v="Se actualiza en la parte de probabilidad del riesgo por frecuencia, se registro de las evidencias que soportan la no materialización del riesgo. _x000a_Se incluye la acción nueva en todas las actividades correctivas y preventivas cuya programación es para 2021."/>
    <d v="2021-02-19T00:00:00"/>
    <s v="Identificación del riesgo_x000a__x000a__x000a__x000a_Tratamiento del riesgo"/>
    <s v="Se elimina proyecto de inversión y se deja &quot;Sin asociación a proyectos de Inversión&quot;, teniendo en cuenta que el riesgo no se encuentra asociado al proyecto de inversión vigente._x000a_Se ajustan las causas del riesgo conforme a la nueva necesidad del proceso_x000a_Se crea y registra la  acción preventiva Nro. 3. de 2021_x000a_Se elimina acción de mejora 2 de 2020, teniendo en cuenta que se encontraba cerrada"/>
    <d v="2021-09-03T00:00:00"/>
    <s v="_x000a__x000a_Análisis de controles_x000a__x000a_Tratamiento del riesgo"/>
    <s v="Se ajustan las actividades de control, conforme a la última actualización efectuada al procedimiento 2213200-PR-116 “Elaboración y seguimiento del plan estratégico de TI basado en la arquitectura empresarial de TI”._x000a_Se cambia fecha fin real de la acción preventiva # 3 en las actividades 1 (CHIE 768) y 2 (CHIE 769)."/>
    <d v="2021-12-15T00:00:00"/>
    <s v="_x000a_Análisis antes de controles_x000a_Análisis de controles_x000a_Análisis después de controles_x000a_Tratamiento del riesgo"/>
    <s v="Se actualiza el contexto de la gestión del proceso._x000a_Se ajusta la identificación del riesgo._x000a_Se define la probabilidad por exposición._x000a_Se ajustó la redacción y evaluación de los controles según los criterios definidos._x000a_Se incluyeron los controles correctivos._x000a_Se ajustaron las acciones de contingencia."/>
    <s v=""/>
    <s v="_x000a__x000a__x000a__x000a_"/>
    <s v=""/>
    <s v=""/>
    <s v="_x000a__x000a__x000a__x000a_"/>
    <s v=""/>
    <s v=""/>
    <s v="_x000a__x000a__x000a__x000a_"/>
    <s v=""/>
    <s v=""/>
    <s v="_x000a__x000a__x000a__x000a_"/>
    <s v=""/>
  </r>
  <r>
    <s v="Evaluación del Sistema de Control Interno"/>
    <s v="Evaluar la efectividad del Sistema de Control Interno de manera independiente, objetiva y oportuna a través de las auditorías internas (de gestión o de la calidad), evaluaciones, reportes o informes de ley o seguimientos, que permitan generar valor, contribuyendo con el  mejoramiento  continuo  en  la  gestión  institucional  de  la  Secretaría  General,  bajo  el  enfoque  de  auditorías  basadas  en  riesgos,  de acuerdo  con  el  Plan  Anual  de  Auditorias  de  cada  vigencia."/>
    <s v="El proceso inicia con la planificación de la evaluación al Sistema de Control Interno y termina con el seguimiento a la implementación de las acciones de mejora y la generación de alertas tempranas para prevenir el incumplimiento de las acciones, de conformidad con el Plan Anual de Auditorias de cada vigencia."/>
    <s v="Jefe Oficina de Control Interno"/>
    <s v="Control"/>
    <s v="Desarrollar la fase de ejecución de la auditoria interna (de gestión o de la calidad), evaluación, reportes o informes de ley o seguimiento."/>
    <s v="Posibilidad de afectación reputacional por uso indebido de información privilegiada para beneficio propio o de un tercero, debido a debilidades en el proceder ético del auditor"/>
    <x v="0"/>
    <s v="Ejecución y administración de procesos"/>
    <s v="No"/>
    <s v="- Debilidades en el proceder ético del auditor_x000a_- Debilidad de las estrategias de sensibilización y apropiación de las normas, directrices, modelos y sistemas_x000a__x000a__x000a__x000a__x000a__x000a__x000a__x000a_"/>
    <s v="- Constante actualización de directrices Nacionales y Distritales, que puedan afectar o limitar el proceso auditor_x000a__x000a__x000a__x000a__x000a__x000a__x000a__x000a__x000a_"/>
    <s v="- Pérdida de confianza de la labor de la Oficina de Control Interno_x000a__x000a_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 No aplica_x000a__x000a__x000a__x000a_"/>
    <s v="Muy baja (1)"/>
    <n v="0.2"/>
    <s v="Moderado (3)"/>
    <s v="Mayor (4)"/>
    <s v="Mayor (4)"/>
    <s v="Insignificante (1)"/>
    <s v="Insignificante (1)"/>
    <s v="Moderado (3)"/>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de Auditorías Internas de Gestión PR-006  indica que el Jefe de la Oficina de Control Interno, autorizado(a) por el  Manual Específico de Funciones y Competencias Laborales, por evento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 al auditor para su ajuste. De lo contrario, queda como evidencia el Programa de Trabajo y la documentación de papeles de trabajo 4201000-FT-1026. ._x000a_- 2 El procedimiento de Auditorías Internas de Gestión PR-006 indica que el Jefe de la Oficina de Control Interno, autorizado(a) por el  Manual Específico de Funciones y Competencias Laborales, anualmente (al inicio de la vigencia) verifica la existencia de la suscripción y/o renovación del compromiso de ética del auditor. La(s) fuente(s) de información utilizadas es(son) el formato correspondiente. En caso de evidenciar observaciones, desviaciones o diferencias, se solicita al auditor su diligenciamiento. De lo contrario, queda como evidencia el compromiso ético firmado.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Preventivo_x000a__x000a__x000a__x000a__x000a__x000a__x000a__x000a__x000a__x000a__x000a__x000a__x000a__x000a__x000a__x000a__x000a__x000a_"/>
    <s v="25%_x000a_2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40%_x000a__x000a__x000a__x000a__x000a__x000a__x000a__x000a__x000a__x000a__x000a__x000a__x000a__x000a__x000a__x000a__x000a__x000a_"/>
    <s v="- 1 El mapa de riesgos del proceso de evaluación del sistema de control interno indica que el Jefe de la Oficina de Control Interno, autorizado(a) por el  Manual Específico de Funciones y Competencias Laborales, cada vez que se identifique la materialización del riesgo retira al auditor del trabajo que está realizando, si durante esa auditoria se materializa el riesgo.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7.1999999999999995E-2"/>
    <s v="Mayor (4)"/>
    <n v="0.60000000000000009"/>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P# 1079 Aplicativo CHIE) Realizar dos talleres internos de fortalecimiento de la ética del auditor._x000a__x000a__x000a__x000a__x000a__x000a__x000a__x000a__x000a__x000a_________________x000a__x000a__x000a__x000a__x000a__x000a__x000a__x000a__x000a__x000a__x000a_"/>
    <s v="- Jefe de la Oficina de Control Interno_x000a__x000a__x000a__x000a__x000a__x000a__x000a__x000a__x000a__x000a_________________x000a__x000a__x000a__x000a__x000a__x000a__x000a__x000a__x000a__x000a__x000a_"/>
    <s v="- 2 talleres internos realizados._x000a__x000a__x000a__x000a__x000a__x000a__x000a__x000a__x000a__x000a_________________x000a__x000a__x000a__x000a__x000a__x000a__x000a__x000a__x000a__x000a__x000a_"/>
    <s v="01/04/2022_x000a__x000a__x000a__x000a__x000a__x000a__x000a__x000a__x000a__x000a_________________x000a__x000a__x000a__x000a__x000a__x000a__x000a__x000a__x000a__x000a__x000a_"/>
    <s v="30/09/2022_x000a__x000a__x000a__x000a__x000a__x000a__x000a__x000a__x000a__x000a_________________x000a__x000a__x000a__x000a__x000a__x000a__x000a__x000a__x000a__x000a__x000a_"/>
    <s v="- Reportar el presunto hecho de Posibilidad de afectación reputacional por uso indebido de información privilegiada para beneficio propio o de un tercero, debido a debilidades en el proceder ético del auditor al operador disciplinario, y a la Oficina Asesora de Planeación en el informe de monitoreo en caso que tenga fallo._x000a_- Retirar al auditor del trabajo que está realizando, si durante esa auditoria se materializa el riesgo_x000a__x000a__x000a__x000a__x000a__x000a__x000a__x000a_- Actualizar el mapa de riesgos Evaluación del Sistema de Control Interno"/>
    <s v="- Jefe Oficina de Control Interno_x000a_- Jefe de la Oficina de Control Interno_x000a__x000a__x000a__x000a__x000a__x000a__x000a__x000a_- Jefe Oficina de Control Interno"/>
    <s v="- Notificación realizada del presunto hecho de Posibilidad de afectación reputacional por uso indebido de información privilegiada para beneficio propio o de un tercero, debido a debilidades en el proceder ético del auditor al operador disciplinario, y reporte de monitoreo a la Oficina Asesora de Planeación en caso que el riesgo tenga fallo definitivo._x000a_- Comunicación de la reasignación_x000a__x000a__x000a__x000a__x000a__x000a__x000a__x000a_- Mapa de riesgo  Evaluación del Sistema de Control Interno, actualizado."/>
    <d v="2019-01-31T00:00:00"/>
    <s v="Identificación del riesgo_x000a_Análisis antes de controles_x000a_Análisis de controles_x000a_Análisis después de controles_x000a_Tratamiento del riesgo"/>
    <s v="Creación del mapa de riesgos.  "/>
    <d v="2019-05-09T00:00:00"/>
    <s v="Identificación del riesgo_x000a_Análisis antes de controles_x000a_Análisis de controles_x000a_Análisis después de controles_x000a_Tratamiento del riesgo"/>
    <s v="Se ajusta el nombre del riesgo, las causas internas y externas (incluyendo las DOFA) y complementan las consecuencias._x000a_Se califica la probabilidad por frecuencia._x000a_Se califica el impacto según la última encuesta DAFP._x000a_Se ajusta la valoración inherente a Alta en atención a la aplicación de la metodología DAFP en su última versión, y que este riesgo no se ha materializado (probabilidad 1 rara vez, impacto 4 mayor)._x000a_Se modifican las actividades de control y se califican._x000a_Se ajusta la valoración residual a Alta en atención a la calificación de las actividades de control (probabilidad 1 rara vez, impacto 4 mayor)._x000a_Se establecen acciones por valoración y se definen acciones de contingencia."/>
    <d v="2020-03-12T00:00:00"/>
    <s v="Identificación del riesgo_x000a_Análisis antes de controles_x000a__x000a__x000a_Tratamiento del riesgo"/>
    <s v="Se actualiza el contexto de la gestión del proceso._x000a_Se analizan los proyectos de inversión que posiblemente se afecten con la materialización del riesgo._x000a_Se revisó y ajustó la información de causas internas, externas y efectos._x000a_Se ajustó la calificación de la encuesta para corrupción manteniendo el mismo impacto._x000a_Se calificó el impacto por perspectivas._x000a_Se establecen acciones de tratamiento a 2020 producto de la valoración después de controles_x000a_"/>
    <d v="2020-09-01T00:00:00"/>
    <s v="Identificación del riesgo_x000a__x000a_Análisis de controles_x000a__x000a_"/>
    <s v="Se ajusta la tipología del riesgo pasando de operativo a cumplimiento._x000a_Se incluye la actividad de control para &quot;&quot;revisar la suscripción y/o renovación del compromiso de ética por parte del auditor"/>
    <d v="2020-12-02T00:00:00"/>
    <s v="_x000a__x000a__x000a__x000a_Tratamiento del riesgo"/>
    <s v="Se define la propuesta de acciones de tratamiento a ejecutar durante la vigencia 2021"/>
    <d v="2021-02-19T00:00:00"/>
    <s v="Identificación del riesgo_x000a__x000a__x000a__x000a_Tratamiento del riesgo"/>
    <s v="Se indica que el riesgo no tiene proyectos de inversión vigentes asociados._x000a_Se incluyen las acciones de tratamiento en el marco de la acción preventiva No 28"/>
    <d v="2021-12-03T00:00:00"/>
    <s v="Identificación del riesgo_x000a__x000a__x000a__x000a_Tratamiento del riesgo"/>
    <s v="Se redefine el riesgo, según la guía del DAFP._x000a_Se define una acción de tratamiento._x000a_Este riesgo absorbe el riesgo de corrupción: &quot;Decisiones ajustadas a intereses propios o de terceros al Omitir la comunicación de hechos irregulares conocidos por la Oficina de Control Interno, para obtener beneficios a los que no haya lugar&quot;"/>
    <s v=""/>
    <s v="_x000a__x000a__x000a__x000a_"/>
    <s v=""/>
    <s v=""/>
    <s v="_x000a__x000a__x000a__x000a_"/>
    <s v=""/>
    <s v=""/>
    <s v="_x000a__x000a__x000a__x000a_"/>
    <s v=""/>
    <s v=""/>
    <s v="_x000a__x000a__x000a__x000a_"/>
    <s v=""/>
    <s v=""/>
    <s v="_x000a__x000a__x000a__x000a_"/>
    <s v=""/>
  </r>
  <r>
    <s v="Gestión de Recursos Físicos"/>
    <s v="Administrar  los  bienes  de  propiedad  de  la  Secretaría  General  de  la  Alcaldía  Mayor  de  Bogotá  D.C., o  por  los  que  sea  legalmente responsable, para  apoyar  el  desarrollo  y  gestión  de  las  dependencias  de  la  Entidad,  a  través  de  la  identificación,  custodia, seguimiento  y  control  de  los  mismos."/>
    <s v="Inicia  con  la  formulación  de  acciones  y  programación  de  recursos  de  acuerdo  con  las  necesidades  para  la  gestión  de  los  recursos físicos,  continúa  con  la  administración  y  control  de  los  bienes  y  finaliza  con  el  seguimiento  y  mejora  del  proceso."/>
    <s v="Subdirector(a) de Servicios Administrativos"/>
    <s v="Apoyo operativo"/>
    <s v="Gestionar los recursos necesarios para el ingreso a bodega y registro en los inventarios de los bienes objeto de solicitud."/>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x v="0"/>
    <s v="Fraude interno"/>
    <s v="No"/>
    <s v="- Dificultad en la articulación de actividades comunes a las dependencias._x000a_- La información de entrada que se requiere para desarrollar las actividades no es completa o de calidad._x000a_- Omisión o incumplimiento de procedimientos para agilizar trámites._x000a_- Ingreso intencional de información errónea para lograr beneficios personales._x000a__x000a__x000a__x000a__x000a__x000a_"/>
    <s v="- Presiones o motivaciones individuales, sociales o colectivas que inciten a realizar conductas contrarias al deber ser._x000a_- Conflicto de Intereses por Amiguismo o Clientelismo_x000a__x000a__x000a__x000a__x000a__x000a__x000a__x000a_"/>
    <s v="- Pérdida o hurto de bienes muebles._x000a_- Sanción por parte del ente de control u otro ente regulador._x000a_- Interrupción de operaciones internas de un (1) día._x000a_- Bienes sin cubrimiento de pólizas._x000a_- Ingreso de bienes con características diferentes a las contratadas._x000a_- Pérdida de la imagen o credibilidad institucional._x000a_- Investigaciones disciplinarias, fiscales y/o penales._x000a__x000a__x000a_"/>
    <s v="3. Consolidar una gestión pública eficiente, a través del desarrollo de capacidades institucionales, para contribuir a la generación de valor público."/>
    <s v="- -- Ningún trámite y/o procedimiento administrativo_x000a__x000a_"/>
    <s v="- Procesos de apoyo operativo en el Sistema de Gestión de Calidad_x000a__x000a__x000a__x000a_"/>
    <s v="- No aplica_x000a__x000a__x000a__x000a_"/>
    <s v="Muy baja (1)"/>
    <n v="0.2"/>
    <s v="Menor (2)"/>
    <s v="Menor (2)"/>
    <s v="Mayor (4)"/>
    <s v="Leve (1)"/>
    <s v="Moderado (3)"/>
    <s v="Menor (2)"/>
    <s v="Mayor (4)"/>
    <n v="0.8"/>
    <s v="Alto"/>
    <s v="La valoración antes de controles bajó la probabilidad del riesgo de improbable a muy baja por frecuencia; sin embargo, en la escala de impacto continúa como Alta, es decir podría tener una perdida de la información que critica puede ser recuperada de forma parcial o incompleta."/>
    <s v="- 1 Actividad (4) PR-148 &quot;Ingreso o entrada de bienes&quot;:  indica que El supervisor (a) delegado por el documento correspondiente y/o jefe de dependencia, autorizado(a) por Manual de Funciones Vigente, cada vez que se reciban bienes en bodega o sitio verifica, constata, coteja las características, especificaciones técnicas y funcionamiento de elementos de acuerdo con el contrato u orden de compra las cantidades de bienes establecidas correspondan al momento de ser entregado por el proveedor o contratista. Así mismo el auxiliar administrativo y/o Profesional Universitario y/o técnico operativo autorizado por el (la) Subdirector (a) de servicios Administrativos, verifica que las cantidades correspondan a la documentación allegada. La(s) fuente(s) de información utilizadas es(son) acordes a los documentos soporte que se nombran en las condiciones generales del procedimiento PR-148 Ingreso o Entrada de Bienes, según el tipo de ingreso. En caso de evidenciar observaciones, desviaciones o diferencias, se suspenderá la actividad y se acordará nuevamente una fecha para el recibo de los bienes, derivado del motivo de la suspensión se generará un correo electrónico o un memorando (según corresponda), dirigido al solicitante del ingreso indicando las observaciones para poder continuar con la actividad,. De lo contrario, se continua con las actividad del procedimiento diligenciando el formato Recepción  de Bienes en Bodega o en Sitio 4233100-FT-1129 y/o Entrega de Insumos y/o materias Primas por terceros 4233100-FT-1173 (cuando aplique)._x000a_- 2 Actividad (7) PR-148 &quot;Ingreso o entrada de bienes&quot;:  indica que El auxiliar Administrativo y/o Profesional Universitario y/o Técnico Operativo , autorizado(a) por El (la) Subdirector (a) de Servicios Administrativos , cada vez que se requiera  verifica, revisa, coteja que se cumpla el soporte documental.  . La(s) fuente(s) de información utilizadas es(son) acordes a los documentos soporte que se nombran en las condiciones generales del procedimiento PR-148 Ingreso o Entrada de Bienes, según el tipo de ingreso. En caso de evidenciar observaciones, desviaciones o diferencias, o si la información presenta inconsistencias, el  auxiliar Administrativo y/o Profesional Universitario y/o Técnico Operativo  procederá a proyectar memorando electrónico para firma del Subdirector(a) de Servicios Administrativos informando las razones por las cuales se hace la devolución remitiendo los documentos a la dependencia solicitante para su modificación o aclaración.. De lo contrario, De cumplir con los requisitos establecidos procede a ingresar los elementos según corresponda Queda como evidencia: memorando de remisión del ingreso al supervisor del contrato._x000a_- 3 Actividad (8) PR-148 &quot;Ingreso o entrada de bienes&quot;:  indica que Auxiliar Administrativo y/o Profesional Universitario y/o Técnico Operativo , autorizado(a) por el (la)Subdirector(a) de servicios administrativos, cada vez que se requiera verificara la asignación de placas en los bienes, una vez el consecutivo del sistema arroje los números de placa según corresponda, realiza impresión de las mismas registrando el detalle en base de datos en Excel dispuesto para dicho fin._x000a_Una vez realizada esta tarea, el delegado plaquetea los bienes verificando, cotejando, revisando que los números asignados se coloquen al elemento que corresponda según características y demás información registrada en el Sistema de Información de inventarios en un plazo máximo de 15 días hábiles. La(s) fuente(s) de información utilizadas es(son) se encuentra en el Sistema de inventarios SAI y la base de datos en Excel de seguimiento de impresión de placas en la cual se registra la información correspondiente a la ubicación física de la misma en el bien.. En caso de evidenciar observaciones, desviaciones o diferencias, se informarán al funcionario responsable para los respectivos ajustes a través de correo electrónico. De lo contrario, En caso contrario, se archivan los registros correspondientes como evidencia del paqueteo del bien._x000a_- 4 Actividad (9) PR-236 &quot;Egreso o salida definitiva de bienes&quot;:  indica que El profesional especializado , autorizado(a) por el (la) Subdirector(a) de servicios administrativos , cada vez que se requiera coordinará la organización de los listados de acuerdo con los lineamientos mencionados según &quot;Listado de Elementos Para Baja&quot; de las condiciones generales, junto a los memorandos de conceptos y demás información relacionada. La(s) fuente(s) de información utilizadas es(son) el listado de bienes para baja, documentos necesarios para formalizar baja de bienes según lo nombrado en las condiciones generales. En caso de evidenciar observaciones, desviaciones o diferencias, se requieran los ajustes al profesional universitario, para presentar en una próxima reunión o a través de correo electrónico según indicaciones el (la) subdirector (a) de Servicios Administrativos.. De lo contrario, el (la) Subdirector (a) de Servicios Administrativos aprueba la información presentada quedando como registro en la evidencia de reunión._x000a_- 5 Actividad (12) PR-236 &quot;Egreso o salida definitiva de bienes&quot;:  indica que El Comité Técnico de Sostenibilidad Contable , autorizado(a) por Resolución 494 de 2019 –Comité Institucional de Gestión y de 2019 –Comité Institucional de Gestión y Desempeño , cada vez que se requiera verifica, coteja y analiza la información presentada (bienes para baja) si lo considera necesario. La(s) fuente(s) de información utilizadas es(son) presentación para dar de baja elementos y los documentos anexos que soportan dicha presentación. En caso de evidenciar observaciones, desviaciones o diferencias, el comité solicitará los ajustes y/o aclaraciones pertinentes para que se presenten en el siguiente comité. De lo contrario, el comité aprueba las consideraciones propuestas respecto a los elementos para baja lo cual quedará consignada en el acta de dicho comité que también de indicar cual será el destino final de los bienes de acuerdo con la normatividad vigente para los casos que corresponda._x000a_- 6 Actividad (28) PR-236 &quot;Egreso o salida definitiva de bienes&quot;:  indica que Profesional universitario y/o, Técnico Administrativo y/o, Técnico Operativo y/o, Auxiliar Administrativo y/o contratista , autorizado(a) por el (la) Subdirector(a) de servicios administrativos, cada vez que se requiera con base en el reporte de hurto, pérdida del o los bienes o caso fortuito y la copia de la denuncia, verifica, coteja la información presentada y procede a trasladar con comprobante de egreso el bien o los bienes a la bodega de responsabilidad. La(s) fuente(s) de información utilizadas es(son) el reporte de perdida, hurto o caso fortuito, el sistema de información de inventarios. En caso de evidenciar observaciones, desviaciones o diferencias, solicita los ajustes correspondientes a través de correo electrónico. De lo contrario, procede a realizar los ajustes de actualización en el sistema de información de inventarios de la entidad dejando como evidencia documentos originados por el Sistema de Información Inventarios SAI._x000a__x000a__x000a__x000a__x000a__x000a__x000a__x000a__x000a__x000a__x000a__x000a__x000a__x000a_"/>
    <s v="- Documentado_x000a_- Documentado_x000a_- Documentado_x000a_- Documentado_x000a_- Documentado_x000a_- Documentado_x000a__x000a__x000a__x000a__x000a__x000a__x000a__x000a__x000a__x000a__x000a__x000a__x000a__x000a_"/>
    <s v="- Continua_x000a_- Continua_x000a_- Continua_x000a_- Continua_x000a_- Continua_x000a_- Continua_x000a__x000a__x000a__x000a__x000a__x000a__x000a__x000a__x000a__x000a__x000a__x000a__x000a__x000a_"/>
    <s v="- Con registro_x000a_- Con registro_x000a_- Con registro_x000a_- Con registro_x000a_- Con registro_x000a_- Con registro_x000a__x000a__x000a__x000a__x000a__x000a__x000a__x000a__x000a__x000a__x000a__x000a__x000a__x000a_"/>
    <s v="- Preventivo_x000a_- Preventivo_x000a_- Detectivo_x000a_- Detectivo_x000a_- Preventivo_x000a_- Detectivo_x000a__x000a__x000a__x000a__x000a__x000a__x000a__x000a__x000a__x000a__x000a__x000a__x000a__x000a_"/>
    <s v="25%_x000a_25%_x000a_15%_x000a_15%_x000a_25%_x000a_15%_x000a__x000a__x000a__x000a__x000a__x000a__x000a__x000a__x000a__x000a__x000a__x000a__x000a__x000a_"/>
    <s v="- Manual_x000a_- Manual_x000a_- Manual_x000a_- Manual_x000a_- Manual_x000a_- Manual_x000a__x000a__x000a__x000a__x000a__x000a__x000a__x000a__x000a__x000a__x000a__x000a__x000a__x000a_"/>
    <s v="15%_x000a_15%_x000a_15%_x000a_15%_x000a_15%_x000a_15%_x000a__x000a__x000a__x000a__x000a__x000a__x000a__x000a__x000a__x000a__x000a__x000a__x000a__x000a_"/>
    <s v="40%_x000a_40%_x000a_30%_x000a_30%_x000a_40%_x000a_30%_x000a__x000a__x000a__x000a__x000a__x000a__x000a__x000a__x000a__x000a__x000a__x000a__x000a__x000a_"/>
    <s v="- 1 El mapa de riesgos del proceso Gestión de Recursos Físicos indica que Subdirector (a) de Servicios Administrativos, autorizado(a) por Manual de Funciones y Competencias Laborales, cada vez que se identifique la materialización del riesgo revisa las inconsistencias presentadas.._x000a_- 2 El mapa de riesgos del proceso Gestión de Recursos Físicos indica que Subdirector (a) de Servicios Administrativos, autorizado(a) por Manual de Funciones y Competencias Laborales, cada vez que se identifique la materialización del riesgo realiza reporte al responsable del proceso.._x000a_- 3 El mapa de riesgos del proceso Gestión de Recursos Físicos indica que Subdirector (a) de Servicios Administrativos, autorizado(a) por Manual de Funciones y Competencias Laborales, cada vez que se identifique la materialización del riesgo realiza las gestiones pertinentes para corregir las inconsistencias presentadas..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1.48176E-2"/>
    <s v="Mayor (4)"/>
    <n v="0.33750000000000002"/>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P# 1112 Aplicativo CHIE) Socializar el procedimiento 2211500-PR-148 Ingreso o Entrada de Bienes, 2211500-PR-235 Control y Seguimiento de Bienes, 2211500-PR 233 Movimiento de Bienes y 2211500-PR-236 Egreso o Salida Definitiva de Bienes a los supervisores y/o jefes de dependencia y/o delegados con el fin de dar a conocer los lineamientos que deben tener en cuenta para el ingreso, control y salida de bienes de los inventarios de la Secretaría General de la Alcaldía Mayor de Bogotá._x000a__x000a__x000a__x000a__x000a__x000a__x000a__x000a__x000a__x000a_________________x000a__x000a__x000a__x000a__x000a__x000a__x000a__x000a__x000a__x000a__x000a_"/>
    <s v="- Profesional Especializado y Contratista_x000a__x000a__x000a__x000a__x000a__x000a__x000a__x000a__x000a__x000a_________________x000a__x000a__x000a__x000a__x000a__x000a__x000a__x000a__x000a__x000a__x000a_"/>
    <s v="- Listado conformado con la información de los Gestores de dependencia delegados por los jefes de pendencia para el año 2022._x000a__x000a__x000a__x000a__x000a__x000a__x000a__x000a__x000a__x000a_________________x000a__x000a__x000a__x000a__x000a__x000a__x000a__x000a__x000a__x000a__x000a_"/>
    <s v="01/02/2022_x000a__x000a__x000a__x000a__x000a__x000a__x000a__x000a__x000a__x000a_________________x000a__x000a__x000a__x000a__x000a__x000a__x000a__x000a__x000a__x000a__x000a_"/>
    <s v="29/07/2022_x000a__x000a__x000a__x000a__x000a__x000a__x000a__x000a__x000a__x000a_________________x000a__x000a__x000a__x000a__x000a__x000a__x000a__x000a__x000a__x000a__x000a_"/>
    <s v="- Reportar el presunto hecho de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al operador disciplinario, y a la Oficina Asesora de Planeación en el informe de monitoreo en caso que tenga fallo._x000a_- Revisar las inconsistencias presentadas._x000a_- Realizar el reporte al responsable del proceso._x000a_- Realizar las gestiones pertinentes para corregir las inconsistencias presentadas._x000a__x000a__x000a__x000a__x000a__x000a_- Actualizar el mapa de riesgos Gestión de Recursos Físicos"/>
    <s v="- Subdirector(a) de Servicios Administrativos_x000a_- Subdirector(a) de Servicios Administrativos_x000a_- Subdirector(a) de Servicios Administrativos_x000a_- Subdirector(a) de Servicios Administrativos_x000a__x000a__x000a__x000a__x000a__x000a_- Subdirector(a) de Servicios Administrativos"/>
    <s v="- Notificación realizada del presunto hecho de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al operador disciplinario, y reporte de monitoreo a la Oficina Asesora de Planeación en caso que el riesgo tenga fallo definitivo._x000a_- Evidencia de reunión o acta de revisión._x000a_- Reporte de inconsistencias_x000a_- Documentos con las gestiones efectuadas._x000a__x000a__x000a__x000a__x000a__x000a_- Mapa de riesgo  Gestión de Recursos Físicos, actualizado."/>
    <d v="2018-09-06T00:00:00"/>
    <s v="Identificación del riesgo_x000a_Análisis antes de controles_x000a_Análisis de controles_x000a_Análisis después de controles_x000a_Tratamiento del riesgo"/>
    <s v="Creación del mapa de riesgos."/>
    <d v="2019-05-07T00:00:00"/>
    <s v="_x000a__x000a_Análisis de controles_x000a_Análisis después de controles_x000a_"/>
    <s v="Se definen algunos controles como detectivos. Lo que permitió el ajuste de la matriz de valoración después de controles en la escala de impacto de moderado a menor. De igual forma, la zona resultante cambio de moderada a baja. Se elabora plan de contingencia. "/>
    <d v="2019-11-07T00:00:00"/>
    <s v="Identificación del riesgo_x000a_Análisis antes de controles_x000a__x000a_Análisis después de controles_x000a_Tratamiento del riesgo"/>
    <s v="Se incluyó una causa externa &quot;Cambios constantes en la normativa vigente&quot; y se eliminó la debilidad del &quot;Debe implementarse plan de contingencia en caso de materializarse un riesgo&quot; dentro del contexto. _x000a_Al calificar la probabilidad de riesgos por frecuencia, disminuyó la probabilidad de probable a rara vez y bajo la zona resultante de extrema a alta. _x000a_Disminuye la probabilidad del cuadrante 2 al 1._x000a_Se incluyó la acción No. 1 de la acción correctiva No. 36 en todas las actividades de control. "/>
    <d v="2020-03-12T00:00:00"/>
    <s v="Identificación del riesgo_x000a__x000a__x000a__x000a_"/>
    <s v="Se incluyeron los proyectos de inversión que se pueden ver afectados._x000a_Se ajustaron las causas internas, externas y efectos_x000a_En efectos se actualiza la perspectiva._x000a_                                                                                                                                                                                                                                                                                                                                                                                                                                                                                                                                                                                                                                                                                                                                                                          _x000a_"/>
    <d v="2020-04-02T00:00:00"/>
    <s v="Identificación del riesgo_x000a_Análisis antes de controles_x000a__x000a_Análisis después de controles_x000a_"/>
    <s v="Se realizo cambio en la identificación del riesgo con respecto a cambio de proceso a de corrupción._x000a_Se realizo cambio en el nombre del riesgo._x000a_Se cambio el análisis antes de controles_x000a_Se cambio el análisis después de controles"/>
    <d v="2020-10-08T00:00:00"/>
    <s v="Identificación del riesgo_x000a_Análisis antes de controles_x000a_Análisis de controles_x000a_Análisis después de controles_x000a_Tratamiento del riesgo"/>
    <s v="Se realizó cambió de la identificación del riesgo_x000a_Se actualizaron los análisis antes de controles_x000a_se actualizaron los análisis después de controles_x000a_se creó acción preventiva para tratamiento del riesgo_x000a_Eliminación de auditorias como controles preventivos"/>
    <d v="2020-12-03T00:00:00"/>
    <s v="_x000a__x000a_Análisis de controles_x000a__x000a_"/>
    <s v="Actualización de controles de acuerdo a las nuevas versiones de procedimientos."/>
    <d v="2021-02-24T00:00:00"/>
    <s v="Identificación del riesgo_x000a__x000a__x000a__x000a_Tratamiento del riesgo"/>
    <s v="Se realiza actualización con respecto a categoría &quot;Sin asociación a los proyectos de inversión&quot;_x000a_Se realiza cargue de acción preventiva"/>
    <d v="2021-09-13T00:00:00"/>
    <s v="_x000a__x000a__x000a__x000a_Tratamiento del riesgo"/>
    <s v="Se actualiza mapa de riesgos incluyendo las acciones preventivas vigentes #819 y #820 registradas en la herramienta CHIE."/>
    <d v="2021-12-03T00:00:00"/>
    <s v="Identificación del riesgo_x000a_Análisis antes de controles_x000a_Análisis de controles_x000a_Análisis después de controles_x000a_Tratamiento del riesgo"/>
    <s v="Se actualiza el contexto de la gestión del proceso._x000a_Se ajusta la identificación del riesgo, ampliando el alcance con respecto a la nueva metodología._x000a_Se incluye el riesgo errores (fallas o deficiencias) en el ingreso y/o salida de bienes, junto con sus controles y demás características._x000a_Se define la probabilidad por exposición._x000a_Se ajustó la calificación del impacto._x000a_Se ajustó la redacción y evaluación de los controles según los criterios definidos._x000a_Se incluyeron los controles correctivos._x000a_Se ajustaron las acciones de contingencia."/>
    <s v=""/>
    <s v="_x000a__x000a__x000a__x000a_"/>
    <s v=""/>
    <s v=""/>
    <s v="_x000a__x000a__x000a__x000a_"/>
    <s v=""/>
  </r>
  <r>
    <s v="Gestión de Recursos Físicos"/>
    <s v="Administrar  los  bienes  de  propiedad  de  la  Secretaría  General  de  la  Alcaldía  Mayor  de  Bogotá  D.C., o  por  los  que  sea  legalmente responsable, para  apoyar  el  desarrollo  y  gestión  de  las  dependencias  de  la  Entidad,  a  través  de  la  identificación,  custodia, seguimiento  y  control  de  los  mismos."/>
    <s v="Inicia  con  la  formulación  de  acciones  y  programación  de  recursos  de  acuerdo  con  las  necesidades  para  la  gestión  de  los  recursos físicos,  continúa  con  la  administración  y  control  de  los  bienes  y  finaliza  con  el  seguimiento  y  mejora  del  proceso."/>
    <s v="Subdirector(a) de Servicios Administrativos"/>
    <s v="Apoyo operativo"/>
    <s v="Seguimiento y control de la información de los bienes de propiedad de la entidad"/>
    <s v="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x v="0"/>
    <s v="Fraude interno"/>
    <s v="No"/>
    <s v="- Dificultad en la articulación de actividades comunes a las dependencias._x000a_- La información de entrada que se requiere para desarrollar las actividades no es completa o de calidad._x000a_- Omisión o incumplimiento de procedimientos para agilizar trámites._x000a_- Ingreso intencional de información errónea para lograr beneficios personales._x000a__x000a__x000a__x000a__x000a__x000a_"/>
    <s v="- Presiones o motivaciones individuales, sociales o colectivas que inciten a realizar conductas contrarias al deber ser._x000a_- Conflicto de Intereses por Amiguismo o Clientelismo_x000a__x000a__x000a__x000a__x000a__x000a__x000a__x000a_"/>
    <s v="- Desviación de recursos públicos._x000a_- Detrimento patrimonial._x000a_- Investigaciones disciplinarias, fiscales y/o penales._x000a_- Pérdida de la imagen o credibilidad institucional._x000a_- Inoportunidad para la correcta investigación de posibles hechos de corrupción._x000a_- Inoportunidad para reporte a las aseguradoras._x000a__x000a__x000a__x000a_"/>
    <s v="3. Consolidar una gestión pública eficiente, a través del desarrollo de capacidades institucionales, para contribuir a la generación de valor público."/>
    <s v="- -- Ningún trámite y/o procedimiento administrativo_x000a__x000a_"/>
    <s v="- Procesos de apoyo operativo en el Sistema de Gestión de Calidad_x000a__x000a__x000a__x000a_"/>
    <s v="- No aplica_x000a__x000a__x000a__x000a_"/>
    <s v="Muy baja (1)"/>
    <n v="0.2"/>
    <s v="Menor (2)"/>
    <s v="Menor (2)"/>
    <s v="Mayor (4)"/>
    <s v="Menor (2)"/>
    <s v="Moderado (3)"/>
    <s v="Menor (2)"/>
    <s v="Mayor (4)"/>
    <n v="0.8"/>
    <s v="Alto"/>
    <s v="La valoración antes de controles bajó la probabilidad del riesgo de improbable a muy baja por frecuencia; sin embargo, en la escala de impacto continúa como Alta, es decir podría tener una perdida de la información que critica puede ser recuperada de forma parcial o incompleta."/>
    <s v="- 1 Actividad (7) PR-235 &quot;Control y Seguimiento de Bienes&quot;:  indica que El (la) subdirector (a) de servicios Administrativos, autorizado(a) por manual de funciones, mínimo una vez cada dos años revisa el Plan de Trabajo elaborado y verifica que cumpla las condiciones necesarias para ejecutar la Toma Física de Inventarios. La(s) fuente(s) de información utilizadas es(son) el Plan de trabajo de Toma Física de Inventarios. En caso de evidenciar observaciones, desviaciones o diferencias, se devolverá el documento para los respectivos ajustes registrándolo en correo electrónico o evidencia de reunión. De lo contrario, se aprueba el plan de trabajo presentado dejando como evidencia  correo electrónico o evidencia de reunión.._x000a_- 2 Actividad (12) PR-235 &quot;Control y Seguimiento de Bienes&quot;:  indica que El (la) Profesional Universitario , autorizado(a) por autorizado por el (la) Subdirector(a) de Servicios Administrativos, Cada vez que se realiza una toma física de inventarios revisa que todas las sedes programadas hayan sido visitadas, también revisa que la totalidad de las sedes o dependencias cuenten con todos los registros completos con respecto a la consignación de información y firmas de los responsables de los bienes y de los auxiliares administrativos que realizó la actividad de verificación, con el fin de garantizar que se completó de manera integral lo planeado en la toma física de inventarios y procesar los registros generados de la toma física realizada.. La(s) fuente(s) de información utilizadas es(son) Evidencias de Reunión y las actas de la toma física de inventarios generadas en el ejercicio de toma física. En caso de evidenciar observaciones, desviaciones o diferencias, realiza devolución y/o solicita los ajustes necesarios a los auxiliares administrativos o contratistas que realizaron la verificación de elementos a través de correo electrónico. De lo contrario, se organiza la información y con los registros completos se elabora El &quot;Informe de Cierre Preliminar de Toma Física de Inventarios&quot; dentro de los 30 días calendario siguientes, para la toma de decisiones según sea el caso y se envía al (la) Subdirector (a) de Servicios Administrativos dejando como evidencia correo electrónico del envío._x000a_- 3 Actividad (17) PR-235 &quot;Control y Seguimiento de Bienes&quot;:  indica que El (la) Subdirector (a) de Servicios Administrativos, autorizado(a) por manual de funciones, cada vez que se requiera realiza presentación del Informe Final de Toma Física de Inventarios en el Comité Técnico de Sostenibilidad del Sistema Contable de la entidad para la toma decisiones que haya a lugar. La(s) fuente(s) de información utilizadas es(son) el informe de Final de Toma Física de Inventarios. En caso de evidenciar observaciones, desviaciones o diferencias, según verificación por parte de los integrantes del comité, solicitan las aclaraciones y/o ajustes en el momento y quedara como registro la evidencia de reunión del Comité Técnico de Sostenibilidad Contable para presentar con las correcciones solicitadas según como determine la mesa. De lo contrario, se aprueban las consideraciones presentadas en el Comité para proceder a los ajustes de inventario que correspondan será consignado en la evidencia de reunión del comité._x000a_- 4 Actividad (18) PR-235 &quot;Control y Seguimiento de Bienes&quot;:  indica que El profesional Universitario y/o Contratista , autorizado(a) por el (la) Subdirector (a) de Servicios Administrativos , cada vez que se requiera identifica los ajustes que requiera el inventario según evidencia de reunión del Comité Técnico de Sostenibilidad Contable, el Profesional Especializado revisa que los ajustes identificados sean los correctos con respecto a valores y cantidades. La(s) fuente(s) de información utilizadas es(son) es la evidencia de reunión del Comité Técnico de Sostenibilidad Contable, los soportes contables de los movimientos para ajuste. En caso de evidenciar observaciones, desviaciones o diferencias, se solicita ajuste de los soportes mediante correo electrónico al responsable. De lo contrario, se firman los soportes y se pasan para aprobación del (la) subdirector (a) de servicios Administrativos._x000a_- 5 Actividad (24) PR-235 &quot;Control y Seguimiento de Bienes&quot;:  indica que Auxiliar Administrativo y/o Técnico operativo , autorizado(a) por el (la) Subdirector (a) de Servicios Administrativos , mensualmente verifica los elementos o bienes que se encuentran registrados con ubicaciones fuera de la entidad a través del sistema de información de inventarios de la entidad con el fin de con el fin de identificar los elementos que cuentan con un periodo superior a 30 días calendario, una vez identificados envía correo electrónico a los responsables de los bienes. La(s) fuente(s) de información utilizadas es(son) Sistema de Información SAI. En caso de evidenciar observaciones, desviaciones o diferencias, se solicitará mediante correo electrónico o memorando al funcionario o contratista solicitando la ubicación y existencia del elemento, así como la justificación para extender el plazo de autorización de 30 días calendario iniciales. De lo contrario, se determina el seguimiento como conforme a los parámetros establecidos con respecto a ubicación y existencia del elemento dejando como evidencia el Sistema de Información de Inventarios SAI actualizado.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Detectivo_x000a_- Preventivo_x000a_- Preventivo_x000a_- Detectivo_x000a__x000a__x000a__x000a__x000a__x000a__x000a__x000a__x000a__x000a__x000a__x000a__x000a__x000a__x000a_"/>
    <s v="25%_x000a_15%_x000a_25%_x000a_2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30%_x000a_40%_x000a_40%_x000a_30%_x000a__x000a__x000a__x000a__x000a__x000a__x000a__x000a__x000a__x000a__x000a__x000a__x000a__x000a__x000a_"/>
    <s v="- 1 El mapa de riesgos del proceso Gestión de Recursos Físicos indica que Subdirector (a) de Servicios Administrativos, autorizado(a) por Manual de Funciones y Competencias Laborales, cada vez que se identifique la Materialización del Riesgo reporta el presunto hecho de desvío de recursos físicos o económicos durante el seguimiento y control de la verificación realizada hacia los bienes de propiedad de la entidad a las Oficina de Control Interno Disciplinario y Subsecretaría Corporativa para la toma de decisiones que se consideren pertinentes.._x000a_- 2 El mapa de riesgos del proceso Gestión de Recursos Físicos indica que Subdirector (a) de Servicios Administrativos, autorizado(a) por Manual de Funciones y Competencias Laborales, cada vez que se identifique la Materialización del Riesgo solicita el informe de modo, tiempo y lugar de los hechos relacionados con el presunto desvío de recursos físicos o económicos evidenciados durante el seguimiento y control de la verificación realizada hacia los bienes de propiedad de la entidad..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2.1167999999999999E-2"/>
    <s v="Mayor (4)"/>
    <n v="0.45000000000000007"/>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P# 1127 Aplicativo CHIE) Elaborar y consolidar el listado de gestores de inventarios 2022 según delegación realizada por los jefes de dependencia._x000a_- (AP# 1112 Aplicativo CHIE) Socializar los procedimientos PR235 Control y Seguimiento de Bienes, PR 233 Movimiento de Bienes y PR236 Egreso o Salida Definitiva de Bienes, a los gestores de inventarios delegados por los jefes de dependencia con el fin dar a conocer los lineamientos en materias de inventarios con respecto al control y seguimiento de bienes de la Secretaría General de la Alcaldía Mayor de Bogotá._x000a__x000a__x000a__x000a__x000a__x000a__x000a__x000a__x000a_________________x000a__x000a__x000a__x000a__x000a__x000a__x000a__x000a__x000a__x000a__x000a_"/>
    <s v="- Profesional Especializado y Contratista_x000a_- Profesional Universitario_x000a__x000a__x000a__x000a__x000a__x000a__x000a__x000a__x000a_________________x000a__x000a__x000a__x000a__x000a__x000a__x000a__x000a__x000a__x000a__x000a_"/>
    <s v="- Listado conformado con la información de los Gestores de dependencia delegados por los jefes de pendencia para el año 2022._x000a_- Evidencias de reunión y listados de asistencia de las socializaciones realizadas._x000a__x000a__x000a__x000a__x000a__x000a__x000a__x000a__x000a_________________x000a__x000a__x000a__x000a__x000a__x000a__x000a__x000a__x000a__x000a__x000a_"/>
    <s v="01/02/2022_x000a_01/02/2022_x000a__x000a__x000a__x000a__x000a__x000a__x000a__x000a__x000a_________________x000a__x000a__x000a__x000a__x000a__x000a__x000a__x000a__x000a__x000a__x000a_"/>
    <s v="29/07/2022_x000a_29/07/2022_x000a__x000a__x000a__x000a__x000a__x000a__x000a__x000a__x000a_________________x000a__x000a__x000a__x000a__x000a__x000a__x000a__x000a__x000a__x000a__x000a_"/>
    <s v="- Reportar el presunto hecho de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al operador disciplinario, y a la Oficina Asesora de Planeación en el informe de monitoreo en caso que tenga fallo._x000a_- Reporta el presunto hecho de desvío de recursos físicos o económicos durante el seguimiento y control de la verificación realizada hacia los bienes de propiedad de la entidad a las Oficina de Control Interno Disciplinario y Subsecretaría Corporativa para la toma de decisiones que se consideren pertinentes._x000a_- Solicitar informe con modo, tiempo y lugar de los hechos relacionados con el presunto desvío de recursos físicos _x000a__x000a__x000a__x000a__x000a__x000a__x000a_- Actualizar el mapa de riesgos Gestión de Recursos Físicos"/>
    <s v="- Subdirector(a) de Servicios Administrativos_x000a_- Subdirector(a) de Servicios Administrativos_x000a_- Subdirector(a) de Servicios Administrativos_x000a__x000a__x000a__x000a__x000a__x000a__x000a_- Subdirector(a) de Servicios Administrativos"/>
    <s v="- Notificación realizada del presunto hecho de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al operador disciplinario, y reporte de monitoreo a la Oficina Asesora de Planeación en caso que el riesgo tenga fallo definitivo._x000a_- Informe de los hechos enviado mediante memorando o correo electrónico a la Oficina de Control Interno Disciplinario y Subsecretaría Corporativa._x000a_- Informe de los hechos _x000a__x000a__x000a__x000a__x000a__x000a__x000a_- Mapa de riesgo  Gestión de Recursos Físicos, actualizado."/>
    <d v="2018-09-06T00:00:00"/>
    <s v="Identificación del riesgo_x000a_Análisis antes de controles_x000a_Análisis de controles_x000a_Análisis después de controles_x000a_Tratamiento del riesgo"/>
    <s v="Creación del mapa de riesgos."/>
    <d v="2019-05-07T00:00:00"/>
    <s v="_x000a__x000a__x000a__x000a_Tratamiento del riesgo"/>
    <s v="Definición del plan de contingencia."/>
    <d v="2019-11-07T00:00:00"/>
    <s v="Identificación del riesgo_x000a_Análisis antes de controles_x000a__x000a_Análisis después de controles_x000a_"/>
    <s v="Se incluyó una causa externa &quot;Cambios constantes en la normativa vigente&quot;._x000a_Al calificar la probabilidad de riesgos por frecuencia, disminuyó la probabilidad de probable a rara vez y en consecuencia bajo la zona resultante de extrema a alta. _x000a_La calificación de probabilidad bajó a rara vez (cuadrante 2 a 1)"/>
    <d v="2020-03-12T00:00:00"/>
    <s v="Identificación del riesgo_x000a_Análisis antes de controles_x000a__x000a_Análisis después de controles_x000a_"/>
    <s v="Se incluyeron los proyectos de inversión que se pueden ver afectados._x000a_En efectos se actualiza la perspectiva._x000a_Se actualiza el análisis antes de los controles._x000a_Se actualiza explicación después de los controles. "/>
    <d v="2020-10-08T00:00:00"/>
    <s v="_x000a__x000a_Análisis de controles_x000a_Análisis después de controles_x000a_"/>
    <s v="Se actualizó el análisis después de controles_x000a_Eliminación de auditorias como controles preventivos"/>
    <d v="2020-12-03T00:00:00"/>
    <s v="_x000a__x000a_Análisis de controles_x000a__x000a_"/>
    <s v="Actualización de controles de acuerdo a las nuevas versiones de procedimientos."/>
    <d v="2021-02-24T00:00:00"/>
    <s v="Identificación del riesgo_x000a__x000a__x000a__x000a_"/>
    <s v="Se realiza actualización con respecto a categoría &quot;Sin asociación a los proyectos de inversión&quot;"/>
    <d v="2021-12-03T00:00:00"/>
    <s v="Identificación del riesgo_x000a_Análisis antes de controles_x000a_Análisis de controles_x000a_Análisis después de controles_x000a_Tratamiento del riesgo"/>
    <s v="Se actualiza el contexto de la gestión del proceso._x000a_Se ajusta la identificación del riesgo, ampliando el alcance con respecto a la nueva metodología._x000a_Se incluye el riesgo errores (fallas o deficiencias) en el control y seguimiento de bienes, junto con sus controles y demás características._x000a_Se define la probabilidad por exposición._x000a_Se ajustó la calificación del impacto._x000a_Se ajustó la redacción y evaluación de los controles según los criterios definidos._x000a_Se incluyeron los controles correctivos._x000a_Se ajustaron las acciones de contingencia."/>
    <s v=""/>
    <s v="_x000a__x000a__x000a__x000a_"/>
    <s v=""/>
    <s v=""/>
    <s v="_x000a__x000a__x000a__x000a_"/>
    <s v=""/>
    <s v=""/>
    <s v="_x000a__x000a__x000a__x000a_"/>
    <s v=""/>
    <s v=""/>
    <s v="_x000a__x000a__x000a__x000a_"/>
    <s v=""/>
  </r>
  <r>
    <s v="Gestión del Sistema Distrital de Servicio a la Ciudadanía"/>
    <s v="Implementar los lineamientos de la Política Pública Distrital de Servicio a la Ciudadanía, facilitando a la Ciudadanía, el ejercicio de sus derechos y el cumplimiento de sus deberes, mediante la disposición de un Modelo Omnicanal  de Servicio que permita el acceso a la oferta  institucional  de  trámites  y  servicios,  de  forma  oportuna,  cálida  y  eficiente,  promoviendo  así  su  relacionamiento  con  la Administración  Distrital."/>
    <s v="Inicia con la identificación de las necesidades de la Ciudadanía, en el marco de los objetivos de la Política Pública Distrital de Servicio a la Ciudadanía, seguido de la formulación y ejecución de estrategias que permitan mejorar la eficiencia de la Administración Distrital en  la  prestación  de  servicios,  identificación,  valoración  y  tratamiento  de  riesgos,  a  través  del  aumento  de  la  cobertura  y  la administración  del  Modelo  Omnicanal  de  Servicio.  Finaliza  con  el  seguimiento  y  evaluación  de  la  operación."/>
    <s v="Subsecretario(a) de Servicio a la Ciudadanía"/>
    <s v="Misional"/>
    <s v="Prestar servicios de información y orientación a la ciudadanía, a través de los canales de interacción del modelo multicanal"/>
    <s v="Posibilidad de afectación reputacional por pérdida de credibilidad y confianza en la Secretaría General, debido a realización de cobros indebidos durante la prestación del servicio en el canal presencial de la Red CADE dispuesto para el servicio a la ciudadanía"/>
    <x v="0"/>
    <s v="Fraude interno"/>
    <s v="Sí"/>
    <s v="- Alta rotación de personal generando retrasos en la curva de aprendizaje._x000a_- Debilidades en la comunicación clara y unificada en diferentes niveles de la entidad._x000a__x000a__x000a__x000a__x000a__x000a__x000a__x000a_"/>
    <s v="- Presiones o motivaciones de los ciudadanos que incitan al servidor público a realizar conductas contrarias al deber ser._x000a__x000a__x000a__x000a__x000a__x000a__x000a__x000a__x000a_"/>
    <s v="- Pérdida de credibilidad y de confianza que dificulte el ejercicio de las funciones de la Secretaría General. _x000a_- Intervenciones o hallazgos por partes de entes de control u otro ente regulador, interno o externo._x000a_- Incumplimiento de objetivos y metas institucionales._x000a__x000a__x000a__x000a__x000a__x000a__x000a_"/>
    <s v="5. Fortalecer la prestación del servicio a la ciudadanía con oportunidad, eficiencia y transparencia, a través del uso de la tecnología y la cualificación de los servidores."/>
    <s v="- -- Ningún trámite y/o procedimiento administrativo_x000a__x000a_"/>
    <s v="- Procesos de control en el Sistema de Gestión de Calidad_x000a__x000a__x000a__x000a_"/>
    <s v="- No aplica_x000a__x000a__x000a__x000a_"/>
    <s v="Baja (2)"/>
    <n v="0.4"/>
    <s v="Menor (2)"/>
    <s v="Moderado (3)"/>
    <s v="Menor (2)"/>
    <s v="Menor (2)"/>
    <s v="Menor (2)"/>
    <s v="Moderado (3)"/>
    <s v="Mayor (4)"/>
    <n v="0.8"/>
    <s v="Alto"/>
    <s v="El proceso estima que el riesgo se ubica en una zona alta, debido a que el riesgo se presentó al menos una vez en los últimos cuatro años, sin embargo, ante su materialización, podrían presentarse los efectos significativos, señalados en la encuesta del Departamento Administrativo de la Función Pública."/>
    <s v="- 1 El procedimiento &quot;Administración del Modelo Multicanal de servicio a la Ciudadanía&quot; 2213300-PR-036 indica que el profesional responsable del medio de interacción (Canal presencial CADE y SuperCADE), autorizado(a) por Director(a) del Sistema Distrital de Servicio a la Ciudadanía, diariamente verifica el comportamiento de los servidores que interactúan con la ciudadanía . La(s) fuente(s) de información utilizadas es(son) las peticiones ciudadanas y por observación directa. En caso de evidenciar observaciones, desviaciones o diferencias, se registra en el formulario de verificación de condiciones de apertura y se reporta al Director(a) del Sistema Distrital de Servicio a la Ciudadanía. De lo contrario, el mismo formulario de verificación de condiciones de apertura, da cuenta de la verificación del comportamiento de los servidores._x000a_- 2 El procedimiento &quot;Administración del Modelo Multicanal de servicio a la Ciudadanía&quot; 2213300-PR-036 indica que el profesional responsable del medio de interacción (Canal presencial CADE y SuperCADE), autorizado(a) por Director(a) del Sistema Distrital de Servicio a la Ciudadanía, mensualmente verifica el comportamiento de los servidores que interactúan con la ciudadanía . La(s) fuente(s) de información utilizadas es(son) peticiones ciudadanas y el formulario de verificación de condiciones de apertura. En caso de evidenciar observaciones, desviaciones o diferencias, las registra en el informe administrativo Red CADE 2212300-FT-339. De lo contrario, el mismo Informe administrativo, da cuenta de la verificación del comportamiento de los servidores._x000a_- 3 El procedimiento &quot;Administración del Modelo Multicanal de servicio a la Ciudadanía&quot; 2213300-PR-036 indica que Director(a) del Sistema Distrital de Servicio a la Ciudadanía, autorizado(a) por Director(a) del Sistema Distrital de Servicio a la Ciudadanía, bimestralmente coteja en el Subcomité de Autocontrol si en el periodo se han materializado posibles actos de corrupción. La(s) fuente(s) de información utilizadas es(son) peticiones ciudadanas y los informes administrativos de los puntos de atención. En caso de evidenciar observaciones, desviaciones o diferencias, reporta a la Oficina de Control Interno Disciplinario mediante memorando electrónico. De lo contrario, se realiza seguimiento en el subcomité de autocontrol evidenciándose en el Acta subcomité de autocontrol 2210112-FT-281.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Detectivo_x000a_- Detectivo_x000a__x000a__x000a__x000a__x000a__x000a__x000a__x000a__x000a__x000a__x000a__x000a__x000a__x000a__x000a__x000a__x000a_"/>
    <s v="25%_x000a_1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30%_x000a_30%_x000a__x000a__x000a__x000a__x000a__x000a__x000a__x000a__x000a__x000a__x000a__x000a__x000a__x000a__x000a__x000a__x000a_"/>
    <s v="- 1 El mapa de riesgos del proceso Gestión del Sistema Distrital de Servicio a la Ciudadanía indica que el (la) Director (a) del Sistema Distrital de Servicio a la Ciudadanía, autorizado(a) por el(la) Subsecretario(a) del Sistema Distrital de Servicio a la Ciudadanía, cada vez que se identifique la materialización del riesgo reporta a la Oficina de Control Interno Disciplinario el presunto hecho de realización de cobros indebidos durante la prestación del servicio en el canal presencial de la Red CADE..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0.11759999999999998"/>
    <s v="Mayor (4)"/>
    <n v="0.60000000000000009"/>
    <s v="Alto"/>
    <s v="El proceso estima que el riesgo se ubica en una zona alt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P# 1080 Aplicativo CHIE) Sensibilizar a los servidores de la Dirección del Sistema Distrital de Servicio a la Ciudadanía sobre los valores de integridad y las posibles consecuencias disciplinarias establecidas en el Código Disciplinario Único. _x000a__x000a__x000a__x000a__x000a__x000a__x000a__x000a__x000a__x000a_________________x000a__x000a__x000a__x000a__x000a__x000a__x000a__x000a__x000a__x000a__x000a_"/>
    <s v="- Gestores de transparencia e integridad de la Dirección del Sistema Distrital de Servicio a la Ciudadana._x000a__x000a__x000a__x000a__x000a__x000a__x000a__x000a__x000a__x000a_________________x000a__x000a__x000a__x000a__x000a__x000a__x000a__x000a__x000a__x000a__x000a_"/>
    <s v="- Servidores de la Red CADE sensibilizados los valores de integridad y las posibles consecuencias disciplinarias establecidas en el Código Disciplinario Único._x000a__x000a__x000a__x000a__x000a__x000a__x000a__x000a__x000a__x000a_________________x000a__x000a__x000a__x000a__x000a__x000a__x000a__x000a__x000a__x000a__x000a_"/>
    <s v="01/03/2022_x000a__x000a__x000a__x000a__x000a__x000a__x000a__x000a__x000a__x000a_________________x000a__x000a__x000a__x000a__x000a__x000a__x000a__x000a__x000a__x000a__x000a_"/>
    <s v="31/12/2022_x000a__x000a__x000a__x000a__x000a__x000a__x000a__x000a__x000a__x000a_________________x000a__x000a__x000a__x000a__x000a__x000a__x000a__x000a__x000a__x000a__x000a_"/>
    <s v="- Reportar el presunto hecho de Posibilidad de afectación reputacional por pérdida de credibilidad y confianza en la Secretaría General, debido a realización de cobros indebidos durante la prestación del servicio en el canal presencial de la Red CADE dispuesto para el servicio a la ciudadanía al operador disciplinario, y a la Oficina Asesora de Planeación en el informe de monitoreo en caso que tenga fallo._x000a_- Reportar a la Oficina de Control Interno Disciplinario el presunto hecho de realización de cobros indebidos durante la prestación del servicio en el canal presencial de la Red CADE._x000a__x000a__x000a__x000a__x000a__x000a__x000a__x000a_- Actualizar el mapa de riesgos Gestión del Sistema Distrital de Servicio a la Ciudadanía"/>
    <s v="- Subsecretario(a) de Servicio a la Ciudadanía_x000a_- Director (a) del Sistema Distrital de Servicio a la Ciudadanía_x000a__x000a__x000a__x000a__x000a__x000a__x000a__x000a_- Subsecretario(a) de Servicio a la Ciudadanía"/>
    <s v="- Notificación realizada del presunto hecho de Posibilidad de afectación reputacional por pérdida de credibilidad y confianza en la Secretaría General, debido a realización de cobros indebidos durante la prestación del servicio en el canal presencial de la Red CADE dispuesto para el servicio a la ciudadanía al operador disciplinario, y reporte de monitoreo a la Oficina Asesora de Planeación en caso que el riesgo tenga fallo definitivo._x000a_- Memorando o correo electrónico reportando a la Oficina de Control Interno Disciplinario el posible hecho de realización de cobros indebidos durante la prestación del servicio en el canal presencial de la Red CADE._x000a__x000a__x000a__x000a__x000a__x000a__x000a__x000a_- Mapa de riesgo  Gestión del Sistema Distrital de Servicio a la Ciudadanía, actualizado."/>
    <d v="2019-01-31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analiza y actualiza la evaluación de la frecuencia e impacto de acuerdo a la nueva herramienta de gestión de riesgos_x000a_Se califica la probabilidad por frecuencia_x000a_Se actualiza la valoración del riesgo antes y después de controles, quedando en zona de riesgo moderada_x000a_Se incluye plan de tratamiento y plan de contingencia "/>
    <d v="2019-10-21T00:00:00"/>
    <s v="Identificación del riesgo_x000a_Análisis antes de controles_x000a_Análisis de controles_x000a__x000a_Tratamiento del riesgo"/>
    <s v="Se modifica la redacción de explicación del riesgo, debido a que la interacción persé no genera la materialización del riesgo._x000a_En causas internas solo se incluye: Debilidad en la aplicación de los puntos de control. El conocimiento de los valores y el código de integridad no aseguran que no se materialice el riesgo de corrupción. En causas externas se crea Presiones o motivaciones de los ciudadanos que incitan al servidor público a realizar conductas contrarias al deber ser._x000a_La probabilidad se incrementa en dos cuadrantes de acuerdo al análisis realizado según información de los últimos dos años, pasando a moderado y valoración moderada_x000a_En el análisis de controles se ajusta la redacción de los controles, acorde a lo establecido en el  procedimiento 036 e instructivo 064._x000a_Se modifica la frecuencia, ya que en la operación los profesionales responsables de punto (PRP) ejercen los controles diariamente y no por demanda. _x000a_Se actualiza la fecha de terminación de la acción según aplicativo SIG"/>
    <d v="2020-03-19T00:00:00"/>
    <s v="Identificación del riesgo_x000a_Análisis antes de controles_x000a__x000a__x000a_Tratamiento del riesgo"/>
    <s v="Se identificó el proyecto de inversión posiblemente afectado con la materialización del riesgo_x000a_Se incluyen perspectivas para los efectos(consecuencias) identificados_x000a_Se realiza la calificación del impacto del riesgo mediante al botón &quot;perspectivas de impacto&quot;._x000a_Se cambia la causa &quot;Debilidades en la aplicación de los puntos de control - precisar contexto, ver guía&quot; por &quot;Intereses Personales&quot;_x000a_Se modifica la frecuencia, debido a que un hallazgo de la Oficina de Control Interno, se presentó  hace más de tres años, se modifican las evidencias_x000a_Teniendo en cuenta que se presenta la necesidad de reducir el riesgo, se identifica y se formula el plan de tratamiento, consistente en una acción preventiva"/>
    <d v="2020-08-31T00:00:00"/>
    <s v="Identificación del riesgo_x000a__x000a_Análisis de controles_x000a__x000a_"/>
    <s v="Se asoció el nuevo proyecto de inversión 7870 &quot;Servicio a la ciudadanía, moderno, eficiente y de calidad&quot;._x000a_Se eliminaron los controles detectivos  asociados a los procedimientos de auditoria de gestión y auditorias de calidad, atendiendo a la observación realizadas por la Oficina de Control  Interno. Se identifico un control detectivo propio  del proceso."/>
    <d v="2020-12-03T00:00:00"/>
    <s v="_x000a__x000a__x000a__x000a_Tratamiento del riesgo"/>
    <s v="Se ajustó la fecha de finalización de la acción &quot;Realizar sensibilización sobre el código de integridad a los servidores del canal presencial Red CADE&quot;, de acuerdo con la fecha de cierre de la acción en el aplicativo SIG."/>
    <d v="2021-02-22T00:00:00"/>
    <s v="Identificación del riesgo_x000a__x000a_Análisis de controles_x000a__x000a_Tratamiento del riesgo"/>
    <s v="Se ajustó proyectos de inversión posiblemente afectados, teniendo en cuenta que el riesgo no esta asociado a los riesgos del proyecto de inversión._x000a_Se incluyó actividad de control preventivo mensual por parte de los responsables de punto de atención._x000a_Se incluyó actividad de control detectivo bimestral por parte del Director del Sistema Distrital de Servicio a la Ciudadanía._x000a_Se ajustó acción de tratamiento de acuerdo con lo registrado en el aplicativo SIG."/>
    <d v="2021-07-27T00:00:00"/>
    <s v="_x000a__x000a_Análisis de controles_x000a__x000a_Tratamiento del riesgo"/>
    <s v="Se ajustan los controles detectivos y preventivos en coherencia con la actualización del procedimiento Administración del Modelo Multicanal de Servicio a la Ciudadanía (2213300-PR-036) versión 14._x000a_Se ajusta la fecha de inicio de la Acción Preventiva # 31, de acuerdo con la información registrada en los aplicativos SIG y CHIE."/>
    <d v="2021-09-16T00:00:00"/>
    <s v="_x000a__x000a_Análisis de controles_x000a__x000a_"/>
    <s v="Se ajustan los controles detectivos y preventivos en coherencia con la actualización del procedimiento Administración del Modelo Multicanal de Servicio a la Ciudadanía (2213300-PR-036) versión 15."/>
    <d v="2021-12-10T00:00:00"/>
    <s v="Identificación del riesgo_x000a_Análisis antes de controles_x000a_Análisis de controles_x000a_Análisis después de controles_x000a_Tratamiento del riesgo"/>
    <s v="Se actualiza el contexto de la gestión del proceso._x000a_Se ajusta la identificación del riesgo._x000a_Se ajusta la calificación del impacto._x000a_Se ajusta la redacción y evaluación de los controles según los criterios definidos._x000a_Se incluyeron los controles correctivos._x000a_Se define acción de contingencia."/>
    <s v=""/>
    <s v="_x000a__x000a__x000a__x000a_"/>
    <s v=""/>
    <s v=""/>
    <s v="_x000a__x000a__x000a__x000a_"/>
    <s v=""/>
    <s v=""/>
    <s v="_x000a__x000a__x000a__x000a_"/>
    <s v=""/>
  </r>
  <r>
    <s v="Gestión del Sistema Distrital de Servicio a la Ciudadanía"/>
    <s v="Implementar los lineamientos de la Política Pública Distrital de Servicio a la Ciudadanía, facilitando a la Ciudadanía, el ejercicio de sus derechos y el cumplimiento de sus deberes, mediante la disposición de un Modelo Omnicanal  de Servicio que permita el acceso a la oferta  institucional  de  trámites  y  servicios,  de  forma  oportuna,  cálida  y  eficiente,  promoviendo  así  su  relacionamiento  con  la Administración  Distrital."/>
    <s v="Inicia con la identificación de las necesidades de la Ciudadanía, en el marco de los objetivos de la Política Pública Distrital de Servicio a la Ciudadanía, seguido de la formulación y ejecución de estrategias que permitan mejorar la eficiencia de la Administración Distrital en  la  prestación  de  servicios,  identificación,  valoración  y  tratamiento  de  riesgos,  a  través  del  aumento  de  la  cobertura  y  la administración  del  Modelo  Omnicanal  de  Servicio.  Finaliza  con  el  seguimiento  y  evaluación  de  la  operación."/>
    <s v="Subsecretario(a) de Servicio a la Ciudadanía"/>
    <s v="Misional"/>
    <s v="Realizar seguimiento y monitoreo a la gestión de las entidades participantes en la prestación de servicios a la ciudadanía."/>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x v="0"/>
    <s v="Usuarios, productos y prácticas"/>
    <s v="Sí"/>
    <s v="- Desconocimiento por parte de algunos funcionarios acerca de las funciones de la entidad y elementos de la plataforma estratégica._x000a__x000a__x000a__x000a__x000a__x000a__x000a__x000a__x000a_"/>
    <s v="- Presiones o motivaciones de los ciudadanos que incitan al servidor público a realizar conductas contrarias al deber ser._x000a__x000a__x000a__x000a__x000a__x000a__x000a__x000a__x000a_"/>
    <s v="- Generación de reprocesos y desgaste administrativo._x000a_- Investigaciones disciplinarias, fiscales y/o penales._x000a_- Percepción negativa de la Ciudadanía frente a la entidad._x000a__x000a__x000a__x000a__x000a__x000a__x000a_"/>
    <s v="5. Fortalecer la prestación del servicio a la ciudadanía con oportunidad, eficiencia y transparencia, a través del uso de la tecnología y la cualificación de los servidores."/>
    <s v="- -- Ningún trámite y/o procedimiento administrativo_x000a__x000a_"/>
    <s v="- Procesos misionales en el Sistema de Gestión de Calidad_x000a__x000a__x000a__x000a_"/>
    <s v="- No aplica_x000a__x000a__x000a__x000a_"/>
    <s v="Muy baja (1)"/>
    <n v="0.2"/>
    <s v="Leve (1)"/>
    <s v="Menor (2)"/>
    <s v="Menor (2)"/>
    <s v="Leve (1)"/>
    <s v="Leve (1)"/>
    <s v="Leve (1)"/>
    <s v="Moderado (3)"/>
    <n v="0.6"/>
    <s v="Moderado"/>
    <s v="El proceso estima que el riesgo se ubica en una zona moderada, debido a que el riesgo no se ha presentado durante los últimos cuatro años, sin embargo, ante su materialización, podrían presentarse los efectos significativos, señalados en la encuesta del Departamento Administrativo de la Función Pública."/>
    <s v="- 1 El Procedimiento &quot;Seguimiento y Medición de Servicio a la Ciudadanía&quot; 2212200-PR-044 indica que el / la profesional universitario asignado, autorizado(a) por el / la directora(a) Distrital de Calidad del Servicio, bimestralmente realiza reunión con el equipo de trabajo del área de Seguimiento y Medición de la Prestación del Servicio, con el fin de discutir y socializar entre los asistentes, los posibles actos de corrupción que se podrían generar en la ejecución del monitoreo del servicio. La(s) fuente(s) de información utilizadas es(son) Actividad 14 del Procedimiento Seguimiento y Medición de Servicio a la Ciudadanía 2212200-PR-044. En caso de evidenciar observaciones, desviaciones o diferencias, se informa al Director Distrital de Servicio a la Ciudadanía para que se dimensione la situación y se actúe en consecuencia, quedan como evidencia las actas de reunión de seguimiento y medición. De lo contrario, se continua con la socialización, queda como evidencia Actas de reunión de seguimiento y medición._x000a_- 2 El Procedimiento &quot;Seguimiento y Medición de Servicio a la Ciudadanía&quot; 2212200-PR-044 indica que el / la profesional universitario asignado, autorizado(a) por el / la directora(a) Distrital de Calidad del Servicio, bimestralmente realiza reunión con el equipo de trabajo del área de Seguimiento y Medición de la Prestación del Servicio, con el fin de discutir y socializar entre los asistentes, los posibles actos de corrupción que se podrían generar en la ejecución del monitoreo del servicio. La(s) fuente(s) de información utilizadas es(son) Actividad 14 del Procedimiento Seguimiento y Medición de Servicio a la Ciudadanía 2212200-PR-044. En caso de evidenciar observaciones, desviaciones o diferencias, se informa al Director Distrital de Servicio a la Ciudadanía para que se dimensione la situación y se actúe en consecuencia, quedan como evidencia las actas de reunión de seguimiento y medición. De lo contrario, se continua con la socialización, queda como evidencia Actas de reunión de seguimiento y medición.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de Gestión del Sistema Distrital de Servicio a la Ciudadanía indica que el / la directora(a) Distrital de Calidad del Servicio, autorizado(a) por el / la Subsecretario(a) de Servicio a la Ciudadanía, cada vez que se identifique la materialización del riesgo repite el monitoreo y lo compara con el anterior._x000a_- 2 El mapa de riesgos del proceso de Gestión del Sistema Distrital de Servicio a la Ciudadanía indica que el / la directora(a) Distrital de Calidad del Servicio, autorizado(a) por el / la Subsecretario(a) de Servicio a la Ciudadanía, cada vez que se identifique la materialización del riesgo informa al Operador Disciplinario._x000a__x000a__x000a__x000a__x000a__x000a__x000a__x000a_"/>
    <s v="- Sin documentar_x000a_- Sin documentar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8.3999999999999991E-2"/>
    <s v="Moderado (3)"/>
    <n v="0.33749999999999997"/>
    <s v="Moderado"/>
    <s v="El proceso estima que el riesgo se ubica en una zona moderad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P# 1081 Aplicativo CHIE) Sensibilizar a los servidores de la DDCS sobre los valores de integridad, con relación al servicio a la ciudadanía._x000a__x000a__x000a__x000a__x000a__x000a__x000a__x000a__x000a__x000a_________________x000a__x000a__x000a__x000a__x000a__x000a__x000a__x000a__x000a__x000a__x000a_"/>
    <s v="- Gestor de integridad de la Dirección Distrital de Calidad del Servicio._x000a__x000a__x000a__x000a__x000a__x000a__x000a__x000a__x000a__x000a_________________x000a__x000a__x000a__x000a__x000a__x000a__x000a__x000a__x000a__x000a__x000a_"/>
    <s v="- Servidores de la DDCS sensibilizados en el Código de Integridad_x000a__x000a__x000a__x000a__x000a__x000a__x000a__x000a__x000a__x000a_________________x000a__x000a__x000a__x000a__x000a__x000a__x000a__x000a__x000a__x000a__x000a_"/>
    <s v="01/03/2022_x000a__x000a__x000a__x000a__x000a__x000a__x000a__x000a__x000a__x000a_________________x000a__x000a__x000a__x000a__x000a__x000a__x000a__x000a__x000a__x000a__x000a_"/>
    <s v="31/10/2022_x000a__x000a__x000a__x000a__x000a__x000a__x000a__x000a__x000a__x000a_________________x000a__x000a__x000a__x000a__x000a__x000a__x000a__x000a__x000a__x000a__x000a_"/>
    <s v="- Reportar el presunto hecho de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al operador disciplinario, y a la Oficina Asesora de Planeación en el informe de monitoreo en caso que tenga fallo._x000a_- Repetir el monitoreo y compararlo con el anterior_x000a_- Informar al Operador Disciplinario_x000a__x000a__x000a__x000a__x000a__x000a__x000a_- Actualizar el mapa de riesgos Gestión del Sistema Distrital de Servicio a la Ciudadanía"/>
    <s v="- Subsecretario(a) de Servicio a la Ciudadanía_x000a_- Director Distrital de Calidad del Servicio_x000a_- Director Distrital de Calidad del Servicio_x000a__x000a__x000a__x000a__x000a__x000a__x000a_- Subsecretario(a) de Servicio a la Ciudadanía"/>
    <s v="- Notificación realizada del presunto hecho de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al operador disciplinario, y reporte de monitoreo a la Oficina Asesora de Planeación en caso que el riesgo tenga fallo definitivo._x000a_- Informe comparativo_x000a_- Informe remitido a la Oficina de Control Interno Disciplinario_x000a__x000a__x000a__x000a__x000a__x000a__x000a_- Mapa de riesgo  Gestión del Sistema Distrital de Servicio a la Ciudadanía, actualizado."/>
    <d v="2019-01-31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cambia la redacción del riesgo de acuerdo a la nueva guía de gestión del riesgo_x000a_Se analiza y actualiza la evaluación de la frecuencia e impacto de acuerdo a la nueva herramienta de gestión de riesgos_x000a_Se califica la probabilidad por frecuencia_x000a_Se actualiza la valoración del riesgo quedando en zona de riesgo moderada (anteriormente baja) _x000a_Se ajusta la valoración residual a moderada (anteriormente baja) _x000a_Se incluye plan de contingencia _x000a_Se incorpora acción preventiva No. 44 existente en el SIG, debido a que corresponde a una actividad de control para el riesgo_x000a_"/>
    <d v="2019-10-21T00:00:00"/>
    <s v="_x000a__x000a_Análisis de controles_x000a__x000a_Tratamiento del riesgo"/>
    <s v="Se realiza actualización en la redacción de la actividad preventiva; específicamente, en la fuente de información, debido a que se modificó el  Procedimiento Seguimiento y Medición de Servicio a la Ciudadanía 2212200-PR-044 a su versión 12._x000a_Se da cumplimiento a la actividad para fortalecer al riesgo, respecto de la documentación de un nuevo punto de control_x000a_Se actualiza la fecha de terminación de la acción según aplicativo SIG"/>
    <d v="2020-03-19T00:00:00"/>
    <s v="Identificación del riesgo_x000a__x000a__x000a_Análisis después de controles_x000a_Tratamiento del riesgo"/>
    <s v="Se identificó el proyecto de inversión posiblemente afectado con la posible materialización del riesgo_x000a_Se incluyen perspectivas para los efectos(consecuencias) identificados_x000a_Se realiza la calificación del impacto del riesgo mediante al botón &quot;perspectivas de impacto&quot;._x000a_Teniendo en cuenta que se presenta la necesidad de reducir el riesgo, se identifica y se formula el plan de tratamiento, consistente en una acción preventiva"/>
    <d v="2020-08-31T00:00:00"/>
    <s v="Identificación del riesgo_x000a__x000a_Análisis de controles_x000a__x000a_"/>
    <s v="Se ajustaron los controles preventivos acorde a la versión actualizada del procedimiento. _x000d__x000a_Se retiraron  los controles detectivos atendiendo a la observación realizada por la Oficina de Control Interno relacionada con los controles asociados a los procedimientos de auditorías de gestión y auditorias de calidad. _x000a__x000a_Se asoció el nuevo proyecto de inversión 7870 &quot;Servicio a la ciudadanía, moderno, eficiente y de calidad&quot;._x000a_Se eliminaron los controles detectivos  asociados a los procedimientos de auditoria de gestión y auditorias de calidad, atendiendo a la observación realizadas por la Oficina de Control  Interno. Se identifico un control detectivo propio  del proceso."/>
    <d v="2020-12-03T00:00:00"/>
    <s v="_x000a__x000a_Análisis de controles_x000a__x000a_Tratamiento del riesgo"/>
    <s v="_x000a_Se ajustó la periodicidad de la actividad de control de mensual a bimestral, esto con el fin de alinear la gestión del riesgo con lo estipulado en el procedimiento (2212200-PR-044)._x000a_Se ajustó la fecha de finalización de la acción &quot;Realizar sensibilización sobre el código de integridad a los servidores de la Dirección Distrital de Calidad del Servicio&quot;, de acuerdo con la fecha de cierre de la acción en el aplicativo SIG._x000a__x000a_"/>
    <d v="2021-02-22T00:00:00"/>
    <s v="Identificación del riesgo_x000a__x000a__x000a__x000a_Tratamiento del riesgo"/>
    <s v="Se ajustó proyectos de inversión posiblemente afectados, teniendo en cuenta que el riesgo no esta asociado a los riesgos del proyecto de inversión._x000a_Se ajustó acción de tratamiento de acuerdo con lo registrado en el aplicativo SIG."/>
    <d v="2021-12-10T00:00:00"/>
    <s v="Identificación del riesgo_x000a_Análisis antes de controles_x000a_Análisis de controles_x000a_Análisis después de controles_x000a_Tratamiento del riesgo"/>
    <s v="Se actualiza el contexto de la gestión del proceso._x000a_Se ajusta la identificación del riesgo._x000a_Se ajusta la calificación del impacto._x000a_Se ajusta la redacción y evaluación de los controles según los criterios definidos._x000a_Se incluyeron los controles correctivos.."/>
    <s v=""/>
    <s v="_x000a__x000a__x000a__x000a_"/>
    <s v=""/>
    <s v=""/>
    <s v="_x000a__x000a__x000a__x000a_"/>
    <s v=""/>
    <s v=""/>
    <s v="_x000a__x000a__x000a__x000a_"/>
    <s v=""/>
    <s v=""/>
    <s v="_x000a__x000a__x000a__x000a_"/>
    <s v=""/>
  </r>
  <r>
    <s v="Gestión de la Función Archivística y del Patrimonio Documental del Distrito Capital"/>
    <s v="Dirigir  y  coordinar  la  gestión  y  divulgación  de  la  función  archivística  y  del  patrimonio  documental  del  Distrito  Capital,  con  el  fin  de propender  la  gestión  del  conocimiento  y  el  acceso  a  la  información  por  parte  de  la  ciudadanía  y  los  grupos  de  interés,  así  como  la gestión  administrativa,  transparencia  y  buen  gobierno  de  la  Administración  Distrital."/>
    <s v="El proceso inicia con la identificación del estado de la administración de la gestión documental en el Distrito Capital, la evaluación y el seguimiento a la función archivística y finaliza con el ingreso de la documentación al Archivo de Bogotá, la ejecución de los procesos técnicos y la disposición de los fondos documentales custodiados por el Archivo de Bogotá para la consulta de los ciudadanos."/>
    <s v="Director(a) Distrital de Archivo de Bogotá"/>
    <s v="Misional"/>
    <s v="Prestar el servicio para consulta de los fondos documentales custodiados por el archivo de Bogotá._x000a_Realizar Gestión de las solicitudes internas de documentos históricos"/>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x v="0"/>
    <s v="Fraude interno"/>
    <s v="Sí"/>
    <s v="- Presentar una situación de conflicto de intereses y no manifestarla_x000a_- Debilidades en los controles de los procedimientos_x000a_- Sistemas de información susceptibles a manipulación indebida_x000a_- Desconocimiento de la ley mediante interpretaciones subjetivas de las normas vigentes para evitar o postergar su aplicación_x000a__x000a__x000a__x000a__x000a__x000a_"/>
    <s v="- Presiones ejercidas por terceros y o ofrecimientos de prebendas, gratificaciones o dadivas._x000a_- Presiones o motivaciones individuales, sociales o colectivas, que inciten a la realizar conductas contrarias al deber ser._x000a__x000a__x000a__x000a__x000a__x000a__x000a__x000a_"/>
    <s v="- Perdida de confianza, credibilidad y transparencia frente al manejo de la documentación patrimonial del Distrito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a_- Posibles investigaciones y sanciones de entes de control o entes reguladores_x0009__x0009__x0009__x0009__x0009__x0009__x0009__x0009__x0009__x0009__x0009__x0009__x0009__x000a_- Detrimento, pérdida, uso indebido, perjuicio o deterioro de documentos de valor patrimonial_x000a__x000a__x000a__x000a__x000a__x000a__x000a_"/>
    <s v="3. Consolidar una gestión pública eficiente, a través del desarrollo de capacidades institucionales, para contribuir a la generación de valor público."/>
    <s v="- -- Ningún trámite y/o procedimiento administrativo_x000a__x000a_"/>
    <s v="- Ningún otro proceso en el Sistema de Gestión de Calidad_x000a__x000a__x000a__x000a_"/>
    <s v="- No aplica_x000a__x000a__x000a__x000a_"/>
    <s v="Muy baja (1)"/>
    <n v="0.2"/>
    <s v="Leve (1)"/>
    <s v="Menor (2)"/>
    <s v="Moderado (3)"/>
    <s v="Moderado (3)"/>
    <s v="Mayor (4)"/>
    <s v="Menor (2)"/>
    <s v="Catastrófico (5)"/>
    <n v="1"/>
    <s v="Extremo"/>
    <s v="El proceso estima que el riesgo se ubica en una zona extrema, debido a que el riesgo no se ha materializado en los últimos cuatro años, sin embargo, ante su materialización, podrían presentarse los efectos significativos, señalados en la encuesta del Departamento Administrativo de la Función Pública._x0009__x0009__x0009__x0009__x0009__x0009__x0009__x0009__x0009__x0009__x0009__x0009__x0009__x0009__x0009__x0009__x0009__x0009_"/>
    <s v="- 1 El procedimiento de Ingreso de Transferencias Secundarias al Archivo General de Bogotá D.C. 2215300-PR-282 indica que el Subdirector de Gestión del Patrimonio Documental del Distrito, autorizado(a) por el Director del Distrito del Archivo de Bogotá, cada vez que se genere un informe técnico de visita técnica verifica la pertinencia o no de realizar la Transferencia Secundaria al Archivo General de Bogotá D.C. La(s) fuente(s) de información utilizadas es(son) el Informe Técnico 2215100-FT-480. En caso de evidenciar observaciones, desviaciones o diferencias, se informa a la Entidad correspondiente mediante el Informe Técnico 2215100-FT-480 remitido por comunicación oficial, Oficio 2211600-FT-012. De lo contrario, queda como evidencia el Informe Técnico 2215100-FT-480 con la aceptación y programación del ingreso de la transferencia secundaria y comunicación oficial Oficio 2211600-FT0-012 de su remisión a la entidad correspondiente.._x000a_- 2 El procedimiento de Ingreso de Transferencias Secundarias al Archivo General de Bogotá D.C. 2215300-PR-282 indica que el Profesional Universitario o el  Técnico Administrativo o el Auxiliar Administrativo de la Subdirección de Gestión del Patrimonio Documental del Distrito, autorizado(a) por el Subdirector de Gestión del Patrimonio Documental del Distrito, cada vez que se recibe la transferencia secundaria coteja que las unidades documentales recibidas correspondan con las relacionadas en el Inventario Analítico adoptado por el Archivo de Bogotá 4213200-FT-1080. La(s) fuente(s) de información utilizadas es(son) Inventario Analítico adoptado por el Archivo de Bogotá 4213200-FT-1080. En caso de evidenciar observaciones, desviaciones o diferencias, envía comunicación oficial Oficio 2211600-FT-012 a la Entidad responsable solicitando los ajustes  necesarios. De lo contrario, queda como evidencia el registro del Inventario Analítico 4213200-FT-1080 en el Sistema de información correspondiente del Archivo de Bogotá._x000a_- 3 El procedimiento de Consulta de los Fondos Documentales Custodiados por el Archivo de Bogotá 2215100-PR-082 indica que el Profesional especializado, Profesional universitario, Técnico operativo y/o Auxiliar administrativo, autorizado(a) por el Subdirector de Gestión del Patrimonio Documental del Distrito, cada vez que se reciba una solicitud de consulta de documentos, verifica que el documento localizado y a entregar al solicitante corresponda con la solicitud recibida_x0009__x0009__x0009_. La(s) fuente(s) de información utilizadas es(son) solicitudes Usuario 2215100-FT-163 y los documentos localizados. En caso de evidenciar observaciones, desviaciones o diferencias, se le informa al usuario la novedad, se le presentan alternativas o se establece una nueva fecha probable para su consulta y se registra la novedad en el formato Solicitudes Usuario 2215100-FT-163. De lo contrario, queda como evidencia el registro de Solicitudes Usuario 2215100-FT-163._x000a_- 4 El procedimiento de Gestión de las solicitudes internas de documentos históricos 4213200-PR-375_x0009__x0009__x0009_ indica que el Profesional universitario o el Auxiliar administrativo de la Subdirección de Gestión del Patrimonio Documental del Distrito, autorizado(a) por el Subdirector de Gestión del Patrimonio Documental del Distrito, cada vez que entrega la documentación al solicitante verifica con el solicitante, que la documentación a entregar corresponda con lo solicitado y el estado de conservación de la misma. La(s) fuente(s) de información utilizadas es(son) circulación interna de documentos históricos 2215100-FT-161 y la documentación a entregar al solicitante. En caso de evidenciar observaciones, desviaciones o diferencias, no se entrega la documentación, se registran las observaciones en el formato Circulación interna 2215100-FT-161 y se ajusta hasta que corresponda con lo solicitado para realizar la entrega. De lo contrario, queda como evidencia el registro de Circulación interna de documentos históricos 2215100-FT-161._x000a_- 5 El procedimiento de Consulta de los Fondos Documentales Custodiados por el Archivo de Bogotá 2215100-PR-082_x0009__x0009__x0009_ indica que el Profesional especializado o el Profesional Universitario o Auxiliar el Administrativo de la Subdirección de Gestión del Patrimonio Documental del Distrito, autorizado(a) por el Subdirector de Gestión del Patrimonio Documental del Distrito, cada vez que se reciba la documentación consultada por los usuarios verifica el estado de completitud,_x000a_organización y conservación de la documentación recibida y coteja con la información registrada en el formato Solicitudes Usuario 2215100-FT-163. La(s) fuente(s) de información utilizadas es(son) Solicitudes Usuario 2215100-FT-163 y la documentación recibida. En caso de evidenciar observaciones, desviaciones o diferencias, se registran en el formato Solicitudes Usuario 2215100-FT-163 y se aplica el Reglamento de Sala de Consulta 2215100-OT-007. De lo contrario, queda como evidencia el registro de Solicitudes Usuario 2215100-FT-163._x000a_- 6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recibe la documentación procesada verifica con el servidor que la documentación devuelta corresponda con la entrega registrada en el formato Circulación interna de documentos históricos 2215100-FT-161. La(s) fuente(s) de información utilizadas es(son) circulación interna de documentos históricos 2215100-FT-161 y la documentación devuelta por el servidor. En caso de evidenciar observaciones, desviaciones o diferencias, (daños a la documentación o faltantes en unidades documentales) se registran en el formato Circulación interna de documentos históricos 2215100-FT-161 y se reporta la novedad por medio de correo electrónico al líder del área para tomar las medidas pertinentes. De lo contrario, queda como evidencia Circulación interna de documentos históricos 2215100-FT-161._x000a__x000a__x000a__x000a__x000a__x000a__x000a__x000a__x000a__x000a__x000a__x000a__x000a__x000a_"/>
    <s v="- Documentado_x000a_- Documentado_x000a_- Documentado_x000a_- Documentado_x000a_- Documentado_x000a_- Documentado_x000a__x000a__x000a__x000a__x000a__x000a__x000a__x000a__x000a__x000a__x000a__x000a__x000a__x000a_"/>
    <s v="- Continua_x000a_- Continua_x000a_- Continua_x000a_- Continua_x000a_- Continua_x000a_- Continua_x000a__x000a__x000a__x000a__x000a__x000a__x000a__x000a__x000a__x000a__x000a__x000a__x000a__x000a_"/>
    <s v="- Con registro_x000a_- Con registro_x000a_- Con registro_x000a_- Con registro_x000a_- Con registro_x000a_- Con registro_x000a__x000a__x000a__x000a__x000a__x000a__x000a__x000a__x000a__x000a__x000a__x000a__x000a__x000a_"/>
    <s v="- Preventivo_x000a_- Preventivo_x000a_- Preventivo_x000a_- Preventivo_x000a_- Detectivo_x000a_- Detectivo_x000a__x000a__x000a__x000a__x000a__x000a__x000a__x000a__x000a__x000a__x000a__x000a__x000a__x000a_"/>
    <s v="25%_x000a_25%_x000a_25%_x000a_25%_x000a_15%_x000a_15%_x000a__x000a__x000a__x000a__x000a__x000a__x000a__x000a__x000a__x000a__x000a__x000a__x000a__x000a_"/>
    <s v="- Manual_x000a_- Manual_x000a_- Manual_x000a_- Manual_x000a_- Manual_x000a_- Manual_x000a__x000a__x000a__x000a__x000a__x000a__x000a__x000a__x000a__x000a__x000a__x000a__x000a__x000a_"/>
    <s v="15%_x000a_15%_x000a_15%_x000a_15%_x000a_15%_x000a_15%_x000a__x000a__x000a__x000a__x000a__x000a__x000a__x000a__x000a__x000a__x000a__x000a__x000a__x000a_"/>
    <s v="40%_x000a_40%_x000a_40%_x000a_40%_x000a_30%_x000a_30%_x000a__x000a__x000a__x000a__x000a__x000a__x000a__x000a__x000a__x000a__x000a__x000a__x000a__x000a_"/>
    <s v="- 1 El mapa de riesgos del proceso de Gestión de la función archivística y del patrimonio documental del Distrito Capital indica que Profesional universitario de la Subdirección de Gestión de Patrimonio Documental del Distrito, autorizado(a) por el Subdirector del Patrimonio Documental del Distrito, cada vez que se identifique la materialización del riesgo retira de las bases de datos de la documentación disponible de valor patrimonial del Archivo de Bogotá el (los) documento(s) en los que se generó la materialización del riesgo._x000a_- 2 El mapa de riesgos del proceso de Gestión de la función archivística y del patrimonio documental del Distrito Capital indica que Director(a) Distrital de Archivo de Bogotá, autorizado(a) por el Manual específico de funciones y competencias laborales, cada vez que se identifique la materialización del riesgo aplica las medidas que determine la Oficina de Control Interno Disciplinario y/o ente de control  frente a la materialización d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1.2700799999999998E-2"/>
    <s v="Catastrófico (5)"/>
    <n v="0.5625"/>
    <s v="Extremo"/>
    <s v="El proceso estima que el riesgo se ubica en una zona extrem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P# 1092 Aplicativo CHIE) Actualizar el procedimiento Ingreso de documentos históricos al Archivo de Bogotá 2215300-PR-282 fortaleciendo la definición de los controles_x000a_- (AP# 1092 Aplicativo CHIE) Actualizar el procedimiento Ingreso de documentos históricos al Archivo de Bogotá 2215300-PR-282 fortaleciendo la definición de los controles_x000a__x000a__x000a__x000a__x000a__x000a__x000a__x000a__x000a_________________x000a__x000a__x000a__x000a__x000a__x000a__x000a__x000a__x000a__x000a__x000a_"/>
    <s v="- Subdirector de Gestión de Patrimonio Documental del Distrito_x000a_- Subdirector de Gestión de Patrimonio Documental del Distrito_x000a__x000a__x000a__x000a__x000a__x000a__x000a__x000a__x000a_________________x000a__x000a__x000a__x000a__x000a__x000a__x000a__x000a__x000a__x000a__x000a_"/>
    <s v="- Procedimiento Ingreso de documentos históricos al Archivo de Bogotá 2215300-PR-282 actualizado_x000a_- Procedimiento Ingreso de documentos históricos al Archivo de Bogotá 2215300-PR-282 actualizado_x000a__x000a__x000a__x000a__x000a__x000a__x000a__x000a__x000a_________________x000a__x000a__x000a__x000a__x000a__x000a__x000a__x000a__x000a__x000a__x000a_"/>
    <s v="15/02/2022_x000a_15/02/2022_x000a__x000a__x000a__x000a__x000a__x000a__x000a__x000a__x000a_________________x000a__x000a__x000a__x000a__x000a__x000a__x000a__x000a__x000a__x000a__x000a_"/>
    <s v="15/06/2022_x000a_15/06/2022_x000a__x000a__x000a__x000a__x000a__x000a__x000a__x000a__x000a_________________x000a__x000a__x000a__x000a__x000a__x000a__x000a__x000a__x000a__x000a__x000a_"/>
    <s v="- Reportar 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operador disciplinario, y a la Oficina Asesora de Planeación en el informe de monitoreo en caso que tenga fallo._x000a_- Reportar 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_x000a_- Retirar de las bases de datos de la documentación disponible de valor patrimonial del Archivo de Bogotá el (los) documento(s) en los que se generó la materialización del riesgo_x000a_- Aplicar las medidas que determine la Oficina de Control Interno Disciplinario y/o ente de control  frente a la materialización d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_x000a__x000a__x000a__x000a__x000a__x000a_- Actualizar el mapa de riesgos Gestión de la Función Archivística y del Patrimonio Documental del Distrito Capital"/>
    <s v="- Director(a) Distrital de Archivo de Bogotá_x000a_- Subdirector(a) de Gestión de Patrimonio Documental del Distrito_x000a_- Profesional universitario de la Subdirección de Gestión de Patrimonio Documental del Distrito_x0009__x0009__x0009__x0009__x0009__x0009__x0009__x0009__x000a_- Director(a) Distrital de Archivo de Bogotá_x000a__x000a__x000a__x000a__x000a__x000a_- Director(a) Distrital de Archivo de Bogotá"/>
    <s v="- Notificación realizada d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operador disciplinario, y reporte de monitoreo a la Oficina Asesora de Planeación en caso que el riesgo tenga fallo definitivo._x000a_- Memorando de comunicación de la materialización del riesgo_x000a_- Bases de datos de la documentación disponible de valor patrimonial del Archivo de Bogotá_x000a_- Soportes de la aplicación de las medidas determinadas por la Oficina de Control Interno Disciplinario y/o ente de control._x000a__x000a__x000a__x000a__x000a__x000a_- Mapa de riesgo  Gestión de la Función Archivística y del Patrimonio Documental del Distrito Capital, actualizado."/>
    <d v="2019-01-31T00:00:00"/>
    <s v="Identificación del riesgo_x000a_Análisis antes de controles_x000a_Análisis de controles_x000a_Análisis después de controles_x000a_"/>
    <s v="Creación del Riesgo"/>
    <d v="2019-05-09T00:00:00"/>
    <s v="_x000a_Análisis antes de controles_x000a_Análisis de controles_x000a_Análisis después de controles_x000a_Tratamiento del riesgo"/>
    <s v="Se ajusto el nombre del riesgo_x000a_Se realizó la valoración antes y después de controles frente a frecuencia e impacto._x000a_Se incluyen controles detectivos frente al riesgo._x000a_Se propuso un plan de contingencia frente a la materialización del riesgo. "/>
    <d v="2019-11-18T00:00:00"/>
    <s v="Identificación del riesgo_x000a_Análisis antes de controles_x000a_Análisis de controles_x000a_Análisis después de controles_x000a_Tratamiento del riesgo"/>
    <s v="Se ajusto actividad clave de acuerdo al ajuste realizado en la caracterización del proceso con relación al cambio de nombre del procedimiento._x000a_Se realizó la calificación de la probabilidad del riesgo por frecuencia._x000a_Se ajustó la valoración obtenida antes y después de controles, de acuerdo con el resultado obtenido._x000a_Se ajustó la descripción de las actividades de control de acuerdo al ajuste realizado en los puntos de control de los procedimientos._x000a_Se ajustaron las fechas de terminación de las acciones acorde con las fechas del aplicativo SIG.  "/>
    <d v="2020-03-26T00:00:00"/>
    <s v="Identificación del riesgo_x000a_Análisis antes de controles_x000a_Análisis de controles_x000a_Análisis después de controles_x000a_Tratamiento del riesgo"/>
    <s v="1. Se actualizar el Objetivo de la ficha con base a la Información registrada en la caracterización. Lo anterior, teniendo en cuenta que el campo se encuentra protegido con clave._x000a_2. Se ajusta las actividades claves, para alinear la descripción con el nombre y la explicación del riesgo. En este sentido, el proceso Gestión de la Función Archivística y del Patrimonio Documental del Distrito Capital, enviará un correo electrónico a la OAP, con la debida justificación del porqué asocia más de una actividad en la ficha._x000a_3. Se eliminan las causas internas: Procesos: algunas actividades y tareas específicas del proceso se deben revisar y ajustar con el propósito de simplificar y detallar su descripción, para mejorar el desempeño alcanzado y Controles que se ejercen durante el desarrollo de las actividades del proceso son parcialmente suficientes y adecuados. Lo anterior, teniendo en cuenta que la ejecución de las acciones preventivas 35, 36 y 47 se cierran en el SIG y las mismas son eficaces. Así mismo, se elimina la causa interna “No se tiene establecido un documento de contingencia en caso de la materialización del riesgo”; en mesa de trabajo con los expertos, donde se acuerda incluirlo en el plan contingente dentro de la ficha 4 en su sección: En caso que el riesgo se presente (contingencia). Se ajusta la causa interna: Dado que los controles establecidos en los procedimientos que están formulados en el SIG , presentan una ejecución fuerte, se determina entonces ajustar: Medidas parcialmente apropiadas por parte de los funcionarios para la preservación, protección y recuperación de los documentos del proceso, quedando así: Procesos: No se tienen directrices claras por parte del área de Gestión Documental de la Subdirección de Servicios Administrativos, frente al manejo de los correos y memorandos electrónicos, lo genera dificultades en la gestión de patrimonio documental Institucional. Se incluye la causa interna: Estratégicos: Falta de formación en Investigación y en archivística para el desempeño adecuado en el tratamiento de documentos históricos. Personal: Inadecuada apropiación de los principios de la gestión archivística y del patrimonio documental. Personal: Deficiencias en la gestión documental por parte de los funcionarios de la Subdirección técnica a quienes se les encarga la tarea de gestionar los documentos del proceso._x000a_4.El proyecto de inversión posiblemente afectado por la materialización del riesgo, es el proyecto 1125 fortalecimiento y modernización de la gestión pública distrital._x000a_5. Se diligencia la columna de perspectivas en la identificación de efectos y se incluyen._x000a_6. Se modifica el análisis de controles._x000a_7. Se realiza la calificación del riesgo por perspectivas de Impacto._x000a_8. Se modifica la explicación de la valoración del riesgo obtenido antes de controles._x000a_9. Conforme a la actualización de los procedimientos realizados en la vigencia 2019, se mantienen los controles preventivos y detectivos, y se incluyen un (1) control detectivo y uno (1) preventivo._x000a_10. Se modifica la explicación de la valoración del riesgo obtenido después de controles._x000a_11. Se incluyen en el SIG nuevas acciones preventivas y detectivas para el año 2020._x000a_12. Se ajusta el plan contingente."/>
    <d v="2020-12-04T00:00:00"/>
    <s v="_x000a__x000a__x000a__x000a_Tratamiento del riesgo"/>
    <s v="1.Se incluyen en el SIG nuevas acciones preventivas y detectivas para el año 2021."/>
    <d v="2021-02-22T00:00:00"/>
    <s v="Identificación del riesgo_x000a__x000a_Análisis de controles_x000a__x000a_Tratamiento del riesgo"/>
    <s v="Se retiraron los controles detectivos de auditorías._x000a_Se realizó reprogramación de las fechas de inicio de las acciones de tratamiento definidas para la vigencia 2021._x000a_Se modificó la asociación del riesgo a proyectos de inversión, seleccionando la opción &quot;Sin asociación a los proyectos de inversión&quot;"/>
    <d v="2021-09-09T00:00:00"/>
    <s v="_x000a__x000a__x000a__x000a_Tratamiento del riesgo"/>
    <s v="Se modifica la fecha de finalización de las acciones preventivas número 6 y 23, conforme a las fechas de finalización reprogramadas en el aplicativo SIG "/>
    <d v="2021-12-16T00:00:00"/>
    <s v="Identificación del riesgo_x000a_Análisis antes de controles_x000a_Análisis de controles_x000a_Análisis después de controles_x000a_Tratamiento del riesgo"/>
    <s v="Se actualizó el contexto de la gestión del proceso._x000a_Se ajustó la identificación del riesgo._x000a_Se ajustó la redacción y evaluación de los controles según los criterios definidos._x000a_Se incluyeron los controles correctivos._x000a_Se ajustaron las acciones de contingencia._x000a_Se definieron acciones de tratamiento."/>
    <d v="2022-09-30T00:00:00"/>
    <s v="_x000a__x000a_Análisis de controles_x000a__x000a_"/>
    <s v="_x000a_Se modificaron controles preventivos en su redacción, de acuerdo con la actualización  del  procedimiento Ingreso de Transferencias Secundarias al Archivo General de Bogotá D.C. 2215300-PR-282"/>
    <s v=""/>
    <s v="_x000a__x000a__x000a__x000a_"/>
    <s v=""/>
    <s v=""/>
    <s v="_x000a__x000a__x000a__x000a_"/>
    <s v=""/>
    <s v=""/>
    <s v="_x000a__x000a__x000a__x000a_"/>
    <s v=""/>
  </r>
  <r>
    <s v="Gestión de la Función Archivística y del Patrimonio Documental del Distrito Capital"/>
    <s v="Dirigir  y  coordinar  la  gestión  y  divulgación  de  la  función  archivística  y  del  patrimonio  documental  del  Distrito  Capital,  con  el  fin  de propender  la  gestión  del  conocimiento  y  el  acceso  a  la  información  por  parte  de  la  ciudadanía  y  los  grupos  de  interés,  así  como  la gestión  administrativa,  transparencia  y  buen  gobierno  de  la  Administración  Distrital."/>
    <s v="El proceso inicia con la identificación del estado de la administración de la gestión documental en el Distrito Capital, la evaluación y el seguimiento a la función archivística y finaliza con el ingreso de la documentación al Archivo de Bogotá, la ejecución de los procesos técnicos y la disposición de los fondos documentales custodiados por el Archivo de Bogotá para la consulta de los ciudadanos."/>
    <s v="Director(a) Distrital de Archivo de Bogotá"/>
    <s v="Misional"/>
    <s v="Diseñar o actualizar instrumentos técnicos para normalizar la gestión documental en el distrito capital._x000a_Realizar Asistencia Técnica en Gestión Documental y Archivos._x000a_Realizar seguimiento al cumplimiento de la normatividad archivística en las entidades del Distrito Capital._x000a_Realizar revisión y evaluación de las Tablas de Retención Y Tablas de Valoración Documental para su convalidación por parte del Consejo Distrital de Archivos.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x v="0"/>
    <s v="Fraude interno"/>
    <s v="Sí"/>
    <s v="- Uso indebido del poder para la emisión de conceptos técnicos favorables._x000a_- Conflicto de intereses._x000a_- No hay distribución equitativa y objetiva de responsabilidades y tareas._x000a__x000a__x000a__x000a__x000a__x000a__x000a_"/>
    <s v="- Presiones ejercidas por terceros y o ofrecimientos de prebendas, gratificaciones o dadivas._x000a_- Presiones o motivaciones individuales, sociales o colectivas, que inciten a la realizar conductas contrarias al deber ser._x000a_- No hay conciencia en las entidades del distrito del verdadero impacto de la gestión documental._x000a__x000a__x000a__x000a__x000a__x000a__x000a_"/>
    <s v="- Pérdida de credibilidad del ente rector en materia archivística._x000a_- Daño a la imagen reputacional de la entidad por incumplimiento en la emisión de conceptos técnicos de contratación._x000a_- Sanciones disciplinarias, fiscales y penales._x000a__x000a__x000a__x000a__x000a__x000a__x000a_"/>
    <s v="3. Consolidar una gestión pública eficiente, a través del desarrollo de capacidades institucionales, para contribuir a la generación de valor público."/>
    <s v="- -- Ningún trámite y/o procedimiento administrativo_x000a__x000a_"/>
    <s v="- Ningún otro proceso en el Sistema de Gestión de Calidad_x000a__x000a__x000a__x000a_"/>
    <s v="- No aplica_x000a__x000a__x000a__x000a_"/>
    <s v="Muy baja (1)"/>
    <n v="0.2"/>
    <s v="Leve (1)"/>
    <s v="Menor (2)"/>
    <s v="Moderado (3)"/>
    <s v="Leve (1)"/>
    <s v="Leve (1)"/>
    <s v="Menor (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de Asistencia técnica en gestión documental y archivos 2215100-PR-257 indica que el Subdirector(a) del Sistema Distrital de Archivos, el Subdirector(a) de Gestión del Patrimonio Documental y el Asesor Jurídico de la  Dirección Distrital de Archivo de Bogotá, autorizado(a) por el Director(a) del Archivo de Bogotá, cada vez que se  realice una asistencia técnica bajo la modalidad de concepto técnico de procesos de contratación revisan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revisado (aplica para las entidades y organismos distritales externos a la Secretaría General) Memorando 2211600-FT-011 de concepto técnico revisado (aplica para la Secretaría General) ._x000a_- 2 El procedimiento de Asistencia técnica en gestión documental y archivos 2215100-PR-257 indica que el Director Distrital de Archivo de Bogotá, autorizado(a) por el Manual específico de funciones y competencias laborales, cada vez que se realice una asistencia técnica bajo la modalidad de concepto técnico de   procesos de contratación verifica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aprobado (aplica para las entidades y organismos distritales externos a la Secretaría General) Memorando 2211600-FT-011 de concepto técnico aprobado (aplica para la Secretaría General) ._x000a_- 3 El procedimiento de Revisión y evaluación de las Tablas de Retención Documental –TRD y Tablas de Valoración Documental –TVD, para su convalidación por parte del Consejo Distrital de Archivos 2215100-PR-293 indica que el Subdirector del Sistema Distrital de Archivos_x0009__x0009__x0009_, autorizado(a) por el Director Distrital de Archivo de Bogotá_x0009__x0009__x0009__x0009__x0009_, cada vez que se realice un concepto técnico de revisión y evaluación de TRD o TVD  Revisa la coherencia técnica y normativa de los tres (3) componentes (jurídico, histórico y archivístico) que contempla el concepto técnico correspondiente  .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_x000a_- 4 El procedimiento de Revisión y evaluación de las Tablas de Retención Documental –TRD y Tablas de Valoración Documental –TVD, para su convalidación por parte del Consejo Distrital de Archivos 2215100-PR-293 indica que el Director Distrital de Archivo de Bogotá, autorizado(a) por el Manual específico de funciones y competencias laborales, cada vez que se realice un concepto técnico de revisión y evaluación de TRD o TVD  Revisa la coherencia técnica y normativa de los tres (3) componentes (jurídico, histórico y archivístico) que contempla el concepto técnico  correspondiente y lo aprueba .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_x000a__x000a__x000a__x000a__x000a__x000a__x000a__x000a__x000a__x000a__x000a__x000a__x000a__x000a__x000a__x000a_"/>
    <s v="- Documentado_x000a_- Documentado_x000a_- Documentado_x000a_- Documentado_x000a__x000a__x000a__x000a__x000a__x000a__x000a__x000a__x000a__x000a__x000a__x000a__x000a__x000a__x000a__x000a_"/>
    <s v="- Continua_x000a_- Continua_x000a_- Continua_x000a_- Continua_x000a__x000a__x000a__x000a__x000a__x000a__x000a__x000a__x000a__x000a__x000a__x000a__x000a__x000a__x000a__x000a_"/>
    <s v="- Con registro_x000a_- Con registro_x000a_- Con registro_x000a_- Con registro_x000a__x000a__x000a__x000a__x000a__x000a__x000a__x000a__x000a__x000a__x000a__x000a__x000a__x000a__x000a__x000a_"/>
    <s v="- Preventivo_x000a_- Detectivo_x000a_- Preventivo_x000a_- Detectivo_x000a__x000a__x000a__x000a__x000a__x000a__x000a__x000a__x000a__x000a__x000a__x000a__x000a__x000a__x000a__x000a_"/>
    <s v="25%_x000a_15%_x000a_25%_x000a_15%_x000a__x000a__x000a__x000a__x000a__x000a__x000a__x000a__x000a__x000a__x000a__x000a__x000a__x000a__x000a__x000a_"/>
    <s v="- Manual_x000a_- Manual_x000a_- Manual_x000a_- Manual_x000a__x000a__x000a__x000a__x000a__x000a__x000a__x000a__x000a__x000a__x000a__x000a__x000a__x000a__x000a__x000a_"/>
    <s v="15%_x000a_15%_x000a_15%_x000a_15%_x000a__x000a__x000a__x000a__x000a__x000a__x000a__x000a__x000a__x000a__x000a__x000a__x000a__x000a__x000a__x000a_"/>
    <s v="40%_x000a_30%_x000a_40%_x000a_30%_x000a__x000a__x000a__x000a__x000a__x000a__x000a__x000a__x000a__x000a__x000a__x000a__x000a__x000a__x000a__x000a_"/>
    <s v="- 1 El mapa de riesgos del proceso de Gestión de la función archivística y del patrimonio documental del Distrito Capital indica que el Director Distrital de Archivo de Bogotá, autorizado(a) por el Manual específico de funciones y competencias laborales, cada vez que se identifique la materialización del riesgo asigna un responsable diferente para realizar la revisión y evaluación de la Tabla de Retención Documental o Tabla de Valoración Documental asociada a la materialización del riesgo._x000a_- 2 El mapa de riesgos del proceso de Gestión de la función archivística y del patrimonio documental del Distrito Capital indica que el Subdirector del Sistema Distrital de Archivos, autorizado(a) por el Director Distrital de Archivo de Bogotá, cada vez que se identifique la materialización del riesgo realiza nuevamente la revisión y evaluación de la Tabla de Retención Documental o Tabla de Valoración Documental asociada a la materialización del riesgo y emite el nuevo concepto técnico de TRD y TVD._x000a_- 3 El mapa de riesgos del proceso de Gestión de la función archivística y del patrimonio documental del Distrito Capital indica que el Director Distrital de Archivo de Bogotá, autorizado(a) por el Manual específico de funciones y competencias laborales, cada vez que se identifique la materialización del riesgo remite a la entidad correspondiente el nuevo concepto técnico de TRD y TVD asociado a la materialización d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_x000a_- 4 El mapa de riesgos del proceso de Gestión de la función archivística y del patrimonio documental del Distrito Capital indica que el Director Distrital de Archivo de Bogotá, autorizado(a) por el Manual específico de funciones y competencias laborales, cada vez que se identifique la materialización del riesgo Informa la situación de materialización del riesgo relacionada con concepto técnico de TRD y TVD al Consejo Distrital de Archivo  de Bogotá._x000a_- 5 El mapa de riesgos del proceso de Gestión de la función archivística y del patrimonio documental del Distrito Capital indica que el Subdirector del Sistema Distrital de Archivos, autorizado(a) por el Director Distrital de Archivo de Bogotá, cada vez que se identifique la materialización del riesgo realiza mesa técnica de trabajo para la revisión del concepto técnico de procesos de  contratación relacionado con la materialización del riesgo_x0009__x0009__x0009__x0009__x0009__x0009__x0009__x0009_._x000a_- 6 El mapa de riesgos del proceso de Gestión de la función archivística y del patrimonio documental del Distrito Capital indica que el Director(a) Distrital de Archivo de Bogotá, autorizado(a) por el Manual específico de funciones y competencias laborales, cada vez que se identifique la materialización del riesgo realiza un alcance con un nuevo concepto técnico de procesos de contratación relacionado con la materialización del riesgo._x000a__x000a__x000a__x000a_"/>
    <s v="- Documentado_x000a_- Documentado_x000a_- Documentado_x000a_- Documentado_x000a_- Documentado_x000a_- Documentado_x000a__x000a__x000a__x000a_"/>
    <s v="- Continua_x000a_- Continua_x000a_- Continua_x000a_- Continua_x000a_- Continua_x000a_- Continua_x000a__x000a__x000a__x000a_"/>
    <s v="- Con registro_x000a_- Con registro_x000a_- Con registro_x000a_- Con registro_x000a_- Con registro_x000a_- Con registro_x000a__x000a__x000a__x000a_"/>
    <s v="- Correctivo_x000a_- Correctivo_x000a_- Correctivo_x000a_- Correctivo_x000a_- Correctivo_x000a_- Correctivo_x000a__x000a__x000a__x000a_"/>
    <s v="10%_x000a_10%_x000a_10%_x000a_10%_x000a_10%_x000a_10%_x000a__x000a__x000a__x000a_"/>
    <s v="- Manual_x000a_- Manual_x000a_- Manual_x000a_- Manual_x000a_- Manual_x000a_- Manual_x000a__x000a__x000a__x000a_"/>
    <s v="15%_x000a_15%_x000a_15%_x000a_15%_x000a_15%_x000a_15%_x000a__x000a__x000a__x000a_"/>
    <s v="25%_x000a_25%_x000a_25%_x000a_25%_x000a_25%_x000a_25%_x000a__x000a__x000a__x000a_"/>
    <s v="Muy baja (1)"/>
    <n v="3.5279999999999992E-2"/>
    <s v="Mayor (4)"/>
    <n v="0.14238281250000001"/>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P# 1095 Aplicativo CHIE) Realizar una comunicación personalizada a las entidades distritales cuyo asunto es: Parámetros de estudio y respuesta de solicitud de visto buenos a los procesos contractuales cuyo objeto esté referido a actividades de gestión documental en cumplimiento del artículo 24 del Decreto Distrital 514 de 2006_x000a_- (AP# 1095 Aplicativo CHIE) Realizar una comunicación personalizada a las entidades distritales cuyo asunto es: Parámetros de estudio y respuesta de solicitud de visto buenos a los procesos contractuales cuyo objeto esté referido a actividades de gestión documental en cumplimiento del artículo 24 del Decreto Distrital 514 de 2006_x000a__x000a__x000a__x000a__x000a__x000a__x000a__x000a__x000a_________________x000a__x000a__x000a__x000a__x000a__x000a__x000a__x000a__x000a__x000a__x000a_"/>
    <s v="- Director Distrital de Archivo de Bogotá_x000a_- Director Distrital de Archivo de Bogotá_x000a__x000a__x000a__x000a__x000a__x000a__x000a__x000a__x000a_________________x000a__x000a__x000a__x000a__x000a__x000a__x000a__x000a__x000a__x000a__x000a_"/>
    <s v="- Comunicación personalizada a entidades distritales con asunto Parámetros de estudio y respuesta de solicitud de visto buenos a los procesos contractuales cuyo objeto esté referido a actividades de gestión documental en cumplimiento del artículo 24 del Decreto Distrital 514 de 2006_x000a_- Comunicación personalizada a entidades distritales con asunto Parámetros de estudio y respuesta de solicitud de visto buenos a los procesos contractuales cuyo objeto esté referido a actividades de gestión documental en cumplimiento del artículo 24 del Decreto Distrital 514 de 2006_x000a__x000a__x000a__x000a__x000a__x000a__x000a__x000a__x000a_________________x000a__x000a__x000a__x000a__x000a__x000a__x000a__x000a__x000a__x000a__x000a_"/>
    <s v="10/02/2022_x000a_10/02/2022_x000a__x000a__x000a__x000a__x000a__x000a__x000a__x000a__x000a_________________x000a__x000a__x000a__x000a__x000a__x000a__x000a__x000a__x000a__x000a__x000a_"/>
    <s v="10/06/2022_x000a_10/06/2022_x000a__x000a__x000a__x000a__x000a__x000a__x000a__x000a__x000a_________________x000a__x000a__x000a__x000a__x000a__x000a__x000a__x000a__x000a__x000a__x000a_"/>
    <s v="- Reportar el presunto hecho de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al operador disciplinario, y a la Oficina Asesora de Planeación en el informe de monitoreo en caso que tenga fallo._x000a_- Asignar un responsable diferente para realizar la revisión y evaluación de la Tabla de Retención Documental o Tabla de Valoración Documental asociada a la materialización del riesgo_x000a_- Realizar nuevamente la revisión y evaluación de la Tabla de Retención Documental o Tabla de Valoración Documental asociada a la materialización del riesgo y emitir el nuevo concepto técnico de TRD y TVD_x000a_- Remitir a la entidad correspondiente el nuevo concepto técnico de TRD y TVD asociado a la materialización d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_x000a_- Informar la situación de materialización del riesgo relacionada con concepto técnico de TRD y TVD al Consejo Distrital de Archivo  de Bogotá_x000a_- Realizar mesa técnica de trabajo para la revisión del concepto técnico de procesos de  contratación relacionado con la materialización del riesgo_x000a_- Realizar un alcance con un nuevo concepto técnico de procesos de contratación relacionado con la materialización del riesgo_x000a__x000a__x000a_- Actualizar el mapa de riesgos Gestión de la Función Archivística y del Patrimonio Documental del Distrito Capital"/>
    <s v="- Director(a) Distrital de Archivo de Bogotá_x000a_- Director(a) Distrital de Archivo de Bogotá_x000a_- Profesional(es) Universitario(s)_x000a_- Director(a) Distrital de Archivo de Bogotá_x000a_- Director(a) Distrital de Archivo de Bogotá_x000a_- Subdirector del Sistema Distrital de Archivos_x000a_- Director(a) Distrital de Archivo de Bogotá_x000a__x000a__x000a_- Director(a) Distrital de Archivo de Bogotá"/>
    <s v="- Notificación realizada del presunto hecho de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al operador disciplinario, y reporte de monitoreo a la Oficina Asesora de Planeación en caso que el riesgo tenga fallo definitivo._x000a_- Correo electrónico de asignación de nuevo  responsable para realizar la revisión y evaluación de la Tabla de Retención Documental o Tabla de Valoración Documental asociada a la materialización del riesgo_x000a_- Concepto Técnico de Evaluación de Tabla de Valoración Documental o Concepto Técnico Evaluación de Tabla de Retención Documental ajustado._x000a_- Oficio o memorando de envío del concepto técnico de evaluación de la TRD o TVD, ajustado_x000a_- Acta de sesión del Consejo Distrital de Archivo  de Bogotá_x000a_- Evidencia de reunión 2213100-FT-449 de mesa técnica_x000a_- Concepto técnico de alcance de procesos de contratación_x000a__x000a__x000a_- Mapa de riesgo  Gestión de la Función Archivística y del Patrimonio Documental del Distrito Capital, actualizado."/>
    <d v="2019-01-31T00:00:00"/>
    <s v="Identificación del riesgo_x000a_Análisis antes de controles_x000a_Análisis de controles_x000a_Análisis después de controles_x000a_Tratamiento del riesgo"/>
    <s v="Creación del Riesgo"/>
    <d v="2019-05-09T00:00:00"/>
    <s v="_x000a_Análisis antes de controles_x000a_Análisis de controles_x000a_Análisis después de controles_x000a_Tratamiento del riesgo"/>
    <s v="Se ajustó el nombre del riesgo_x000a_Se realizó la valoración antes y después de controles frente a frecuencia e impacto._x000a_Se incluyen controles detectivos frente al riesgo._x000a_Se propuso un plan de contingencia frente a la materialización del riesgo."/>
    <d v="2020-03-26T00:00:00"/>
    <s v="Identificación del riesgo_x000a__x000a__x000a__x000a_Tratamiento del riesgo"/>
    <s v="Se ajusto actividad clave de acuerdo al ajuste realizado en la caracterización del proceso con relación al cambio de nombre del procedimiento._x000a_Se realizó la calificación de la probabilidad del riesgo por frecuencia._x000a_Se ajustó la valoración obtenida antes y después de controles, de acuerdo con el resultado obtenido._x000a_Se ajustó la descripción de las actividades de control de acuerdo al ajuste realizado en los puntos de control de los procedimientos._x000a_Se ajustaron las fechas de terminación de las acciones acorde con las fechas del aplicativo SIG."/>
    <d v="2020-12-04T00:00:00"/>
    <s v="_x000a__x000a__x000a__x000a_Tratamiento del riesgo"/>
    <s v="Se incluyen en el SIG nuevas acciones preventivas para el año 2021."/>
    <d v="2021-02-22T00:00:00"/>
    <s v="Identificación del riesgo_x000a__x000a_Análisis de controles_x000a__x000a_Tratamiento del riesgo"/>
    <s v="Se retiraron los controles detectivos de auditorías._x000a_Se realizó reprogramación de las fechas de inicio de las acciones de tratamiento definidas para la vigencia 2021._x000a_Se modificó la asociación del riesgo a proyectos de inversión, seleccionando la opción &quot;Sin asociación a los proyectos de inversión&quot;_x000a_Se incluyo la acción de tratamiento definida en la vigencia del 2020 para fortalecer la gestión del riesgo según la valoración, con la fecha de finalización modificada, de acuerdo a la reprogramación realizada en el aplicativo SIG, con fecha de finalización en la vigencia del 2021."/>
    <d v="2021-09-09T00:00:00"/>
    <s v="_x000a__x000a__x000a__x000a_Tratamiento del riesgo"/>
    <s v="Se modifica la fecha de finalización de la acción preventiva número 12, conforme a la fecha de finalización reprogramada en el aplicativo SIG"/>
    <d v="2021-12-16T00:00:00"/>
    <s v="Identificación del riesgo_x000a_Análisis antes de controles_x000a_Análisis de controles_x000a_Análisis después de controles_x000a_Tratamiento del riesgo"/>
    <s v="Se actualiza el contexto de la gestión del proceso. _x000a_Se ajusta la identificación del riesgo, delimitando el alcance frente a los conceptos técnicos solo para los conceptos de contratación; especificando los conceptos de revisión y evaluación de TRD y TVD y se eliminan del alcance lo correspondiente a informes, teniendo en cuanta que no aplican para el riesgo.  _x000a_Se ajustó la redacción y evaluación de los controles según los criterios definidos. _x000a_Se incluyeron los controles correctivos. _x000a_Se ajustaron las acciones de contingencia. _x000a_Se definieron acciones de tratamiento."/>
    <d v="2022-02-07T00:00:00"/>
    <s v="_x000a__x000a__x000a__x000a_Tratamiento del riesgo"/>
    <s v="Se modifica la acción de tratamiento del riesgo, teniendo en cuenta que la circular de vistos buenos a procesos de contratación en gestión documental y archivos es un producto directamente  relacionado con el punto de control correspondiente al que está asociado. La acción inicial &quot;Desarrollar dentro del nuevo modelo de asistencia técnica líneas argumentativas y acuerdos de servicios en materia contractual relacionadas con actividades de gestión documental, donde se emitirán las especificaciones técnicas a tener en cuenta por las entidades y por los equipos interdisciplinarios de la DDAB&quot; se elimina, ya que es una acción que contempla varias líneas argumentativas con un alcance mayor a los controles definidos para el riesgo de corrupción."/>
    <d v="2022-06-09T00:00:00"/>
    <s v="_x000a__x000a__x000a__x000a_Tratamiento del riesgo"/>
    <s v="Se modifica la acción de tratamiento del riesgo, teniendo en cuenta que se va a realizar actualización del articulo 24 del Decreto 514 de 2006, por lo cual no se podría generar una circular con el articulo vigente y al tener un control de legalidad, en  los tiempos estipulados no se daría cumplimiento a la acción. "/>
    <s v=""/>
    <s v="_x000a__x000a__x000a__x000a_"/>
    <s v=""/>
    <s v=""/>
    <s v="_x000a__x000a__x000a__x000a_"/>
    <s v=""/>
    <s v=""/>
    <s v="_x000a__x000a__x000a__x000a_"/>
    <s v=""/>
  </r>
  <r>
    <s v="Gestión Jurídica"/>
    <s v="Atender  las  necesidades  de  carácter  legal,  propendiendo  por  la  aplicación  de  la  normatividad  vigente  a  cada  uno  de  los procedimientos que se desarrollan en el marco jurídico, defensa institucional y representación judicial y extrajudicial de la Secretaría General."/>
    <s v="Inicia  con  la  actualización  del  marco  legal  que  rige  la  Secretaría  General  y  la  identificación  de  necesidades  afines  a  la  Gestión Jurídica,  continúa con  los  conceptos  jurídicos  emitidos,  los  actos  administrativos  revisados  o  los  fallos  proferidos  en  los  procesos judiciales  adelantados  contra  la  Entidad  y  finaliza  con  la  verificación  y  seguimiento  del  proceso."/>
    <s v="Jefe de Oficina Asesora de Jurídica"/>
    <s v="Apoyo operativo"/>
    <s v="Gestionar la defensa judicial y extrajudicial de la Secretaría General de la Alcaldía Mayor de Bogotá, D. C."/>
    <s v="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x v="0"/>
    <s v="Ejecución y administración de procesos"/>
    <s v="No"/>
    <s v="- Disposición y consulta de la normatividad, falta un normograma integral con  la totalidad y clasificación de las normas _x000a_- Confusión entre normas y directrices a nivel institucional como Secretaría General y directrices a nivel Distrital_x000a_- Posible configuración de Conflicto de Interés entre el apoderado de la Secretaría General y los demandantes_x000a__x000a__x000a__x000a__x000a__x000a__x000a_"/>
    <s v="- Constante actualización de directrices Nacionales y Distritales que no surten suficientes procesos de socialización. _x000a_- Falta de recursos que podría darse por los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_x000a__x000a__x000a__x000a__x000a__x000a__x000a__x000a_"/>
    <s v="- Eventos que afecten la situación jurídica de la organización debido al  incumplimiento o desacato de la normatividad legal que constituirían detrimento patrimonial por pago de condenas_x000a_- Adelantar Planes de Acción en le marco de la Política de Prevención del Daño Antijurídico y análisis de impacto litigioso_x000a_- Afectación reputacional por decisiones adversas que identificaron acciones u omisiones de funcionarios y/o colaboradores de la Entidad_x000a_- Hallazgos por parte de los Entes de Control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 No aplica_x000a__x000a__x000a__x000a_"/>
    <s v="Muy baja (1)"/>
    <n v="0.2"/>
    <s v="Leve (1)"/>
    <s v="Leve (1)"/>
    <s v="Leve (1)"/>
    <s v="Leve (1)"/>
    <s v="Leve (1)"/>
    <s v="Leve (1)"/>
    <s v="Moderado (3)"/>
    <n v="0.6"/>
    <s v="Moderado"/>
    <s v="Desde la adopción de la Política de Administración del Riesgo no se ha identificado la ocurrencia del riesgo, por lo cual, la factibilidad es muy baja y el impacto es moderado, en este punto es de precisar que la Secretaria General de la Alcaldía de Bogotá D.C. implementó la política de prevención del daño antijurídico y en ella, se evidencia que la Entidad tiene baja litigiosidad, en efecto, hasta la fecha no se ha identificado que un asunto respecto del cual se haya solicitado la emisión de un concepto genere controversia judicial."/>
    <s v="- 1 El procedimiento 4203000-PR-355 &quot;gestión jurídica para la defensa de los intereses de la secretaría general&quot; (actividad No. 6) indica que el Comité de Conciliación, autorizado(a) por el Decreto 1069 de 2015, cada vez que se requiera estudia, evalúa y analiza casos concretos, en esta instancia y evidenciará si el apoderado requirió insumos necesarios. La(s) fuente(s) de información utilizadas es(son) antecedentes, normativa,  jurisprudencia, doctrina. En caso de evidenciar observaciones, desviaciones o diferencias, realiza recomendaciones que se consignan en el acta de Comité de Conciliación. De lo contrario, realiza recomendaciones acogiendo la postura presentada que se consignan en el acta de Comité de Conciliación._x000a_- 2 El procedimiento 4203000-PR-355 &quot;gestión jurídica para la defensa de los intereses de la secretaría general&quot; (actividad No. 10) indica que el Profesional de la Oficina Asesora de Jurídica, autorizado(a) por el manual de funciones y/o las actividades contractuales, cada vez que se requiera remite la notificación al apoderado asignado, coloca la fecha en la cual debe presentar el proyecto de respuesta, acorde con la actividad y termino fijado en el ID13. La(s) fuente(s) de información utilizadas es(son) información remitida por el despacho judicial. En caso de evidenciar observaciones, desviaciones o diferencias, generar alertas a través del buzón de correo institucional para notificaciones judiciales. De lo contrario, verifica el cumplimiento de los términos judiciales y las actividades del procedimiento en el Sistema de información de procesos judiciales “SIPROJ”._x000a_- 3 El procedimiento 4203000-PR-355 &quot;gestión jurídica para la defensa de los intereses de la secretaría general&quot; (actividad No. 13) indica que el apoderado de la Entidad, autorizado(a) por el Decreto 1069 de 2015, cada vez que se requiera estudia, evalúa y analiza el caso concreto. La(s) fuente(s) de información utilizadas es(son) antecedentes, normativa,  jurisprudencia, doctrina. En caso de evidenciar observaciones, desviaciones o diferencias, realiza recomendaciones que se consignan en el expediente físico y/o en el Sistema de información de procesos judiciales “SIPROJ”. De lo contrario, realiza recomendaciones que se consignan en el expediente físico y/o en el Sistema de información de procesos judiciales “SIPROJ”.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Preventivo_x000a_- Preventivo_x000a__x000a__x000a__x000a__x000a__x000a__x000a__x000a__x000a__x000a__x000a__x000a__x000a__x000a__x000a__x000a__x000a_"/>
    <s v="25%_x000a_25%_x000a_2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40%_x000a_40%_x000a__x000a__x000a__x000a__x000a__x000a__x000a__x000a__x000a__x000a__x000a__x000a__x000a__x000a__x000a__x000a__x000a_"/>
    <s v="- 1 El procedimiento 4203000-PR-355 &quot;gestión jurídica para la defensa de los intereses de la secretaría general&quot; (actividad No. 21) indica que el Comité de Conciliación, autorizado(a) por el Decreto 1069 de 2015, cada vez que se identifique la materialización del riesgo estudia, evalúa y analiza el caso concreto, en esta instancia se evidenciará las causas que originaron la condena, si el apoderado preparó adecuada defensa y si el área técnica aportó elementos para el ejercicio de defensa, según las consideraciones del operador judicial, lo cual se consigna en el acta de Comité de Conciliación._x000a_- 2 El procedimiento 4203000-PR-355 &quot;gestión jurídica para la defensa de los intereses de la secretaría general&quot; (actividad No. 36) indica que el Comité de Conciliación, autorizado(a) por el Decreto 1069 de 2015, cada vez que se identifique la materialización del riesgo estudia, evalúa y analiza el caso, realiza recomendaciones para prevenir la recurrencia de la causa que originó el proceso o la sentencia lo cual se consigna en el acta de Comité de Conciliación._x000a_- 3 El procedimiento 4203000-PR-355 &quot;gestión jurídica para la defensa de los intereses de la secretaría general&quot; (actividad No. 39) indica que la Secretaría Técnica del Comité de Conciliación, autorizado(a) por el Decreto 1069 de 2015, cada seis meses y/o cuando se identifique la materialización del riesgo estudia, evalúa y analiza el caso, realiza recomendaciones para prevenir la recurrencia de la causa que originó el proceso o la sentencia lo cual se consigna en el acta de Comité de Conciliación.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4.3199999999999995E-2"/>
    <s v="Moderado (3)"/>
    <n v="0.25312499999999999"/>
    <s v="Moderado"/>
    <s v="Desde la adopción de la Política de Administración del Riesgo no se ha identificado la ocurrencia del riesgo, por lo cual, la factibilidad es muy baja y el impacto es moderado, en este punto es de precisar que la Secretaria General de la Alcaldía de Bogotá D.C. implementó la política de prevención del daño antijurídico y en ella, se evidencia que la Entidad tiene baja litigiosidad, en efecto, hasta la fecha no se ha identificado que un asunto respecto del cual se haya solicitado la emisión de un concepto genere controversia judicial."/>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P# 1096 Aplicativo CHIE) Verificar que los contratistas y funcionarios públicos responsables de ejercer la defensa judicial de la Entidad, diligencien y registren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_x000a_- (AP# 1097 Aplicativo CHIE) Realizar estudio, evaluación y análisis de las conciliaciones, procesos y laudos arbitrales que fueron de conocimiento del Comité de Conciliación._x000a__x000a__x000a__x000a__x000a__x000a__x000a__x000a__x000a_________________x000a__x000a__x000a__x000a__x000a__x000a__x000a__x000a__x000a__x000a__x000a_"/>
    <s v="- Jefe de Oficina Asesora de Jurídica _x000a_- Comité de Conciliación. _x000a__x000a__x000a__x000a__x000a__x000a__x000a__x000a__x000a_________________x000a__x000a__x000a__x000a__x000a__x000a__x000a__x000a__x000a__x000a__x000a_"/>
    <s v="- Formato de publicación y divulgación proactiva de la Declaración de Bienes y Rentas, Registro de Conflicto de Interés y Declaración del Impuesto sobre la Renta y Complementarios. Ley 2013 del 30 de diciembre de 2019_x000a_- Recomendación del Comité de Conciliación - Informe de Gestión del Comité de Conciliación._x000a__x000a__x000a__x000a__x000a__x000a__x000a__x000a__x000a_________________x000a__x000a__x000a__x000a__x000a__x000a__x000a__x000a__x000a__x000a__x000a_"/>
    <s v="28/02/2022_x000a_01/02/2022_x000a__x000a__x000a__x000a__x000a__x000a__x000a__x000a__x000a_________________x000a__x000a__x000a__x000a__x000a__x000a__x000a__x000a__x000a__x000a__x000a_"/>
    <s v="31/03/2022_x000a_31/12/2022_x000a__x000a__x000a__x000a__x000a__x000a__x000a__x000a__x000a_________________x000a__x000a__x000a__x000a__x000a__x000a__x000a__x000a__x000a__x000a__x000a_"/>
    <s v="- Reportar el presunto hecho de 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al operador disciplinario, y a la Oficina Asesora de Planeación en el informe de monitoreo en caso que tenga fallo._x000a_- Estudia, evalúa y analiza casos concretos, en esta instancia y evidenciará si el apoderado requirió insumos necesarios para defender los intereses de la Secretaría General y si preparó adecuada defensa_x000a__x000a__x000a__x000a__x000a__x000a__x000a__x000a_- Actualizar el mapa de riesgos Gestión Jurídica"/>
    <s v="- Jefe de Oficina Asesora de Jurídica_x000a_- Comité de Conciliación_x000a__x000a__x000a__x000a__x000a__x000a__x000a__x000a_- Jefe de Oficina Asesora de Jurídica"/>
    <s v="- Notificación realizada del presunto hecho de 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al operador disciplinario, y reporte de monitoreo a la Oficina Asesora de Planeación en caso que el riesgo tenga fallo definitivo._x000a_- Realiza recomendaciones para prevenir la recurrencia de la causa que originó el proceso o la sentencia lo cual se consigna en el acta de Comité de Conciliación_x000a__x000a__x000a__x000a__x000a__x000a__x000a__x000a_- Mapa de riesgo  Gestión Jurídica, actualizado."/>
    <d v="2019-05-14T00:00:00"/>
    <s v="Identificación del riesgo_x000a_Análisis antes de controles_x000a_Análisis de controles_x000a_Análisis después de controles_x000a_Tratamiento del riesgo"/>
    <s v="Creación del riesgo."/>
    <d v="2019-10-29T00:00:00"/>
    <s v="_x000a_Análisis antes de controles_x000a_Análisis de controles_x000a__x000a_Tratamiento del riesgo"/>
    <s v="Se analizó la probabilidad del riesgo por frecuencia dado que ya se tiene trazabilidad de éste._x000a_Se incluyeron 4 controles preventivos que se encuentran documentados en el procedimiento de &quot;Gestión Jurídica para la defensa de los intereses de la Secretaría General&quot;._x000a_Se ajustó la redacción de los controles preventivos acorde con lo documentado en el procedimiento de &quot;Gestión Jurídica para la defensa de los intereses de la Secretaría General&quot;._x000a_Se ajustó la fecha de terminación de las acciones propuestas según el Aplicativo SIG."/>
    <d v="2020-03-11T00:00:00"/>
    <s v="Identificación del riesgo_x000a__x000a__x000a__x000a_Tratamiento del riesgo"/>
    <s v="Se incluye la relación con los proyectos de inversión posiblemente afectados (Proyecto 1125) _x000a_Se incluyó la acción de tratamiento para la vigencia 2020"/>
    <d v="2020-08-31T00:00:00"/>
    <s v="_x000a__x000a_Análisis de controles_x000a__x000a_"/>
    <s v="Se elimina el control detectivo asociado con auditorías internas de gestión."/>
    <d v="2020-12-04T00:00:00"/>
    <s v="_x000a__x000a__x000a__x000a_Tratamiento del riesgo"/>
    <s v="Se definen acciones de tratamiento a 2021."/>
    <d v="2021-02-17T00:00:00"/>
    <s v="_x000a__x000a__x000a__x000a_Tratamiento del riesgo"/>
    <s v="Se asocian las actividades de control a fortalecer para las acciones propuestas, así mismo, se ajustaron las fechas."/>
    <d v="2021-02-22T00:00:00"/>
    <s v="Identificación del riesgo_x000a__x000a__x000a__x000a_"/>
    <s v="Se modificó la casilla de proyectos de inversión asociados, para lo cual, se realizó análisis conjunto con la Oficina Asesora de Planeación, en la cual se concluyó que Gestión Jurídica es transversal y ninguno de los riesgos están asociados."/>
    <d v="2021-08-11T00:00:00"/>
    <s v="_x000a__x000a_Análisis de controles_x000a__x000a_"/>
    <s v="Se realizó la actualización de los controles detectivos y preventivos"/>
    <d v="2021-12-14T00:00:00"/>
    <s v="Identificación del riesgo_x000a_Análisis antes de controles_x000a_Análisis de controles_x000a_Análisis después de controles_x000a_Tratamiento del riesgo"/>
    <s v="Se actualizó el contexto del proceso_x000a_Se actualizó la identificación del riesgo teniendo en cuenta los cambios sugeridos por la Guía para la administración de riesgos de Gestión, corrupción y proyectos de inversión._x000a_Se realizó el análisis de controles de la probabilidad por el criterio de exposición y se actualizo la valoración del impacto._x000a_Se definieron nuevos controles al riesgo y se realizó su respectiva calificación._x000a_Se realizó el análisis después de controles teniendo en cuenta la valoración obtenida con los controles definidos._x000a_Se definió el plan de contingencia para el riesgo identificado._x000a_Se definió como opción de tratamiento aceptar el riesgo."/>
    <d v="2022-03-25T00:00:00"/>
    <s v="Identificación del riesgo_x000a__x000a__x000a__x000a_"/>
    <s v="Se ajustó la identificación del riesgo, según los parámetros de redacción._x000a_Se complementó y validó el análisis de causas, así como las consecuencias que se pueden ocasionar con la materialización del riesgo "/>
    <s v=""/>
    <s v="_x000a__x000a__x000a__x000a_"/>
    <s v=""/>
    <s v=""/>
    <s v="_x000a__x000a__x000a__x000a_"/>
    <s v=""/>
  </r>
  <r>
    <s v="Gestión, Administración y Soporte de infraestructura y Recursos tecnológicos"/>
    <s v="Identificar,  configurar,  instalar,  conectar  y  brindar  la  seguridad  en  equipos  y  activos  de  información  de  la  Secretaría  General, manteniendo  la  disponibilidad  de  los  recursos  de  tecnología  de  información  y  comunicaciones  para  soportar  los  procesos  de  la Entidad, asegurando la confidencialidad, disponibilidad e integridad de la información, atendiendo oportunamente los requerimientos de los usuarios internos y externos relativos a los requerimientos de soporte tecnológico."/>
    <s v="Inicia  con  la  formulación  de  acciones  para  la  Gestión,  administración  y  soporte  de  infraestructura  y  recursos  tecnológicos,  la planeación  de  mantenimientos  para  la  infraestructura  tecnología  de  la  Secretaria  General  continua  con  la  ejecución  tareas  de mantenimientos,  administración  y  soporte  de  la  infraestructura  tecnológica  (administración  de  usuarios,  redes,  infraestructura  de equipos activos y bases de datos, copias de respaldos y a la gestión de incidentes y requerimientos tecnológicos), finalizando con la verificación y mejora del proceso."/>
    <s v="Jefe Oficina de Tecnologías de la Información y las Comunicaciones"/>
    <s v="Apoyo operativo"/>
    <s v="Administración  y/o gestión de los recursos de la Infraestructura tecnológica de la secretaria general"/>
    <s v="Posibilidad de afectación reputacional por inadecuado seguimiento a las actividades, debido a exceso de las facultades otorgadas en la administración  y/o gestión de los recursos de la Infraestructura tecnológica de la secretaria general"/>
    <x v="0"/>
    <s v="Fallas tecnológicas"/>
    <s v="No"/>
    <s v="- Falta de ética en los funcionarios._x000a_- Concentración de información de determinadas actividades o procesos en una persona._x000a_- Debilidad en la aplicación de controles en el proceso para la administración y gestión de los recursos._x000a_- Falta ajustar algunas tareas específicas del proceso, identificación de nuevos puntos de control para mejorar el desempeño del proceso._x0009__x000a_- Conflicto de Intereses._x000a__x000a__x000a__x000a__x000a_"/>
    <s v="- Falta de continuidad del personal por cambios de gobierno._x000a_- Presiones o motivaciones individuales, sociales o colectivas, que inciten a realizar conductas contrarias al deber ser._x000a__x000a__x000a__x000a__x000a__x000a__x000a__x000a_"/>
    <s v="- Detrimento patrimonial._x000a_- Investigaciones disciplinarias, sanciones, fiscales y penales._x000a_- Enriquecimiento licito._x000a_- Perdida de credibilidad en el proceso._x000a_- Incumplimiento de objetivos y metas institucionales._x000a__x000a__x000a__x000a__x000a_"/>
    <s v="2. Posicionar un modelo de gobierno abierto bajo los pilares de transparencia, participación y colaboración, con articulación intersectorial, que facilite un relacionamiento democrático entre la administración y la ciudadanía, a través del aprovechamiento de las TIC y la innovación pública."/>
    <s v="- -- Ningún trámite y/o procedimiento administrativo_x000a__x000a_"/>
    <s v="- Procesos de apoyo operativo en el Sistema de Gestión de Calidad_x000a__x000a__x000a__x000a_"/>
    <s v="- No aplica_x000a__x000a__x000a__x000a_"/>
    <s v="Muy baja (1)"/>
    <n v="0.2"/>
    <s v=""/>
    <s v=""/>
    <s v=""/>
    <s v=""/>
    <s v=""/>
    <s v=""/>
    <s v="Moderado (3)"/>
    <n v="0.6"/>
    <s v="Moderado"/>
    <s v="La valoración antes de controles calificó en rara vez toda vez que existe una probabilidad MUY  BAJA  que suceda. _x000a_El impacto arrojó MODERADO  toda vez que impacta  la imagen y metas de la oficina sumado a que es de corrupción. Lo anterior dejó el riesgo en zona resultante como MODERADO."/>
    <s v="- 1 (PR-104 PC#6) indica que el profesional de la Oficina de Tecnologías de la Información, autorizado(a) por el Jefe de la Oficina TIC´s, cada vez que se ejecute el mantenimiento verifica el cronograma acordado y formato entregado por el proveedor con las actividades realizadas. La(s) fuente(s) de información utilizadas es(son) el Formato Mantenimiento preventivo 2213200-FT-259 o reporte del proveedor, el Sistema de Gestión de Servicios (Mantenimientos no programados) y Cronograma de mantenimientos acordado. En caso de evidenciar observaciones, desviaciones o diferencias, en la ejecución de los controles,  se remitirá vía correo electrónico un informe del resultado al proveedor con el fin de que se tengan en cuenta las observaciones y/o respectivos ajustes en las actividades que se ejecutan durante los mantenimientos._x000a_En caso de que el proveedor no atienda las observaciones y/o respectivos ajustes a tener en cuenta se enviará un memorando electrónico por la Oficina TIC reiterando esta información, generando alarmas tempranas en la ejecución del contrato. De lo contrario, se recibe a satisfacción el manteniendo ejecutado, Queda como evidencia, el Mantenimiento preventivo 2213200-FT-259 o reporte del proveedor y Correo Electrónico Informe resultado actividades ejecutadas en mantenimiento y Memorando 2211600-FT-011 Solicitud de ajustes Solicitud de ajustes para las actividades ejecutada durante los mantenimientos._x000a_- 2 (PR-101 PC#3) indica que el Técnico oficina TIC, autorizado(a) por el Jefe de la Oficina TIC´s, cada vez que se reciba una solicitud verifica, evalúa, categoriza que la información suministrada por el usuario solicitante cumpla con lo establecido en las condiciones generales y en la Guía Sistema de Gestión de Servicios 2211700- GS-044.. La(s) fuente(s) de información utilizadas es(son) el Sistema de Gestión de Servicios GLPI y la Guía Sistema de Gestión de Servicios 2211700- GS-044. En caso de evidenciar observaciones, desviaciones o diferencias, el técnico de la oficina TIC, debe contactar al usuario para ajustar e incluir la información pertinente y se procede a registrar la conformidad en el Sistema de Gestión de Servicios_x000a_. De lo contrario, y en caso de que no se logre contactar al usuario se procede a pasar el servicio a estado No Resuelto indicando las razones por las cuales se dio y se notifica de manera automática a través del Sistema (GLPI) por medio de correo electrónico a través del Sistema de Gestión de Servicios._x000a_- 3 (PR-101 PC#5) indica que el Profesional Oficina TIC o Técnico oficina TIC, autorizado(a) por el Jefe de la Oficina TIC´s, , cada vez que se reciba una solicitud verifica, evalúa, categoriza que la información suministrada por el usuario solicitante cumpla con lo establecido en las condiciones generales y en la Guía Sistema de Gestión de Servicios 2211700- GS-044.. La(s) fuente(s) de información utilizadas es(son) el Sistema de Gestión de Servicios GLPI y la Guía Sistema de Gestión de Servicios 2211700- GS-044. En caso de evidenciar observaciones, desviaciones o diferencias,  el técnico o profesional de la oficina TIC procede a pasar el servicio a tipo de solución es No resuelto indicando las razones por las cuales se dio y se notifica de manera automática (GLPI) por medio de correo electrónico el estado de la solicitud. De lo contrario, de atender la solicitud se cierra como Resuelto y se describe la solución de este. se notifica de manera automática (GLPI) por medio de correo electrónico el estado de la solicitud. De otra parte, en caso de requerir atención por parte de nivel 1 o 2 se procede a realizar el escalamiento correspondiente dejando en la pestaña seguimiento la razón del escalamiento se notifica de manera automática (GLPI) por medio de correo electrónico el estado de la solicitud en el Sistema de Gestión de Servicios. Queda como evidencia  Sistema de Gestión de Servicios._x000a_- 4 (PR-101 PC#6) indica que el Profesional Oficina TIC o  Técnico oficina TIC, autorizado(a) por el Jefe de la Oficina TIC´s, cada vez que se reciba una solicitud verifica que el escalamiento y acciones a tomar estén acorde a la solicitud acciones a tomar estén acorde a la solicitud realizada, conforme la Guía Sistema de Gestión de Servicios 2211700-GS-044.. La(s) fuente(s) de información utilizadas es(son) el Sistema de Gestión de Servicios GLPI y la Guía Sistema de Gestión de Servicios 2211700- GS-044. En caso de evidenciar observaciones, desviaciones o diferencias,  el técnico o profesional de la oficina TIC procede a pasar el servicio al profesional o técnico encargado de nivel 0 en la pestaña seguimiento debe evidenciar la razón de la devolución del servicio se notifica de manera automática (GLPI) por medio de correo electrónico el estado de la solicitud. De lo contrario, de atender la solicitud se cierra como Resuelto y se describe la solución de este. se notifica de manera automática (GLPI) por medio de correo electrónico el estado de la solicitud a través del Sistema de Gestión de Servicios. Queda como evidencia  Sistema de Gestión de Servicios._x000a_- 5 (PR-101 PC#7) indica que el Profesional Oficina TIC o Técnico oficina TIC, autorizado(a) por el Jefe de la Oficina TIC´s, cada vez que se reciba una solicitud verifica que el escalamiento acciones a tomar estén acorde a la solicitud realizada, conforme la Guía Sistema de Gestión de Servicios 2211700-GS-044.. La(s) fuente(s) de información utilizadas es(son) el Sistema de Gestión de Servicios GLPI y la Guía Sistema de Gestión de Servicios 2211700- GS-044. En caso de evidenciar observaciones, desviaciones o diferencias,  el técnico o profesional de la oficina TIC procede a pasar el servicio al profesional o técnico nivel 0 o nivel 1 en la pestaña seguimiento debe evidenciar la razón de la devolución del servicio se notifica de manera automática (GLPI) por medio de correo electrónico el estado de la solicitud._x000a_. De lo contrario, de atender la solicitud se cierra como Resuelto y se describe la solución de este. se notifica de manera automática (GLPI) por medio de correo electrónico el estado de la solicitud. Queda como evidencia el registro en el sistema de gestión de servicio GLPI. Queda como evidencia  Sistema de Gestión de Servicios._x000a_- 6 (PR-101 PC# 8)  indica que el Profesional Oficina TIC o Técnico oficina TIC, autorizado(a) por el Jefe de la Oficina TIC´s, diariamente verifica la documentación de la solución, conforme la Guía Sistema de Gestión de Servicios 2211700- GS-044.. La(s) fuente(s) de información utilizadas es(son) el Sistema de Gestión de Servicios GLPI y la Guía Sistema de Gestión de Servicios 2211700-GS-044. En caso de evidenciar observaciones, desviaciones o diferencias, el profesional o técnico procederá a documentar de forma clara y expresa la solución del servicio. De lo contrario,  el profesional o técnico de la oficina TIC procede a dejar la documentación y el estado del servicio como se encuentra en el Sistema de Gestión de Servicios. Queda como evidencia  Sistema de Gestión de Servicios._x000a_- 7 (PR-101 PC#9) indica que Profesional Oficina TIC o Técnico oficina TIC, autorizado(a) por el Jefe de la Oficina TIC´s, diariamente verifica los casos que han sido resueltos con dos días de anterioridad para proceder con el cierre de la solicitud, conforme la Guía Sistema de Gestión de Servicios 2211700- GS-044.. La(s) fuente(s) de información utilizadas es(son) el Sistema de Gestión de Servicios GLPI y la Guía Gestión de Servicios 2211700- GS-044. En caso de evidenciar observaciones, desviaciones o diferencias, el usuario solicitante remitirá correo indicando la novedad, lo cual produce la reapertura automática de la solicitud. De lo contrario, el profesional o técnico de la oficina TIC procede con el cierre del servicio en el Sistema de Gestión de Servicios. Queda como evidencia  Sistema de Gestión de Servicios._x000a_- 8 (PR-101 PC#12) indica que el Jefe de la Oficina TIC´s, autorizado(a) por el Manual de funciones, mensualmente verifica la coherencia de la información del Informe del Sistema de Gestión de Servicios y de los planes de acción propuestos.. La(s) fuente(s) de información utilizadas es(son) el Sistema de Gestión de Servicios GLPI y el Informe del Sistema de Gestión de Servicios y de los planes de acción propuestos. En caso de evidenciar observaciones, desviaciones o diferencias, al informe, se registran en el acta de Subcomité de Autocontrol para el posterior ajuste. De lo contrario, la aprobación  del informe del Sistema de Gestión de Servicios presentado en el Subcomité de Autocontrol  equivale a la aprobación dada por el Jefe de la dependencia al remitir el acta de Subcomité de Autocontrol y sus evidencias  mediante memorando electrónico a la Oficina de Control Interno . Queda como evidencia, el Informe presentado en subcomité de autocontrol y Memorando 2211600-FT-011 Remitiendo Acta subcomité de autocontrol y Acta subcomité de autocontrol 2210112-FT-281._x000a__x000a__x000a__x000a__x000a__x000a__x000a__x000a__x000a__x000a__x000a__x000a_"/>
    <s v="- Documentado_x000a_- Documentado_x000a_- Documentado_x000a_- Documentado_x000a_- Documentado_x000a_- Documentado_x000a_- Documentado_x000a_- Documentado_x000a__x000a__x000a__x000a__x000a__x000a__x000a__x000a__x000a__x000a__x000a__x000a_"/>
    <s v="- Continua_x000a_- Continua_x000a_- Continua_x000a_- Continua_x000a_- Continua_x000a_- Continua_x000a_- Continua_x000a_- Continua_x000a__x000a__x000a__x000a__x000a__x000a__x000a__x000a__x000a__x000a__x000a__x000a_"/>
    <s v="- Con registro_x000a_- Con registro_x000a_- Con registro_x000a_- Con registro_x000a_- Con registro_x000a_- Con registro_x000a_- Con registro_x000a_- Con registro_x000a__x000a__x000a__x000a__x000a__x000a__x000a__x000a__x000a__x000a__x000a__x000a_"/>
    <s v="- Preventivo_x000a_- Preventivo_x000a_- Preventivo_x000a_- Preventivo_x000a_- Preventivo_x000a_- Detectivo_x000a_- Detectivo_x000a_- Detectivo_x000a__x000a__x000a__x000a__x000a__x000a__x000a__x000a__x000a__x000a__x000a__x000a_"/>
    <s v="25%_x000a_25%_x000a_25%_x000a_25%_x000a_25%_x000a_15%_x000a_15%_x000a_15%_x000a__x000a__x000a__x000a__x000a__x000a__x000a__x000a__x000a__x000a__x000a__x000a_"/>
    <s v="- Manual_x000a_- Manual_x000a_- Manual_x000a_- Manual_x000a_- Manual_x000a_- Manual_x000a_- Manual_x000a_- Manual_x000a__x000a__x000a__x000a__x000a__x000a__x000a__x000a__x000a__x000a__x000a__x000a_"/>
    <s v="15%_x000a_15%_x000a_15%_x000a_15%_x000a_15%_x000a_15%_x000a_15%_x000a_15%_x000a__x000a__x000a__x000a__x000a__x000a__x000a__x000a__x000a__x000a__x000a__x000a_"/>
    <s v="40%_x000a_40%_x000a_40%_x000a_40%_x000a_40%_x000a_30%_x000a_30%_x000a_30%_x000a__x000a__x000a__x000a__x000a__x000a__x000a__x000a__x000a__x000a__x000a__x000a_"/>
    <s v="- 1 El mapa de riesgos del proceso de Gestión, Administración y Soporte de la Infraestructura y recursos tecnológicos indica que el jefe de la Oficina TIC's, autorizado(a) por el manual de especifico de funciones y competencias laborales, cada vez que se identifique la materialización de un riesgo se activa el plan de contingencia conforme a las fases establecidas en el Plan de Contingencia TI de la Secretaría General de la Alcaldía Mayor de Bogotá -4204000-OT-020.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5.3343359999999994E-3"/>
    <s v="Moderado (3)"/>
    <n v="0.44999999999999996"/>
    <s v="Moderado"/>
    <s v="La evaluación después de controles continúa en &quot;MUY BAJA dentro de la escala de probabilidad dada la solidez de los controles. No obstante el impacto continúa MODERADO  aunque la solidez de los controles detectivos es fuerte (por ser de corrupción), lo que deja en zona resultante MODERADO."/>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P# 1088 Aplicativo CHIE) Revisar la precisión de las evidencias que se generan como resultado de la aplicación del control del procedimiento 2213200-PR-101 _x000a__x000a__x000a__x000a__x000a__x000a__x000a__x000a__x000a__x000a_________________x000a__x000a_- (AP# 1087 Aplicativo CHIE) Verificar la pertinencia de las Modificación de 4204000-OT-020 Plan de Contingencia TI-DRP_x000a__x000a__x000a__x000a__x000a__x000a__x000a__x000a__x000a_"/>
    <s v="- Jefe de la OTIC_x000a__x000a__x000a__x000a__x000a__x000a__x000a__x000a__x000a__x000a_________________x000a__x000a_- Jefe de la OTIC_x000a__x000a__x000a__x000a__x000a__x000a__x000a__x000a__x000a_"/>
    <s v="- Procedimiento 2213200-PR-101 Modificado_x000a__x000a__x000a__x000a__x000a__x000a__x000a__x000a__x000a__x000a_________________x000a__x000a_- Modificación de 4204000-OT-020 Plan de Contingencia TI-DRP_x000a__x000a__x000a__x000a__x000a__x000a__x000a__x000a__x000a_"/>
    <s v="30/03/2022_x000a__x000a__x000a__x000a__x000a__x000a__x000a__x000a__x000a__x000a_________________x000a__x000a_01/04/2022_x000a__x000a__x000a__x000a__x000a__x000a__x000a__x000a__x000a_"/>
    <s v="30/05/2022_x000a__x000a__x000a__x000a__x000a__x000a__x000a__x000a__x000a__x000a_________________x000a__x000a_30/07/2022_x000a__x000a__x000a__x000a__x000a__x000a__x000a__x000a__x000a_"/>
    <s v="- Reportar el presunto hecho de Posibilidad de afectación reputacional por inadecuado seguimiento a las actividades, debido a exceso de las facultades otorgadas en la administración  y/o gestión de los recursos de la Infraestructura tecnológica de la secretaria general al operador disciplinario, y a la Oficina Asesora de Planeación en el informe de monitoreo en caso que tenga fallo._x000a_- Determinar las acciones a seguir conforme al análisis de los hechos para subsanar de manera inmediata_x000a__x000a__x000a__x000a__x000a__x000a__x000a__x000a_- Actualizar el mapa de riesgos Gestión, Administración y Soporte de infraestructura y Recursos tecnológicos"/>
    <s v="- Jefe Oficina de Tecnologías de la Información y las Comunicaciones_x000a_- Jefe Oficina de Tecnologías de la Información y las Comunicaciones_x000a__x000a__x000a__x000a__x000a__x000a__x000a__x000a_- Jefe Oficina de Tecnologías de la Información y las Comunicaciones"/>
    <s v="- Notificación realizada del presunto hecho de Posibilidad de afectación reputacional por inadecuado seguimiento a las actividades, debido a exceso de las facultades otorgadas en la administración  y/o gestión de los recursos de la Infraestructura tecnológica de la secretaria general al operador disciplinario, y reporte de monitoreo a la Oficina Asesora de Planeación en caso que el riesgo tenga fallo definitivo._x000a_- Acta o evidencia de reunión _x000a__x000a__x000a__x000a__x000a__x000a__x000a__x000a_- Mapa de riesgo  Gestión, Administración y Soporte de infraestructura y Recursos tecnológicos, actualizado."/>
    <d v="2019-05-08T00:00:00"/>
    <s v="Identificación del riesgo_x000a_Análisis antes de controles_x000a_Análisis de controles_x000a_Análisis después de controles_x000a_Tratamiento del riesgo"/>
    <s v="Nuevo riesgo"/>
    <d v="2019-11-15T00:00:00"/>
    <s v="_x000a_Análisis antes de controles_x000a_Análisis de controles_x000a_Análisis después de controles_x000a_"/>
    <s v="Se cambió la calificación de la probabilidad del riesgo de factible a  frecuencia. Su resultado redujo la escala de probabilidad de posible a rara vez._x000a_Se ajustaron las actividades de control del riesgo conforme a la actualización de los procedimientos_x000a_Se eliminan controles asociados al PR-359 toda vez que el procedimiento ya no es del Proceso_x000a_Se ajustaron las fechas de finalización de las acciones"/>
    <d v="2020-03-05T00:00:00"/>
    <s v="Identificación del riesgo_x000a__x000a_Análisis de controles_x000a__x000a_Tratamiento del riesgo"/>
    <s v="Se incluye el proyecto de inversión 1181 “Rediseño de la arquitectura de la plataforma tecnológica en la Secretaría General” dado que posiblemente puede ser afectado_x000a_Se incluyen y se califican las perspectivas para los efectos definidos_x000a_Se elimina la actividad de control asociada a la resolución 130 de 2019 toda vez que la actividad se cumplió._x000a_Se eliminan las acciones o el plan de mejoramiento para las actividades de control preventivas y detectivas  ya que todas fueron cerradas y se incluye la actividad 1 de la AC38 "/>
    <d v="2020-08-19T00:00:00"/>
    <s v="Identificación del riesgo_x000a__x000a__x000a__x000a_Tratamiento del riesgo"/>
    <s v="Se eliminan las actividades de control detectivas  asociadas al procedimiento de Auditorías Internas de Gestión PR-006 y el procedimiento de Auditorías Internas de Calidad PR-361._x000a__x000a_Se ajustaron las fechas de finalización de la acción conforme a la reprogramación efectuada en el aplicativo SIG de  la actividad 1 de la acción correctiva No.3"/>
    <d v="2020-12-04T00:00:00"/>
    <s v="_x000a_Análisis antes de controles_x000a_Análisis de controles_x000a_Análisis después de controles_x000a_Tratamiento del riesgo"/>
    <s v="Se realiza la calificación de la probabilidad del riesgo por frecuencia cuya calificación es: Nunca o no se ha presentado durante los últimos 4 años. Así mismo, se registran las evidencias que soportan su elección para la vigencia 2020. _x000a__x000a_Se eliminan las actividades de control preventivas asociadas a los procedimientos: PR-271, PR-272, PR-273 y PR-109, teniendo en cuenta que los procedimientos fueron anulados y se incluyeron como guías documentales en el procedimiento No. PR-101 “Gestión de incidentes tecnológicos”. _x000a_Así mismo, se ajustaron e incluyeron nuevas actividades de control detectivas asociadas al procedimiento PR-101 “Gestión de incidentes tecnológicos”. _x000a__x000a_Se incluye una nueva acción  en todas las actividades correctivas y preventivas cuya programación es para 2021."/>
    <d v="2021-02-19T00:00:00"/>
    <s v="Identificación del riesgo_x000a__x000a_Análisis de controles_x000a__x000a_Tratamiento del riesgo"/>
    <s v="Se elimina el  proyecto de inversión  y se selecciona &quot;Sin asociación a los proyectos de inversión&quot;, teniendo en cuenta que el riesgo no se encuentra asociado en el perfil del proyecto de inversión actual._x000a_Se ajustan las actividades de control conforme a la ultima actualización efectuada del PR-101 “Gestión de incidentes tecnológicos”, efectuada el 28 de diciembre de 2020._x000a_Se elimina la acción correctiva No. 38, teniendo en cuenta que sus actividades ya se cumplieron y la acción está cerrada._x000a_Se crea y registra la acción preventiva No. 22 de 2021."/>
    <d v="2021-09-03T00:00:00"/>
    <s v="_x000a__x000a_Análisis de controles_x000a__x000a_Tratamiento del riesgo"/>
    <s v="Se ajustan las actividades de control conforme a la última actualización efectuada al procedimiento 2213200-PR-101 “Gestión de Incidentes y Requerimientos Tecnológicos”._x000a_Se ajustan las actividades de control conforme a la última actualización efectuada al procedimiento 2213200-PR-104 “Mantenimientos de la infraestructura tecnológica”_x000a_Se cambia fecha fin real de la acción preventiva #22 en las actividades 1 (10-mar-2021) y 2 (31-may-2021). _x000a_"/>
    <d v="2021-12-06T00:00:00"/>
    <s v="_x000a_Análisis antes de controles_x000a_Análisis de controles_x000a_Análisis después de controles_x000a_Tratamiento del riesgo"/>
    <s v="Se actualiza el contexto de la gestión del proceso._x000a_Se ajusta la identificación del riesgo._x000a_Se define la probabilidad por exposición._x000a_Se ajustó la redacción y evaluación de los controles según los criterios definidos._x000a_Se incluyeron los controles correctivos._x000a_Se ajustaron las acciones de contingencia."/>
    <s v=""/>
    <s v="_x000a__x000a__x000a__x000a_"/>
    <s v=""/>
    <s v=""/>
    <s v="_x000a__x000a__x000a__x000a_"/>
    <s v=""/>
    <s v=""/>
    <s v="_x000a__x000a__x000a__x000a_"/>
    <s v=""/>
    <s v=""/>
    <s v="_x000a__x000a__x000a__x000a_"/>
    <s v=""/>
  </r>
  <r>
    <s v="Gestión de Seguridad y Salud en el Trabajo"/>
    <s v="Gestionar  la  seguridad  y  salud  en  el  trabajo  de  los(as)  Servidores(as)  Públicos(as)  de  la  entidad,  contratistas  y  visitantes,  para minimizar la ocurrencia de incidentes, accidentes de trabajo, enfermedades laborales y los riesgos que puedan afectar su calidad debida  y  fomentar  una  cultura  encaminada  al  cuidado  personal,  mediante  la  adopción  de  hábitos  de  vida  saludable,  promoviendo la salud,  previniendo  la  enfermedad  y  preparándolos  ante  situaciones  de  emergencia."/>
    <s v="Inicia  con  la  elaboración  del  diagnóstico,  la  identificación  de  peligros  y  valoración  de  riesgos  y  amenazas,  la  caracterización  de  las condiciones  de  salud  de  los  Servidores  públicos  de  la  Secretaria  General  de  la  Alcaldía  Mayor  de  Bogotá,  D.C.,  y  finaliza  con  la implementación de los planes y programas de prevención y promoción contenidos en el plan anual de seguridad y salud en el trabajo."/>
    <s v="Director(a) de Talento Humano"/>
    <s v="Apoyo operativo"/>
    <s v="Ejecutar actividades de Gestión de Peligros, Riesgos y Amenazas."/>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x v="0"/>
    <s v="Fraude interno"/>
    <s v="No"/>
    <s v="- Deficiencias en la administración (custodio, uso y manejo) de los elementos dispuestos para la atención de emergencias en las distintas sedes de la entidad._x000a_- Deficiencias en la utilización de los elementos de protección personal - EPP por parte de los/as servidores/as y colaboradores/as de la entidad._x000a__x000a__x000a__x000a__x000a__x000a__x000a__x000a_"/>
    <s v="- Presiones o motivaciones individuales, sociales o colectivas, que inciten a realizar conductas contrarias al deber ser._x000a__x000a__x000a__x000a__x000a__x000a__x000a__x000a__x000a_"/>
    <s v="- Detrimento patrimonial_x000a_- Investigaciones disciplinarias._x000a_- Generación de reprocesos y desgaste administrativo._x000a_- Pérdida de credibilidad hacia la entidad de parte de los/as servidores/as, colaboradores/as y ciudadanos/as._x000a__x000a__x000a__x000a__x000a__x000a_"/>
    <s v="3. Consolidar una gestión pública eficiente, a través del desarrollo de capacidades institucionales, para contribuir a la generación de valor público."/>
    <s v="- -- Ningún trámite y/o procedimiento administrativo_x000a__x000a_"/>
    <s v="- Ningún otro proceso en el Sistema de Gestión de Calidad_x000a__x000a__x000a__x000a_"/>
    <s v="- No aplica_x000a__x000a__x000a__x000a_"/>
    <s v="Media (3)"/>
    <n v="0.6"/>
    <s v="Menor (2)"/>
    <s v="Moderado (3)"/>
    <s v="Leve (1)"/>
    <s v="Leve (1)"/>
    <s v="Leve (1)"/>
    <s v="Leve (1)"/>
    <s v="Mayor (4)"/>
    <n v="0.8"/>
    <s v="Alto"/>
    <s v="El proceso estima que el riesgo se ubica en una zona alta, debido a que existe una posibilidad media que suceda y se identificó que ante su materialización, podrían presentarse los efectos significativos, señalados en la encuesta del Departamento Administrativo de la Función Pública."/>
    <s v="- 1 El procedimiento 4232000-PR-372 - Gestión de Peligros, Riesgos y Amenazas indica que el Profesional Universitario o Técnico Operativo de Talento Humano, autorizado(a) por el/la Directora/a Técnico/a de Talento Humano, cada vez que se entregue botiquín a una sede de la entidad verifica en conjunto con el responsable de su administración en la sede que el botiquín a entregar contenga los elementos conforme a lo establecido en la normatividad vigente aplicable en la materia. La(s) fuente(s) de información utilizadas es(son) la normatividad  vigente aplicable a los botiquines y el formato Entrega Botiquín en Sede Secretaría General que contiene lista de productos que conforman un botiquín de acuerdo con la normatividad aplicable. En caso de evidenciar observaciones, desviaciones o diferencias, el Profesional Universitario de Talento Humano registra la novedad registrada en el formato Entrega Botiquín en Sede Secretaría General y gestiona la completitud de los elementos que conforma el botiquín para hacer la posterior entrega de los mismos. De lo contrario, se registra la conformidad de la entrega del botiquín el formato Entrega Botiquín en Sede Secretaría General que contiene lista de productos que conforman un botiquín de acuerdo con la normatividad aplicable firmado tanto por el Profesional Universitario o Técnico Operativo de Talento Humano que ejerce la entrega y por el responsable de la custodia del botiquín en la sede._x000a_- 2 El procedimiento 4232000-PR-372 - Gestión de Peligros, Riesgos y Amenazas indica que el Profesional Universitario de Talento Humano, autorizado(a) por el/la Directora/a Técnico/a de Talento Humano, Cuatrimestralmente verifica la completitud e idoneidad de los productos contenidos en los botiquines ubicados en las diferentes sedes de la entidad. La(s) fuente(s) de información utilizadas es(son) la normatividad vigente aplicable a los botiquines y el formato Verificación de Botiquines Secretaría General  que contiene lista de productos que conforman un botiquín de acuerdo a la normatividad aplicable. En caso de evidenciar observaciones, desviaciones o diferencias, el Profesional Universitario de Talento Humano registra la novedad registrada en el formato Verificación de Botiquines Secretaría General y posterior realiza el reporte de la novedad a través de 2211600-FT-011 Memorando al líder de la sede en la que se identificó novedad y/o desviación en el/los botiquín/es. De lo contrario, queda como evidencia el registro de la conformidad del contenido de los botiquines en el formato Verificación de Botiquines Secretaría General._x000a_- 3 El procedimiento 4232000-PR-372 - Gestión de Peligros, Riesgos y Amenazas indica que el Profesional Universitario de Talento Humano, autorizado(a) por el/la Directora/a Técnico/a de Talento Humano, bimestralmente a través del subcomité de autocontrol, verifica el cumplimiento de la ejecución del Plan de Salud y Seguridad en el Trabajo. La(s) fuente(s) de información utilizadas es(son) el informe de gestión y ejecución del Plan de Salud y Seguridad en el Trabajo. En caso de evidenciar observaciones, desviaciones o diferencias, se deben consignar en el informe de ejecución del Plan de Seguridad y Salud en el Trabajo que quedará incluido en el 2210112-FT-281 Acta  Subcomité de autocontrol y notificar al Director/a Técnico/a de Talento Humano a través del subcomité de autocontrol de la dependencia. De lo contrario, queda como evidencia Acta subcomité de autocontrol 2210112-FT-281 , que incluye el informe de Plan de Seguridad y Salud en el Trabajo._x000a__x000a__x000a__x000a__x000a__x000a__x000a__x000a__x000a__x000a__x000a__x000a__x000a__x000a__x000a__x000a__x000a_"/>
    <s v="- Sin documentar_x000a_- Sin documentar_x000a_- Sin documentar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Detectivo_x000a_- Detectivo_x000a__x000a__x000a__x000a__x000a__x000a__x000a__x000a__x000a__x000a__x000a__x000a__x000a__x000a__x000a__x000a__x000a_"/>
    <s v="25%_x000a_1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30%_x000a_30%_x000a__x000a__x000a__x000a__x000a__x000a__x000a__x000a__x000a__x000a__x000a__x000a__x000a__x000a__x000a__x000a__x000a_"/>
    <s v="- 1 El mapa de riesgos del proceso de Gestión de Seguridad y Salud en el Trabajo indica que el Profesional Universitario de Talento Humano, autorizado(a) por el/la Directora/a Técnico/a de Talento Humano, cada vez que se identifique la materialización del riesgo repone el inventario de  los botiquines que presentaron novedad y/o desviaciones tras la materialización del riesgo relacionado con el desvío de recursos físicos o económicos en el manejo de los botiquines ubicados en las diferentes sedes de la entidad con el fin de obtener beneficio a nombre propio o de terceros._x000a_- 2 El mapa de riesgos del proceso de Gestión de Seguridad y Salud en el Trabajo indica que Director/a Técnico/a  y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0.1764"/>
    <s v="Mayor (4)"/>
    <n v="0.45000000000000007"/>
    <s v="Alto"/>
    <s v="El proceso estima que el riesgo se ubica en una zona alta, debido a que los controles establecidos son adecuados y la calificación de los criterios es satisfactoria, ubicando el riesgo en la escala de probabilidad mas baja frente a la resultante antes de controles, y ante su materialización, podrían disminuirse los efectos, aplicando las acciones de contingencia, sin embargo, el impacto no disminuye en riesgos de corrupción."/>
    <s v="Reducir"/>
    <s v="- (AP# 1109 Aplicativo CHIE) Alinear actividades y puntos de control del procedimiento   4232000-PR-372 - Gestión de Peligros, Riesgos y Amenazas  con los controles preventivos y detectivos definidos en el mapa de riesgo del proceso de Gestión de Seguridad y Salud en el Trabajo._x000a_- (AP# 1109 Aplicativo CHIE) Alinear actividades y puntos de control del procedimiento   4232000-PR-372 - Gestión de Peligros, Riesgos y Amenazas  con los controles preventivos y detectivos definidos en el mapa de riesgo del proceso de Gestión de Seguridad y Salud en el Trabajo._x000a_- (AP# 1109 Aplicativo CHIE) Alinear actividades y puntos de control del procedimiento   4232000-PR-372 - Gestión de Peligros, Riesgos y Amenazas  con los controles preventivos y detectivos definidos en el mapa de riesgo del proceso de Gestión de Seguridad y Salud en el Trabajo._x000a__x000a__x000a__x000a__x000a__x000a__x000a__x000a__x000a__x000a__x000a__x000a__x000a__x000a__x000a__x000a__x000a__x000a__x000a_________________x000a__x000a__x000a__x000a__x000a__x000a__x000a__x000a__x000a__x000a__x000a_"/>
    <s v="- Director/a Técnico/a de Talento Humano._x000a_- Director/a Técnico/a de Talento Humano._x000a_- Director/a Técnico/a de Talento Humano._x000a__x000a__x000a__x000a__x000a__x000a__x000a__x000a__x000a__x000a__x000a__x000a__x000a__x000a__x000a__x000a__x000a__x000a__x000a_________________x000a__x000a__x000a__x000a__x000a__x000a__x000a__x000a__x000a__x000a__x000a_"/>
    <s v="- Procedimiento 4232000-PR-372 - Gestión de Peligros, Riesgos y Amenazas       actualizado_x000a_- Procedimiento 4232000-PR-372 - Gestión de Peligros, Riesgos y Amenazas       actualizado_x000a_- Procedimiento 4232000-PR-372 - Gestión de Peligros, Riesgos y Amenazas       actualizado_x000a__x000a__x000a__x000a__x000a__x000a__x000a__x000a__x000a__x000a__x000a__x000a__x000a__x000a__x000a__x000a__x000a__x000a__x000a_________________x000a__x000a__x000a__x000a__x000a__x000a__x000a__x000a__x000a__x000a__x000a_"/>
    <s v="15/02/2022_x000a_15/02/2022_x000a_15/02/2022_x000a__x000a__x000a__x000a__x000a__x000a__x000a__x000a__x000a__x000a__x000a__x000a__x000a__x000a__x000a__x000a__x000a__x000a__x000a_________________x000a__x000a__x000a__x000a__x000a__x000a__x000a__x000a__x000a__x000a__x000a_"/>
    <s v="30/06/2022_x000a_30/06/2022_x000a_30/06/2022_x000a__x000a__x000a__x000a__x000a__x000a__x000a__x000a__x000a__x000a__x000a__x000a__x000a__x000a__x000a__x000a__x000a__x000a__x000a_________________x000a__x000a__x000a__x000a__x000a__x000a__x000a__x000a__x000a__x000a__x000a_"/>
    <s v="- (AP# 1111 Aplicativo CHIE) Definir cronograma de verificación a la completitud de los botiquines ubicados en las diferentes sedes de la entidad._x000a__x000a__x000a__x000a__x000a__x000a__x000a__x000a__x000a__x000a_________________x000a__x000a__x000a__x000a__x000a__x000a__x000a__x000a__x000a__x000a__x000a_"/>
    <s v="- Director/a Técnico/a de Talento Humano._x000a__x000a__x000a__x000a__x000a__x000a__x000a__x000a__x000a__x000a_________________x000a__x000a__x000a__x000a__x000a__x000a__x000a__x000a__x000a__x000a__x000a_"/>
    <s v="- Cronograma de verificación a los botiquines en términos de completitud y cumplimiento de las condiciones establecidas en la normatividad aplicable._x000a__x000a__x000a__x000a__x000a__x000a__x000a__x000a__x000a__x000a_________________x000a__x000a__x000a__x000a__x000a__x000a__x000a__x000a__x000a__x000a__x000a_"/>
    <s v="15/02/2022_x000a__x000a__x000a__x000a__x000a__x000a__x000a__x000a__x000a__x000a_________________x000a__x000a__x000a__x000a__x000a__x000a__x000a__x000a__x000a__x000a__x000a_"/>
    <s v="15/03/2022_x000a__x000a__x000a__x000a__x000a__x000a__x000a__x000a__x000a__x000a_________________x000a__x000a__x000a__x000a__x000a__x000a__x000a__x000a__x000a__x000a__x000a_"/>
    <s v="- Reportar el presunto hecho de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al operador disciplinario, y a la Oficina Asesora de Planeación en el informe de monitoreo en caso que tenga fallo._x000a_- Reponer el inventario de  los botiquines que presentaron novedad y/o desviaciones tras la materialización del riesgo relacionado con el desvío de recursos físicos o económicos en el manejo de los botiquines ubicados en las diferentes sedes de la entidad con el fin de obtener beneficio a nombre propio o de terceros_x000a_- Aplicar las medidas que determine la Oficina de Control Interno Disciplinario y/o ente de control  frente a la materialización del riesgo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_x000a__x000a__x000a__x000a__x000a__x000a__x000a_- Actualizar el mapa de riesgos Gestión de Seguridad y Salud en el Trabajo"/>
    <s v="- Director(a) de Talento Humano_x000a_- Profesional Universitario de Talento Humano. _x000a_- Director/a Técnico/a y Profesional Universitario de Talento Humano._x000a__x000a__x000a__x000a__x000a__x000a__x000a_- Director(a) de Talento Humano"/>
    <s v="- Notificación realizada del presunto hecho de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al operador disciplinario, y reporte de monitoreo a la Oficina Asesora de Planeación en caso que el riesgo tenga fallo definitivo._x000a_- Botiquín/es con elementos que cumplen con las condiciones establecidas en la normatividad vigente._x000a__x000a_Formato Entrega Botiquín en Sede Secretaría General que contiene lista de productos que conforman un botiquín de acuerdo con la normatividad aplicable y que debe contener la firma tanto del Profesional Universitario o Técnico Operativo de Talento Humano que ejerce la entrega como del responsable de la custodia del botiquín en la sede._x000a_- Soportes de la aplicación de las medidas determinadas por la Oficina de Control Interno Disciplinario y/o ente de control._x000a__x000a__x000a__x000a__x000a__x000a__x000a_- Mapa de riesgo  Gestión de Seguridad y Salud en el Trabajo, actualizado."/>
    <d v="2021-12-17T00:00:00"/>
    <s v="Identificación del riesgo_x000a_Análisis antes de controles_x000a_Análisis de controles_x000a_Análisis después de controles_x000a_Tratamiento del riesgo"/>
    <s v="Creación del riesgo."/>
    <d v="2022-02-08T00:00:00"/>
    <s v="_x000a__x000a__x000a__x000a_Tratamiento del riesgo"/>
    <s v="Se modificó la fecha de finalización de la acción de tratamiento &quot;Alinear actividades y puntos de control del procedimiento   4232000-PR-372 - Gestión de Peligros, Riesgos y Amenazas  con los controles preventivos y detectivos definidos en el mapa de riesgo del proceso de Gestión de Seguridad y Salud en el Trabajo&quot; pasando del 01-08-2022 al 30-06-2022, unificándola con las fechas definidas para esta misma acción en las fichas de riesgos No 1, 2 y 3.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r>
    <s v="Gestión de Servicios Administrativos"/>
    <s v="Disponer de los recursos necesarios para garantizar la prestación de los servicios de apoyo administrativo para el cumplimiento de los objetivos de la Secretaría General de la Alcaldía Mayor de Bogotá D.C, y  la gestión de todas las dependencias que la componen."/>
    <s v="Inicia con la identificación de las necesidades y/o recepción de las solicitudes para la prestación de servicios de apoyo administrativo, la  formulación  del  Plan  Institucional  de  Gestión  Ambiental  –PIGA  y  del  Plan  Estratégico  de  Seguridad  Vial  –PESV.  Continua  con  la gestión a cada uno de los requerimientos y/o necesidades, ejecución de las actividades para la implementación del Plan Institucional de  Gestión  Ambiental  –PIGA  y  del  Plan  Estratégico  de  Seguridad  Vial  –PESV,  finalizando  con  la  verificación  del  cumplimiento  del proceso  y  el  mejoramiento  continuo  del  mismo."/>
    <s v="Subdirector(a) de Servicios Administrativos"/>
    <s v="Apoyo operativo"/>
    <s v="Realizar la adquisición del bien o servicio y su legalización "/>
    <s v="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x v="0"/>
    <s v="Fraude interno"/>
    <s v="No"/>
    <s v="- Manipulación de la caja menor por personal no autorizado._x000a_- Falta de integridad del funcionario encargado del manejo de caja menor._x000a_- Intereses personales._x000a_- Abuso de poder._x000a_- Incumplimiento del Manual para el manejo y control de cajas menores_x000a__x000a__x000a__x000a__x000a_"/>
    <s v="- Falsedad en los documentos aportados para la legalización del gasto._x000a_- Presiones o exigencias irregulares por parte de terceros_x000a__x000a__x000a__x000a__x000a__x000a__x000a__x000a_"/>
    <s v="- Detrimento patrimonial._x000a_- Investigaciones disciplinarias, fiscales y/o penales._x000a_- Pérdida de credibilidad y desconfianza en el proceso._x000a_- Afectación de la póliza de manejo._x000a_- Enriquecimiento ilícito de contratistas y/o servidores púbicos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 No aplica_x000a__x000a__x000a__x000a_"/>
    <s v="Muy baja (1)"/>
    <n v="0.2"/>
    <s v="Leve (1)"/>
    <s v="Mayor (4)"/>
    <s v="Mayor (4)"/>
    <s v="Menor (2)"/>
    <s v="Menor (2)"/>
    <s v="Leve (1)"/>
    <s v="Mayor (4)"/>
    <n v="0.8"/>
    <s v="Alto"/>
    <s v="Se determina la probabilidad (Muy baja 1)  teniendo en cuenta que no se he presentado en los últimos cuatro años. El impacto (Mayor 4) obedece a la afectación de la imagen y las sanciones por entes de control que se puedan generar por la materialización del riesgo."/>
    <s v="- 1 El procedimiento 4233100-PR-382  &quot;Manejo de la Caja Menor&quot; indica que el(la) Profesional encargado(a) del manejo operativo de la caja menor, autorizado(a) por  el delegada(o) por el Ordenador(a) del gasto, cada vez que se solicite la compra del bien o servicio por caja menor verifica que las solicitudes cumplan con los principios de carácter de imprevistos, urgentes, imprescindibles, inaplazables y necesarios; y que se cuente con el rubro en la constitución de la caja menor. La(s) fuente(s) de información utilizadas es(son) el Manual para el manejo y control de cajas menores y la Resolución de constitución de caja menor. En caso de evidenciar observaciones, desviaciones o diferencias, el(la) Profesional encargado(a) del manejo operativo de la caja menor, responde la solicitud con la explicación respectiva. De lo contrario, responde el correo electrónico aprobando el uso de caja menor para la compra del bien o servicio._x000a_- 2 El procedimiento 4233100-PR-382  &quot;Manejo de la Caja Menor&quot; indica que el(la) Profesional encargado(a) del manejo operativo de la caja menor, autorizado(a) por el delegada(o) por el Ordenador(a) del gasto, cada vez que se legalice la compra del bien o servicio por caja menor revisa: que la factura cumpla con las especificaciones establecidas por la Ley y que el valor de la factura corresponda a la cotización seleccionada para el caso de solicitudes que superen el 60% de un SMLV. La(s) fuente(s) de información utilizadas es(son) el Manual para el manejo y control de cajas menores y la Resolución de constitución de caja menor. En caso de evidenciar observaciones, desviaciones o diferencias, envía correo electrónico al profesional de la dependencia solicitante para los ajustes necesarios. De lo contrario, se legaliza la adquisición del bien o servicio._x000a_- 3 El procedimiento 4233100-PR-382  &quot;Manejo de la Caja Menor&quot; indica que el(la) Delegado(a) por el(la) Ordenador(a) del gasto para el manejo de caja menor, el(la)_x000a_Subdirector(a) Financiero(a), el Profesional encargado(a) del manejo operativo de la caja menor, autorizado(a) por Decreto 140 de 2021,  cada vez que se proyecte una Resolución de reembolso de la caja menor revisan la Resolución y los soportes. La(s) fuente(s) de información utilizadas es(son) el Manual para el manejo y control de cajas menores y la Resolución de constitución de caja menor. En caso de evidenciar observaciones, desviaciones o diferencias, solicitan al(la) Profesional encargado(a) del manejo operativo de la caja menor por medio de correo electrónico que realice los ajustes necesarios. De lo contrario, se envía a conformidad la Resolución y se remite la solicitud de reembolso de fondos de caja menor con los soportes para la expedición del Certificado de Disponibilidad Presupuestal a la Subdirección Financiera._x000a_- 4 El procedimiento 4233100-PR-382  &quot;Manejo de la Caja Menor&quot; indica que el(la) Profesional encargado(a) del manejo operativo de la caja menor, autorizado(a) por el delegada(o) por el Ordenador(a) del gasto, mensualmente realiza la comparación entre el extracto bancario del mes y el libro de bancos. La(s) fuente(s) de información utilizadas es(son) el extracto bancario, el libro de bancos y la conciliación bancaria. En caso de evidenciar observaciones, desviaciones o diferencias, el(la) Profesional encargado(a) solicita a través de correo electrónico la aclaración al Banco. De lo contrario, remite a través de memorando electrónico, la conciliación bancaria a la Subdirección Financiera._x000a_- 5 El procedimiento 4233100-PR-382  &quot;Manejo de la Caja Menor&quot; indica que el(la) Profesional de la Oficina de Control Interno y/o el(la) Profesional de la Subdirección Financiera, autorizado(a) por el(la) Jefe de la Oficina de Control Interno y/o el(la) Subdirector(a) Financiero respectivamente, cada vez que se realice un arqueo a la caja menor revisan que las operaciones estén debidamente sustentadas, que los registros sean oportunos y adecuados, y que los saldos correspondan. La(s) fuente(s) de información utilizadas es(son) Manual para el manejo y control de cajas menores y la Resolución de constitución de caja menor. En caso de evidenciar observaciones, desviaciones o diferencias, el(la) Profesional encargado(a) del manejo operativo de la caja menor formulará y ejecutará las acciones a las que haya lugar, las cuales deben ser previamente aprobadas por el(la) Delegado(a) por el(la) Ordenador(a) del gasto para el manejo de caja menor. De lo contrario, queda a conformidad el arqueo de caja menor.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Detectivo_x000a_- Detectivo_x000a_- Detectivo_x000a__x000a__x000a__x000a__x000a__x000a__x000a__x000a__x000a__x000a__x000a__x000a__x000a__x000a__x000a_"/>
    <s v="25%_x000a_25%_x000a_15%_x000a_1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30%_x000a_30%_x000a_30%_x000a__x000a__x000a__x000a__x000a__x000a__x000a__x000a__x000a__x000a__x000a__x000a__x000a__x000a__x000a_"/>
    <s v="- 1 El mapa de riesgos del proceso Gestión de Servicios Administrativos indica que Subdirector(a) de Servicios Administrativos, autorizado(a) por  el (a) Ordenador(a) del gasto, cada vez que se identifique la materialización del riesgo, inicia la gestión para recuperar los recursos desviados._x000a_- 2 El mapa de riesgos del proceso Gestión de Servicios Administrativos indica que Subdirector(a) de Servicios Administrativos, autorizado(a) por  el (a) Ordenador(a) del gasto, cada vez que se identifique la materialización del riesgo, gestiona ante el corredor de seguros la afectación de la póliza de manejo de la Secretaría Gener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2.4695999999999999E-2"/>
    <s v="Mayor (4)"/>
    <n v="0.45000000000000007"/>
    <s v="Alto"/>
    <s v="Se determina la probabilidad (Muy baja (1)) ya que las actividades de control preventivas son fuertes y mitigan la mayoría de las causas. El riesgo no disminuye el impacto."/>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P# 1124 Aplicativo CHIE) Realizar sensibilización del procedimiento a los jefes de las dependencias de la Secretaría General  y/o sus delegados, con énfasis en la prevención de la materialización del riesgo de corrupción._x000a__x000a__x000a__x000a__x000a__x000a__x000a__x000a__x000a__x000a_________________x000a__x000a__x000a__x000a__x000a__x000a__x000a__x000a__x000a__x000a__x000a_"/>
    <s v="- Subdirector de Servicios Administrativos_x000a__x000a__x000a__x000a__x000a__x000a__x000a__x000a__x000a__x000a_________________x000a__x000a__x000a__x000a__x000a__x000a__x000a__x000a__x000a__x000a__x000a_"/>
    <s v="- Soportes del desarrollo de la sensibilización_x000a__x000a__x000a__x000a__x000a__x000a__x000a__x000a__x000a__x000a_________________x000a__x000a__x000a__x000a__x000a__x000a__x000a__x000a__x000a__x000a__x000a_"/>
    <s v="01/02/2022_x000a__x000a__x000a__x000a__x000a__x000a__x000a__x000a__x000a__x000a_________________x000a__x000a__x000a__x000a__x000a__x000a__x000a__x000a__x000a__x000a__x000a_"/>
    <s v="30/07/2022_x000a__x000a__x000a__x000a__x000a__x000a__x000a__x000a__x000a__x000a_________________x000a__x000a__x000a__x000a__x000a__x000a__x000a__x000a__x000a__x000a__x000a_"/>
    <s v="- Reportar el presunto hecho de 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al operador disciplinario, y a la Oficina Asesora de Planeación en el informe de monitoreo en caso que tenga fallo._x000a_- Iniciar la gestión para recuperar los recursos desviados._x000a_- Gestionar ante el corredor de seguros la afectación de la póliza de manejo de la Secretaría General._x000a__x000a__x000a__x000a__x000a__x000a__x000a_- Actualizar el mapa de riesgos Gestión de Servicios Administrativos"/>
    <s v="- Subdirector(a) de Servicios Administrativos_x000a_- Subdirector(a) de Servicios Administrativos._x000a_- Subdirector Servicios Administrativos_x000a__x000a__x000a__x000a__x000a__x000a__x000a_- Subdirector(a) de Servicios Administrativos"/>
    <s v="- Notificación realizada del presunto hecho de 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al operador disciplinario, y reporte de monitoreo a la Oficina Asesora de Planeación en caso que el riesgo tenga fallo definitivo._x000a_- Comunicación oficial de traslado a la Oficina de Control Interno Disciplinario._x000a_- Comunicación oficial de informe de los hechos al corredor de seguros._x000a__x000a__x000a__x000a__x000a__x000a__x000a_- Mapa de riesgo  Gestión de Servicios Administrativos, actualizado."/>
    <d v="2019-05-07T00:00:00"/>
    <s v="Identificación del riesgo_x000a_Análisis antes de controles_x000a_Análisis de controles_x000a_Análisis después de controles_x000a_Tratamiento del riesgo"/>
    <s v="Creación del riesgo."/>
    <d v="2019-10-30T00:00:00"/>
    <s v="_x000a_Análisis antes de controles_x000a_Análisis de controles_x000a__x000a_Tratamiento del riesgo"/>
    <s v="Se ajustó la calificación de probabilidad de factible a frecuente, lo que redujo su escala de probabilidad de probable a rara vez._x000a_Se ajustaron los controles preventivos y detectivos conforme al procedimiento._x000a_Se ajustaron las fechas de finalización de las acciones"/>
    <d v="2020-03-12T00:00:00"/>
    <s v="Identificación del riesgo_x000a_Análisis antes de controles_x000a__x000a__x000a_Tratamiento del riesgo"/>
    <s v="Se modificaron las causas del riesgo y agentes generadores._x000a_Se modificó la valoración del impacto y se realizó por la valoración de perspectivas_x000a_Se ajustaron las fechas de las acciones y se define plan de mejoramiento para la vigencia_x000a_Se modificó el Plan de contingencia"/>
    <d v="2020-08-28T00:00:00"/>
    <s v="Identificación del riesgo_x000a__x000a_Análisis de controles_x000a__x000a_"/>
    <s v="Una vez analizados los conceptos de tipo de riesgo, se reclasifica el riesgo de operativo a financiero, teniendo en cuenta las definiciones señaladas en la Guía para la administración de riesgos de gestión y corrupción en los procesos. _x000a_Se incluye y ajusta la actividad de control preventiva número 6 y 12 y la actividad detectiva número 14 y 17, conforme con la actualización del procedimiento._x000a_Se elimina las actividades de control detectivas asociadas al procedimiento de auditorías internas de gestión PR-006 y al procedimiento de auditorías internas de calidad PR-361. _x000a_Se modificaron las fechas de terminación de las acciones conforme a solicitud de reprogramación efectuada mediante memorando No. 3-2020-17111. "/>
    <d v="2020-12-02T00:00:00"/>
    <s v="_x000a_Análisis antes de controles_x000a__x000a__x000a_Tratamiento del riesgo"/>
    <s v="Se realiza la calificación de la probabilidad del riesgo por frecuencia cuya calificación es nunca o no se ha presentado durante los últimos cuatro años, así mismo se registran las evidencias que soportan su elección para la vigencia 2020._x000a_Se incluyó una nueva acción preventiva asociada a la revisión integral del riesgo para la vigencia  2021."/>
    <d v="2021-02-16T00:00:00"/>
    <s v="_x000a__x000a__x000a__x000a_Tratamiento del riesgo"/>
    <s v="Se ajustó en Proyectos de inversión posiblemente afectados, dado que el riesgo no tiene asociación dentro del perfil del Proyecto de inversión &quot;Fortalecimiento de la capacidad institucional de la Secretaría General&quot;._x000a_Se eliminaron las acciones 2020 teniendo en cuenta que ya estaban cerradas y se incluyó la Acción Preventiva No. 2 de 2021."/>
    <d v="2021-04-30T00:00:00"/>
    <s v="_x000a__x000a_Análisis de controles_x000a__x000a_"/>
    <s v="Se ajusta la actividad 16 como actividad de control, conforme con la actividad 2 de la acción preventiva No. 2 asociada al proceso Gestión de Servicios Administrativos. "/>
    <d v="2021-07-30T00:00:00"/>
    <s v="_x000a__x000a__x000a__x000a_Tratamiento del riesgo"/>
    <s v="Se eliminó la acción preventiva No. 2 teniendo en cuenta que se cerró el 30 de junio de 2021 y se incluye la acción de mejora 827 registrada en CHIE. "/>
    <d v="2021-12-16T00:00:00"/>
    <s v="Identificación del riesgo_x000a_Análisis antes de controles_x000a_Análisis de controles_x000a_Análisis después de controles_x000a_Tratamiento del riesgo"/>
    <s v="Se actualiza el contexto de la gestión del proceso_x000a_Se ajusta la identificación del riesgo, ampliando su alcance_x000a_Se define la probabilidad por frecuencia_x000a_Se ajustó la calificación del impacto_x000a_Se ajustó la redacción y evaluación de los controles según los criterios definidos_x000a_Se incluyeron los controles correctivos _x000a_Se ajustaron las acciones de contingencia"/>
    <d v="2022-08-29T00:00:00"/>
    <s v="_x000a__x000a_Análisis de controles_x000a__x000a_"/>
    <s v="Se actualizaron las actividades de control N° 3 y 5, de tipo detectivo, que se encuentran documentadas en el procedimiento PR-382 Manejo de Caja Menor, que fue actualizado en enero de 2022 a su versión 02, para su correspondencia exacta en forma de redacción."/>
    <s v=""/>
    <s v="_x000a__x000a__x000a__x000a_"/>
    <s v=""/>
    <s v=""/>
    <s v="_x000a__x000a__x000a__x000a_"/>
    <s v=""/>
  </r>
  <r>
    <s v="Gestión Documental Interna"/>
    <s v="Gestionar el flujo documental de la entidad con fin de asegurar la preservación de la memoria institucional, la eficiencia administrativa, la transparencia y el acceso a la información, mediante la implementación de políticas, directrices y lineamientos para la planificación, manejo y organización de los documentos producidos y recibidos por la entidad."/>
    <s v="Inicia con la identificación de necesidades en materia archivística en la Secretaría General, la gestión de la documentación producida y recibida con fin de facilitar el acceso y finaliza con la atención a consultas de la información."/>
    <s v="Subdirector(a) de Servicios Administrativos"/>
    <s v="Apoyo operativo"/>
    <s v="Gestionar y tramitar las comunicaciones oficiales, transferencias documentales, actos administrativos, consulta y préstamo de documentos."/>
    <s v="Posibilidad de afectación reputacional por sanciones de ente de control o ente regulador, debido a uso indebido de información privilegiada durante el manejo de los documentos que se tramitan en el área de Gestión Documental con el fin de obtener beneficios propios o de terceros"/>
    <x v="0"/>
    <s v="Ejecución y administración de procesos"/>
    <s v="Sí"/>
    <s v="- Dificultad en la articulación de actividades comunes a las dependencias._x000a_- No existe una apropiación frente a la cultura de la gestión documental por parte de los servidores públicos y demás personas involucradas con la entidad._x000a__x000a__x000a__x000a__x000a__x000a__x000a__x000a_"/>
    <s v="- Cambios de estructura organizacional que afecten el desempeño del proceso de gestión documental._x000a_- Altos costos de la tecnología.  _x000a__x000a__x000a__x000a__x000a__x000a__x000a__x000a_"/>
    <s v="- Pérdida de credibilidad del proceso y de la Entidad._x000a_- Uso indebido e inadecuado de información de la Secretaría General._x000a_- Sanciones disciplinarias, fiscales y penales._x000a_- Pérdida de información de la entidad.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 No aplica_x000a__x000a__x000a__x000a_"/>
    <s v="Muy baja (1)"/>
    <n v="0.2"/>
    <s v="Leve (1)"/>
    <s v="Leve (1)"/>
    <s v="Leve (1)"/>
    <s v="Catastrófico (5)"/>
    <s v="Menor (2)"/>
    <s v="Leve (1)"/>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2211600-FT-011). De lo contrario, deja como evidencia de la revisión realizada a los documentos prestados el aplicativo SIGA._x000a_- 2 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2211600-FT-011). De lo contrario, deja como evidencia de la revisión realizada a los documentos prestados el aplicativo SIGA.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Gestión documental interna indica que Profesional encargado del área de Gestión documental_x0009_, autorizado(a) por Subdirector(a) de Servicios Administrativos, cada vez que se identifique la materialización del riesgo reporta al Subdirector de servicios administrativos para que se tomen las medidas pertinentes.._x000a_- 2 El mapa de riesgos del proceso Gestión documental interna indica que Subdirector(a) de Servicios Administrativos, autorizado(a) por el Director (a) administrativo y financiero, cada vez que se identifique la materialización del riesgo reporta a la Oficina de Control Interno Disciplinario, para que se inicie el respectivo proceso al funcionario implicado.._x000a_- 3 El mapa de riesgos del proceso Gestión documental interna indica que Subdirector(a) de Servicios Administrativos, autorizado(a) por el Director (a) administrativo y financiero, cada vez que se identifique la materialización del riesgo notifica a la instancia o autoridad competente para que se tomen las medidas pertinentes..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8.3999999999999991E-2"/>
    <s v="Mayor (4)"/>
    <n v="0.33750000000000002"/>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P# 1075 Aplicativo CHIE) Realizar sensibilización cuatrimestral sobre el manejo y custodia de los documentos conforme a los lineamientos establecidos en el proceso_x000a__x000a__x000a__x000a__x000a__x000a__x000a__x000a__x000a__x000a_________________x000a__x000a__x000a__x000a__x000a__x000a__x000a__x000a__x000a__x000a__x000a_"/>
    <s v="- Profesional Especializado (Subdirección de Servicios Administrativos)_x000a__x000a__x000a__x000a__x000a__x000a__x000a__x000a__x000a__x000a_________________x000a__x000a__x000a__x000a__x000a__x000a__x000a__x000a__x000a__x000a__x000a_"/>
    <s v="- Evidencias de sensibilizaciones realizadas_x000a__x000a__x000a__x000a__x000a__x000a__x000a__x000a__x000a__x000a_________________x000a__x000a__x000a__x000a__x000a__x000a__x000a__x000a__x000a__x000a__x000a_"/>
    <s v="15/02/2022_x000a__x000a__x000a__x000a__x000a__x000a__x000a__x000a__x000a__x000a_________________x000a__x000a__x000a__x000a__x000a__x000a__x000a__x000a__x000a__x000a__x000a_"/>
    <s v="30/11/2022_x000a__x000a__x000a__x000a__x000a__x000a__x000a__x000a__x000a__x000a_________________x000a__x000a__x000a__x000a__x000a__x000a__x000a__x000a__x000a__x000a__x000a_"/>
    <s v="- Reportar el presunto hecho de Posibilidad de afectación reputacional por sanciones de ente de control o ente regulador, debido a uso indebido de información privilegiada durante el manejo de los documentos que se tramitan en el área de Gestión Documental con el fin de obtener beneficios propios o de terceros al operador disciplinario, y a la Oficina Asesora de Planeación en el informe de monitoreo en caso que tenga fallo._x000a_- Reportar al Subdirector de servicios administrativos para que se tomen las medidas pertinentes._x000a_- Reportar a la Oficina de Control Interno Disciplinario, para que se inicie el respectivo proceso al funcionario implicado._x000a_- Notificar a la instancia o autoridad competente para que se tomen las medidas pertinentes._x000a__x000a__x000a__x000a__x000a__x000a_- Actualizar el mapa de riesgos Gestión Documental Interna"/>
    <s v="- Subdirector(a) de Servicios Administrativos_x000a_- Profesional encargado del área de Gestión documental_x000a_- Subdirector(a) de Servicios Administrativos_x000a_- Subdirector(a) de Servicios Administrativos_x000a__x000a__x000a__x000a__x000a__x000a_- Subdirector(a) de Servicios Administrativos"/>
    <s v="- Notificación realizada del presunto hecho de Posibilidad de afectación reputacional por sanciones de ente de control o ente regulador, debido a uso indebido de información privilegiada durante el manejo de los documentos que se tramitan en el área de Gestión Documental con el fin de obtener beneficios propios o de terceros al operador disciplinario, y reporte de monitoreo a la Oficina Asesora de Planeación en caso que el riesgo tenga fallo definitivo._x000a_- Correo electrónico informando el acto de corrupción_x000a_- Memorando informando el acto de corrupción_x000a_- Oficio informando el acto de corrupción_x000a__x000a__x000a__x000a__x000a__x000a_- Mapa de riesgo  Gestión Documental Interna, actualizado."/>
    <d v="2019-05-08T00:00:00"/>
    <s v="Identificación del riesgo_x000a_Análisis antes de controles_x000a_Análisis de controles_x000a_Análisis después de controles_x000a_Tratamiento del riesgo"/>
    <s v="Creación del Riesgo"/>
    <d v="2019-11-14T00:00:00"/>
    <s v="Identificación del riesgo_x000a_Análisis antes de controles_x000a_Análisis de controles_x000a_Análisis después de controles_x000a_Tratamiento del riesgo"/>
    <s v="Se ajusto actividad clave de acuerdo al ajuste realizado a la caracterización del proceso._x000a_Se realizo la calificación de la probabilidad del riesgo por frecuencia._x000a_Se ajustó la valoración obtenida antes y después de controles, de acuerdo con el resultado obtenido._x000a_Se ajustó la descripción de las actividades de control de acuerdo al ajuste realizado en los puntos de control de los procedimientos. Así mismo se replantearon las acciones asociadas a las actividades de control preventivo._x000a_Se ajustaron las fechas de terminación de las acciones acorde con las fechas del aplicativo SIG.  Así mismo, se actualizó la información de acciones de acuerdo con las acciones registradas en el aplicativo SIG._x000a_Se incluyen acciones de contingencia."/>
    <d v="2020-03-24T00:00:00"/>
    <s v="Identificación del riesgo_x000a_Análisis antes de controles_x000a__x000a__x000a_Tratamiento del riesgo"/>
    <s v="Identificación del riesgo: _x000a_Se definieron las perspectivas para los efectos ya identificados y se calificaron_x000a_Se eliminó un efecto operativo y se incluyó uno de información_x000a__x000a_Análisis antes de controles: _x000a_Valoración de la Probabilidad: Se incluyen las evidencias faltantes de la vigencia 2016-2019 y las evidencias de la vigencia 2020_x000a__x000a_Tratamiento del riesgo:_x000a_Se eliminaron las actividades de la  AP# 32  por que  ya se  cumplió y  se encuentra  cerrada en al aplicativo._x000a_Se elimina la  actividad #2  de la AM#21 , por que ya se cumplió. "/>
    <d v="2020-08-31T00:00:00"/>
    <s v="_x000a__x000a_Análisis de controles_x000a__x000a_Tratamiento del riesgo"/>
    <s v="Se ajustaron las actividades preventivas y detectivas acorde con la última actualización realizada a los procedimientos del proceso._x000a_Se retiraron las actividades detectivas asociadas a los procedimientos de Auditorias de gestión y auditorías de calidad._x000a_Se ajustaron las fechas de finalización de las acciones, teniendo en cuenta la información reportada en el aplicativo SIG y en los seguimientos, cierre y reprogramación remitidos mediante memorando a la Oficina Asesora de Planeación."/>
    <d v="2020-12-03T00:00:00"/>
    <s v="_x000a__x000a__x000a__x000a_Tratamiento del riesgo"/>
    <s v="Se actualizaron las fechas de finalización de las acciones acorde con el aplicativo SIG y los memorandos de solicitud de cierre y reprogramación."/>
    <d v="2021-02-22T00:00:00"/>
    <s v="_x000a__x000a__x000a__x000a_Tratamiento del riesgo"/>
    <s v="Se  ajusta acción de tratamiento para la vigencia, de acuerdo con lo registrado en el aplicativo SIG."/>
    <d v="2021-12-10T00:00:00"/>
    <s v="Identificación del riesgo_x000a_Análisis antes de controles_x000a_Análisis de controles_x000a_Análisis después de controles_x000a_Tratamiento del riesgo"/>
    <s v="Se actualiza el contexto de la gestión del proceso._x000a_Se ajusta la identificación del riesgo._x000a_Se ajustó la redacción y evaluación de los controles según los criterios definidos._x000a_Se incluyeron los controles correctivos.._x000a_Se ajustaron las acciones de contingencia._x000a_Se definieron acciones de tratamiento."/>
    <s v=""/>
    <s v="_x000a__x000a__x000a__x000a_"/>
    <s v=""/>
    <s v=""/>
    <s v="_x000a__x000a__x000a__x000a_"/>
    <s v=""/>
    <s v=""/>
    <s v="_x000a__x000a__x000a__x000a_"/>
    <s v=""/>
    <s v=""/>
    <s v="_x000a__x000a__x000a__x000a_"/>
    <s v=""/>
    <s v=""/>
    <s v="_x000a__x000a__x000a__x000a_"/>
    <s v=""/>
  </r>
  <r>
    <s v="Gestión Estratégica de Talento Humano"/>
    <s v="Construir capital humano con el diseño e implementación de buenas prácticas y acciones críticas que contribuyan al cumplimiento de las  metas  organizacionales  a  través  de  la  atracción,  desarrollo  y  retención  del  mejor  talento  humano  posible,  que  tenga  en  su  ADN una cultura basada en el trabajo en equipo, el empoderamiento y la orientación hacia la innovación, así como garantizar la aplicación del trabajo digno y decente con el propósito de aportar positivamente a la gestión de la reputación gubernamental de la administración pública  distrital.  De  igual  manera,  apoyar  la  administración  efectiva,  eficaz  y  eficiente  del  Gabinete  Distrital  y  de  los  servidores  (as)públicos  (as)  que  el  Alcalde  Mayor  nombre  o  designe,  de  conformidad  con  las  competencias  que  asisten  a  la  dependencia."/>
    <s v="La  Gestión  Estratégica  de  Talento  Humano  inicia  con  la  gestión  organizacional  de  los  servidores  públicos  de  la  Entidad  y  la identificación  y  alineación  de  estrategias  para  generar  transformación  cultural  y  organizacional  en  el  logro  de  los  objetivos  y  metas institucionales mediante la implementación de políticas que nos permitan construir capital humano en condiciones de trabajo decente, con  una  visión  estratégica  del  gerenciamiento  del  capital  más  valioso  de  la  entidad  y,  finaliza  con  la  formulación  y  ejecución  de acciones  preventivas,  correctivas  y  de  mejora."/>
    <s v="Director(a) Técnico(a) de Talento Humano"/>
    <s v="Estratégico"/>
    <s v="Ejecutar el Plan Anual de Vacantes y el Plan de Previsión de Recursos Humanos."/>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x v="0"/>
    <s v="Fraude interno"/>
    <s v="No"/>
    <s v="- Conflicto de intereses._x000a_- Desconocimiento de los principios y valores institucionales._x000a_- Aplicación errónea en algunos casos  de criterios o instrucciones para la realización_x000a_de actividades._x000a_- Amiguismo._x000a__x000a__x000a__x000a__x000a__x000a_"/>
    <s v="- Presiones o motivaciones individuales, sociales o colectivas, que inciten a la realizar conductas contrarias al deber ser._x000a__x000a__x000a__x000a__x000a__x000a__x000a__x000a__x000a_"/>
    <s v="- Detrimento de los principios de la función pública._x000a_- Pérdida de legitimidad de la Administración Distrital._x000a_- Pérdida de imagen institucional._x000a_- Propicia escenarios de conflictos._x000a_- Investigaciones disciplinarias, fiscales y/o penales._x000a_- Sanciones disciplinarias._x000a_- Incumplimiento de las metas y objetivos de la dependencia._x000a_- Pago de indemnizaciones como resultado de demandas._x000a_- Generación de reprocesos y desgaste administrativo._x000a_"/>
    <s v="8. Fomentar la innovación y la gestión del conocimiento, a través del fortalecimiento de las competencias del talento humano de la entidad, con el propósito de mejorar la capacidad institucional y su gestión."/>
    <s v="- -- Ningún trámite y/o procedimiento administrativo_x000a__x000a_"/>
    <s v="- Ningún otro proceso en el Sistema de Gestión de Calidad_x000a__x000a__x000a__x000a_"/>
    <s v="- No aplica_x000a__x000a__x000a__x000a_"/>
    <s v="Muy baja (1)"/>
    <n v="0.2"/>
    <s v="Moderado (3)"/>
    <s v="Mayor (4)"/>
    <s v="Moderado (3)"/>
    <s v="Leve (1)"/>
    <s v="Leve (1)"/>
    <s v="Menor (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_x0009_"/>
    <s v="- 1 El procedimiento 2211300-PR-221 - Gestión Organizacional indica que el/la Director/a Técnico/a de Talento Humano, autorizado(a) por el  Manual Específico de Funciones y Competencias Laborales, anualmente verifica que la formulación del Plan Anual de Vacantes y el Plan de Previsión de Recursos Humanos estén conforme a la normatividad vigente (Resolución por la cual se adopta el Manual Especifico de Funciones y Competencias Laborales de la entidad). La(s) fuente(s) de información utilizadas es(son) la Resolución por la cual se adopta el Manual de Funciones y Competencias Laborales y la Base Excel - Planta Secretaría General. En caso de evidenciar observaciones, desviaciones o diferencias, se debe notificar a través de correo electrónico o documentos de revisión del proyecto de Plan Anual de Vacantes y Plan de Previsión de Recursos Humanos al Profesional Especializado o Profesional Universitario responsable de su formulación para que adelante los ajustes a que haya lugar. De lo contrario, queda como evidencia correo electrónico o documentos de revisión del proyecto de Plan Anual de Vacantes y Plan de Previsión de Recursos Humanos._x000a_- 2 El procedimiento 2211300-PR-221 - Gestión Organizacional indica que El Profesional Especializado o Profesional Universitario de la Dirección de Talento Humano, autorizado(a) por el/la Director/a Técnico/a de Talento Humano, cada vez que se va/n a realizar nombramiento/s de aspirante/s a un empleo de la entidad verifica a través del formato 2211300-FT-809 Evaluación del Perfil, el cumplimiento de los requisitos establecidos en el perfil del empleo a proveer de acuerdo con el Manual de Funciones y Competencias Laborales vigente. La(s) fuente(s) de información utilizadas es(son) el Manual de Funciones y Competencias Laborales vigente y los soportes de la hoja de vida del/de la aspirante al cargo vacante o la historia laboral del/de la servidor/a que aspira al nombramiento en un empleo de la Secretaría General de la Alcaldía Mayor de Bogotá, D.C.. En caso de evidenciar observaciones, desviaciones o diferencias, se debe notificar al/a la servidor/a o instancia según corresponda a través de Memorando 2211600-FT-011 comunicación con las razones del porqué de la no continuación con el proceso de nombramiento (para los casos de encargos)  u oficio 2211600-FT-012  comunicación solicitando exclusión de elegibles cuando el/la aspirante a vincular hace parte de  una lista de elegibles producto de un concurso de méritos. De lo contrario, queda como evidencia la Evaluación perfil 2211300-FT-809 diligenciado._x000a_- 3 El procedimiento 2211300-PR-221 - Gestión Organizacional indica que el Profesional Especializado o Profesional Universitario o Técnico Operativo de la Dirección de Talento Humano, autorizado(a) por el/la Director/a Técnico/a de Talento Humano, previo al nombramiento de un/a aspirante a un empleo de la entidad verifica la completitud e idoneidad de los documentos soporte de la hoja de vida del/de la aspirante al cargo vacante, conforme a los requisitos definidos en el formato  2211300-FT-874 Lista de Chequeo. La(s) fuente(s) de información utilizadas es(son) los soportes allegados por el/la aspirante a vinculación en la entidad y el formato 2211300-FT-874 Lista de Chequeo. En caso de evidenciar observaciones, desviaciones o diferencias, se debe notificar a través de correo electrónico dirigido al/a la aspirante a vincular para garantizar la completitud de los documentos o a la Oficina de Control Interno Disciplinario a través de 2211600-011 Memorando, en los casos en los que las observaciones estén relacionadas con la veracidad de los soportes allegados, para que se adelanten los trámites a que haya lugar. De lo contrario, queda como evidencia Lista de chequeo 2211300-FT-874 diligenciado, Hoja de Ruta - Novedad de Ingreso 2211300-FT-159 diligenciada._x000a_- 4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deberá dar alcance al informe sobre la gestión adelantada desde el procedimiento de Gestión Organizacional a través de correo electrónico. De lo contrario, queda como evidencia Acta subcomité de autocontrol 2210112-FT-281 que incluye el informe de la gestión adelantada desde el procedimiento de Gestión Organizacional._x000a_- 5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responsable de su proyección deberá dar alcance al informe sobre la gestión adelantada desde el procedimiento de Gestión Organizacional a través de correo electrónico. De lo contrario, queda como evidencia el Acta subcomité de autocontrol 2210112-FT-281 que incluye el informe de la gestión adelantada desde el procedimiento de Gestión Organizacional.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Preventivo_x000a_- Detectivo_x000a_- Detectivo_x000a__x000a__x000a__x000a__x000a__x000a__x000a__x000a__x000a__x000a__x000a__x000a__x000a__x000a__x000a_"/>
    <s v="25%_x000a_25%_x000a_25%_x000a_1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40%_x000a_30%_x000a_30%_x000a__x000a__x000a__x000a__x000a__x000a__x000a__x000a__x000a__x000a__x000a__x000a__x000a__x000a__x000a_"/>
    <s v="- 1 El mapa de riesgos del proceso de Gestión Estratégica de Talento Humano indica que el/la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quot;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2.1167999999999999E-2"/>
    <s v="Mayor (4)"/>
    <n v="0.60000000000000009"/>
    <s v="Alto"/>
    <s v="El proceso estima que el riesgo se ubica en una zona alta, debido a que los controles establecidos son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P# 1105 Aplicativo CHIE) Actualizar mensualmente la información de la planta de personal de la entidad en la que se encuentran temas relacionados con: 1) ubicación de los/as servidores/as dentro de la planta de la entidad, 2) propósito y funciones esenciales de cada uno de los empleos que conforman la planta de la entidad y 3) vacantes definitivas y temporales de la planta de la entidad. _x000a_- (AP# 1106 Aplicativo CHIE) Expedir la certificación de cumplimiento de requisitos mínimos con base en la información contenida en los soportes (certificaciones académicas o laborales) aportados por el aspirante en su hoja de vida o historia laboral._x000a_- (AP# 1106 Aplicativo CHIE) Expedir la certificación de cumplimiento de requisitos mínimos con base en la información contenida en los soportes (certificaciones académicas o laborales) aportados por el aspirante en su hoja de vida o historia laboral._x000a__x000a__x000a__x000a__x000a__x000a__x000a__x000a_________________x000a__x000a__x000a__x000a__x000a__x000a__x000a__x000a__x000a__x000a__x000a_"/>
    <s v="- Profesional de la Dirección de Talento Humano autorizado por el(la) Director(a) de Talento Humano._x000a_- Director/a Técnico/a de Talento Humano_x000a_- Director/a Técnico/a de Talento Humano_x000a__x000a__x000a__x000a__x000a__x000a__x000a__x000a_________________x000a__x000a__x000a__x000a__x000a__x000a__x000a__x000a__x000a__x000a__x000a_"/>
    <s v="- Base de Datos de la planta de personal de la entidad actualizada._x000a_- Certificación de cumplimiento de requisitos mínimos proyectada y revisada por los Profesionales de la Dirección de Talento._x000a_- Certificación de cumplimiento de requisitos mínimos proyectada y revisada por los Profesionales de la Dirección de Talento._x000a__x000a__x000a__x000a__x000a__x000a__x000a__x000a_________________x000a__x000a__x000a__x000a__x000a__x000a__x000a__x000a__x000a__x000a__x000a_"/>
    <s v="15/02/2022_x000a_15/02/2022_x000a_15/02/2022_x000a__x000a__x000a__x000a__x000a__x000a__x000a__x000a_________________x000a__x000a__x000a__x000a__x000a__x000a__x000a__x000a__x000a__x000a__x000a_"/>
    <s v="31/12/2022_x000a_31/12/2022_x000a_31/12/2022_x000a__x000a__x000a__x000a__x000a__x000a__x000a__x000a_________________x000a__x000a__x000a__x000a__x000a__x000a__x000a__x000a__x000a__x000a__x000a_"/>
    <s v="- Reportar el presunto hecho de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al operador disciplinario, y a la Oficina Asesora de Planeación en el informe de monitoreo en caso que tenga fallo._x000a_- Aplicar las medidas que determine la Oficina de Control Interno Disciplinario y/o ente de control  frente a la materialización del riesgo &quot;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_x0009__x0009__x0009__x0009__x0009__x0009__x0009__x0009__x0009__x0009__x0009__x0009__x000a__x000a__x000a__x000a__x000a__x000a__x000a__x000a_- Actualizar el mapa de riesgos Gestión Estratégica de Talento Humano"/>
    <s v="- Director(a) Técnico(a) de Talento Humano_x000a_- Director/a Técnico/a de Talento Humano y Profesional Especializado o Profesional Universitario de Talento Humano._x000a__x000a__x000a__x000a__x000a__x000a__x000a__x000a_- Director(a) Técnico(a) de Talento Humano"/>
    <s v="- Notificación realizada del presunto hecho de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al operador disciplinario, y reporte de monitoreo a la Oficina Asesora de Planeación en caso que el riesgo tenga fallo definitivo._x000a_- Soportes de la aplicación de las medidas determinadas por la Oficina de Control Interno Disciplinario y/o ente de control._x000a__x000a__x000a__x000a__x000a__x000a__x000a__x000a_- Mapa de riesgo  Gestión Estratégica de Talento Humano, actualizado."/>
    <d v="2019-01-31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
    <s v="Análisis DOFA_x000a_Se ajusta la valoración antes de controles a Alta_x000a_Se incluyen causas externas y agente generador del riesgo._x000a_Se incluyeron análisis de controles detectivos._x000a_Se ajusta la valoración después de controles a Alta"/>
    <d v="2019-10-31T00:00:00"/>
    <s v="_x000a__x000a_Análisis de controles_x000a__x000a_Tratamiento del riesgo"/>
    <s v="Se adicionan actividades de prevención que se realizan mensualmente dentro del procedimiento._x000a_Se cambia la acción después de los controles conforme al Informe de la Oficina de Control Interno por nuevas. "/>
    <d v="2020-03-31T00:00:00"/>
    <s v="Identificación del riesgo_x000a_Análisis antes de controles_x000a__x000a__x000a_"/>
    <s v="1. Se escoge sólo una (1) actividad clave “Ejecutar el Plan Anual de Vacantes y el Plan de Previsión de Recursos Humanos” por el riesgo, teniendo en cuenta la actividad clave que más se asocia al riesgo, y se eliminan: &quot;Administrar la gestión del talento Humano en la Secretaría general que comprende las políticas y prácticas de gestión humana, a través de la vinculación de personal y el fortalecimiento de sus competencias, procurando su desarrollo como factor humano dentro de la entidad, garantizando la retribución económica y prestacional correspondiente y verificando su desempeño, para el cumplimiento de los objetivos y el normal funcionamiento de los procesos de la Secretaría y así mismo tramitar los actos administrativos y novedades de personal de la Secretaría General y los actos administrativos del Gabinete Distrital que por competencia le corresponden a la entidad relacionados con la vinculación de sus miembros, así como las comisiones de servicio y estudio de los servidores Distritales”._x000a_2. El proyecto de inversión posiblemente afectado por la materialización del riesgo, es el proyecto 1125 fortalecimiento y modernización de la gestión pública distrital._x000a_3. Se diligencia la columna de perspectivas en la identificación de efectos._x000a_4. Se Incluye un control detectivo: “El procedimiento 2211300-PR-221 - Gestión Organizacional indica que el Profesional Especializado o Profesional Universitario de Talento Humano, autorizado(a) por el(la) Director(a) Técnico(a) de Talento Humano, bimestralmente en los subcomités de autocontrol valida el seguimiento al envío de las certificaciones de cumplimiento de requisitos mínimos para vinculación de personal, a la Oficina de Control Interno. La(s) fuente(s) de información utilizadas es(son) Base Excel - Planta de personal. En caso de evidenciar observaciones, desviaciones o diferencias, se debe notificar al Director(a) Técnico(a) de Talento Humano y realizar el informe. Queda como evidencia acta del subcomité de autocontrol”. _x000a_5. Se incluyen en el SIG nuevas acciones preventivas para el año 2020 para fortalecer la gestión del riesgo según la valoración.         _x000a_6. Se ajusta el plan contingente."/>
    <d v="2020-07-13T00:00:00"/>
    <s v="Identificación del riesgo_x000a__x000a__x000a__x000a_"/>
    <s v="En el caso de este riesgo y utilizando como referente el numeral “6.3.13 Tipo de Riesgos” contenido en el documento GS-079 Guía para la administración de Riesgos de Gestión y Corrupción en los Procesos V01, se considera que este riesgo sea recategorizado bajo la tipología “Imagen … están relacionados con la percepción y la confianza por parte de los clientes y partes interesadas, hacia la institución”, puesto que su materialización dejaría impactos negativos que afectan directamente la trasparencia y por ende percepción de la comunidad hacía el proceso y por ende la entidad."/>
    <d v="2021-12-04T00:00:00"/>
    <s v="_x000a__x000a__x000a__x000a_Tratamiento del riesgo"/>
    <s v="Se definen acciones de tratamiento a implementar para el riesgo en la vigencia 2021."/>
    <d v="2021-02-22T00:00:00"/>
    <s v="Identificación del riesgo_x000a__x000a_Análisis de controles_x000a__x000a_Tratamiento del riesgo"/>
    <s v="Se retiraron los controles detectivos de auditorías, se realizó reprogramación de las fechas de inicio de las acciones de tratamiento definidas para la vigencia 2021 y se modificó la asociación del riesgo a proyectos de inversión que se pueden afectar posiblemente tras la materialización del riesgo. "/>
    <d v="2021-04-16T00:00:00"/>
    <s v="_x000a__x000a__x000a__x000a_Tratamiento del riesgo"/>
    <s v="Se incluyó acción de tratamiento a implementar en el marco a la actualización del procedimiento 2211300-PR-221. "/>
    <d v="2021-12-13T00:00:00"/>
    <s v="Identificación del riesgo_x000a_Análisis antes de controles_x000a_Análisis de controles_x000a_Análisis después de controles_x000a_Tratamiento del riesgo"/>
    <s v="Se actualizó el contexto de la gestión del proceso._x000a_Se ajustó la identificación del riesgo. _x000a_Se ajustó la redacción y evaluación de los controles según los criterios definidos._x000a_Se incluyeron los controles correctivos._x000a_Se ajustaron las acciones de contingencia.  _x000a_Se definieron las acciones de tratamiento."/>
    <s v=""/>
    <s v="_x000a__x000a__x000a__x000a_"/>
    <s v=""/>
    <s v=""/>
    <s v="_x000a__x000a__x000a__x000a_"/>
    <s v=""/>
    <s v=""/>
    <s v="_x000a__x000a__x000a__x000a_"/>
    <s v=""/>
  </r>
  <r>
    <s v="Gestión Estratégica de Talento Humano"/>
    <s v="Construir capital humano con el diseño e implementación de buenas prácticas y acciones críticas que contribuyan al cumplimiento de las  metas  organizacionales  a  través  de  la  atracción,  desarrollo  y  retención  del  mejor  talento  humano  posible,  que  tenga  en  su  ADN una cultura basada en el trabajo en equipo, el empoderamiento y la orientación hacia la innovación, así como garantizar la aplicación del trabajo digno y decente con el propósito de aportar positivamente a la gestión de la reputación gubernamental de la administración pública  distrital.  De  igual  manera,  apoyar  la  administración  efectiva,  eficaz  y  eficiente  del  Gabinete  Distrital  y  de  los  servidores  (as)públicos  (as)  que  el  Alcalde  Mayor  nombre  o  designe,  de  conformidad  con  las  competencias  que  asisten  a  la  dependencia."/>
    <s v="La  Gestión  Estratégica  de  Talento  Humano  inicia  con  la  gestión  organizacional  de  los  servidores  públicos  de  la  Entidad  y  la identificación  y  alineación  de  estrategias  para  generar  transformación  cultural  y  organizacional  en  el  logro  de  los  objetivos  y  metas institucionales mediante la implementación de políticas que nos permitan construir capital humano en condiciones de trabajo decente, con  una  visión  estratégica  del  gerenciamiento  del  capital  más  valioso  de  la  entidad  y,  finaliza  con  la  formulación  y  ejecución  de acciones  preventivas,  correctivas  y  de  mejora."/>
    <s v="Director(a) Técnico(a) de Talento Humano"/>
    <s v="Estratégico"/>
    <s v="Ejecutar el Plan para el pago de nómina"/>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x v="0"/>
    <s v="Fraude interno"/>
    <s v="No"/>
    <s v="- Conflicto de intereses._x000a_- Desconocimiento de los principios y valores institucionales._x000a_- Amiguismo._x000a_- Abuso de los privilegios de acceso a la información para la liquidación de nómina por la solicitud y/o aceptación de dádivas_x000a__x000a__x000a__x000a__x000a__x000a_"/>
    <s v="- Presiones o motivaciones individuales, sociales o colectivas, que inciten a la realizar conductas contrarias al deber ser._x000a__x000a__x000a__x000a__x000a__x000a__x000a__x000a__x000a_"/>
    <s v="- Desviación de los recursos públicos _x000a_- Detrimento patrimonial_x000a_- Investigaciones disciplinarias, fiscales y/o penales_x000a_- Generación de reprocesos y desgaste administrativo._x000a__x000a__x000a__x000a__x000a__x000a_"/>
    <s v="8. Fomentar la innovación y la gestión del conocimiento, a través del fortalecimiento de las competencias del talento humano de la entidad, con el propósito de mejorar la capacidad institucional y su gestión."/>
    <s v="- -- Ningún trámite y/o procedimiento administrativo_x000a__x000a_"/>
    <s v="- Ningún otro proceso en el Sistema de Gestión de Calidad_x000a__x000a__x000a__x000a_"/>
    <s v="- No aplica_x000a__x000a__x000a__x000a_"/>
    <s v="Muy baja (1)"/>
    <n v="0.2"/>
    <s v="Mayor (4)"/>
    <s v="Mayor (4)"/>
    <s v="Menor (2)"/>
    <s v="Leve (1)"/>
    <s v="Leve (1)"/>
    <s v="Leve (1)"/>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_x0009_"/>
    <s v="- 1 El procedimiento 2211300-PR-177 Gestión de Nómina indica que El Profesional Universitario de la Dirección de Talento Humano encargado de realizar el ingreso de las novedades en el Sistema de Personal y Nómina - PERNO, autorizado(a) por el/la Directora/a Técnico/a de Talento Humano, mensualmente verifica que las novedades de nómina correspondan a aquellas contempladas en la normatividad vigente en la materia. La verificación se realiza teniendo en cuenta el tipo de novedad, así:_x000a__x000a_Horas extra: Validar autorización de horas extras emitida por la Subsecretaría Corporativa y Verificar cumplimiento de los requisitos del Formato. _x000a__x000a_Incapacidad, Licencias de Maternidad y Paternidad: Verificar que sea expedida por la instancia competente de acuerdo a la normatividad vigente, que sea legible y que cumpla las demás condiciones de una incapacidad de acuerdo a lo establecido en la normatividad vigente en la materia._x000a__x000a_Ingreso: Verificar que el paquete de documentos aportado por el procedimiento de Gestión Organizacional para el ingreso del/de la nuevo/a servidor/a público/A tenga el acto administrativo de nombramiento y el acta de posesión, las certificaciones de seguridad social, certificación cuenta bancaria, hoja de vida y el formato de bienes y rentas del SIDEAP para la garantizar la captura de la información personal del/de la nuevo/a servidor/a público/a._x000a__x000a_Primas Técnicas: Resolución donde se concede la prima técnica y se verifica la notificación en la base de datos de seguimiento de notificaciones._x000a__x000a_Vacaciones: Se revisa el formato de programación de vacaciones que esté totalmente diligenciado, se revisa que las fechas correspondan al período de vacaciones a disfrutar._x000a__x000a_Retiros: Se revisa el acto administrativo de renuncia o desvinculación._x000a__x000a_Licencias no remunerada: Se revisa e ingresa la información del acto administrativo que concede la licencia._x000a__x000a_Encargos Se revisa el acto administrativo y el acta de posesión (Desde el procedimiento de Gestión de Nómina solo se ingresan al Sistema de Personal y Nómina PERNO los encargos que modifican la asignación básica salarial del/de la servidor/a encargado/a)._x000a__x000a_Interrupción de Encargo: Se verifica el acto administrativo que genera la interrupción del encargo y por ende la variación en los conceptos de nómina._x000a__x000a_Deducibles retención en la fuente: Se revisa formato que se tiene para deducción de dependientes y los anexos según el caso: _x000a__x000a_* Crédito hipotecario se revisa el certificado emitido por el banco. _x000a_* Medicina Prepagada o Plan complementarios: se revisa el certificado emitido por la Entidad competente._x000a__x000a_Cambio de cuenta bancaria: se revisa el certificado emitido por el banco y aportado por el servidor público.  _x000a__x000a_Libranza, AFC, AVP, embargos, afiliaciones cooperativas, Medicina Prepagada: Una vez recibida la solicitud, revisa la capacidad de descuento, que la entidad operadora tenga código interno para entidad operadora de libranzas, el embargo oficio del juzgado._x000a__x000a_.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el Profesional Especializado o Profesional Universitario de Talento Humano encargado del ingreso de las novedades, las registra en el documento de la novedad correspondiente y realiza los ajustes. De lo contrario, quedan las siguientes evidencias de acuerdo a la novedad registrada:_x000a__x000a_Horas extra: Resolución horas extras archivadas en nómina de cada mes._x000a__x000a_Incapacidad: Resoluciones de incapacidades archivadas en nómina de cada mes._x000a__x000a_Ingreso: 2211300-FT-159 Hoja de Ruta- Novedad de Ingreso con el VoBo del Profesional que revisa el ingreso, que es adicionada a la historia laboral de los/as servidores/as públicos/as que ingresan a la entidad y la posición en el Sistema de Personal y Nómina Perno._x000a__x000a_Primas Técnicas: 4203000-FT-997 Resolución Prima Técnica._x000a__x000a_Vacaciones: Resolución Vacaciones reconocidas archivadas en la nómina de cada mes._x000a__x000a_Retiros: 4203000-FT-997  Resolución de retiro._x000a__x000a_Licencia no remunerada: 4203000-FT-997 Resolución por la cual se concede una licencia no remunerada._x000a_                                                                                                                                                    _x000a_Encargos: 4203000-FT-997 Resolución por medio de la cual se hace un encargo a un/a servidor/a._x000a__x000a_Interrupción de Encargo: 4203000-FT-997  Resolución por la cual se da por terminado un encargo a un/a servidor/a._x000a__x000a_Deducibles retenciones en la fuente: Radicado del Sistema de Gestión Documental._x000a__x000a_Cambio de cuenta bancaria: Correo electrónico remitido a la Subdirección Financiera con los soportes. _x000a__x000a_Novedades de Libranza, AFC: Oficios de solicitud y aprobación, así como registros de consignación de AFC, APV y embargos archivados en la serie documental Nómina y Tipo documental Libranzas en el archivo de la entidad._x000a_._x000a_- 2 El procedimiento 2211300-PR-177 Gestión de Nómina indica que El Profesional Universitario de la Dirección de Talento Humano encargado de la revisión de la nómina, autorizado(a) por el/la Directora/a Técnico/a de Talento Humano, cada vez que se realice la liquidación de una nómina confronta  los soportes de las novedades con el informe de liquidación de nómina que emite el Sistema de Personal y Nómina - PERNO.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se debe enviar correo electrónico a soporte de Oficina de Tecnologías de la Información y Comunicaciones - OTIC o al Profesional Especializado o Profesional Universitario de la Dirección de Talento Humano encargado de ingresar la novedad dependiendo del tipo de ajuste requerido conforme a las novedades ingresadas en el sistema de personal y nómina - PERNO. De lo contrario, queda como evidencia el Informe de pre nómina confrontado con las diversas novedades que afectan la liquidación de la nómina procesada._x000a_- 3 El procedimiento 2211300-PR-177 Gestión de Nómina indica que El Profesional Universitario de la Dirección de Talento Humano, autorizado(a) por el/la Directora/a Técnico/a de Talento Humano, mensualmente  coteja los valores totales de la nómina y de las planillas de autoliquidación garantizando que estos estén contenidos dentro de los recursos del presupuesto aprobado para el mes . La(s) fuente(s) de información utilizadas es(son) los informes y el archivo plano generados desde el Sistema de Personal y Nómina - PERNO. En caso de evidenciar observaciones, desviaciones o diferencias, se envían a través de correo electrónico las observaciones a los Profesionales Especializados o Profesionales Universitarios de Talento Humano encargados tanto del ingreso de las novedades como de la revisión de la nómina para que se hagan los ajustes a que hayan lugar. De lo contrario, quedan como evidencia el/los 2211600-FT-011 memorando/s por medio de las cuales se solicita Registro Presupuestal a la Subdirección Financiera con soportes que evidencian igualdad en los valores a dispersar bajo el concepto de nómina ._x000a_- 4 El procedimiento 2211300-PR-221 - Gestión Organizacional indica que el Profesional Especializado o Profesional Universitario de la Dirección de Talento Humano, autorizado(a) por el/la Director/a Técnico/a de Talento Humano, cada vez que se presente solicitud de reconocimiento o incremento de Prima Técnica. verifica que los certificados de estudio y experiencia presentados por el/la peticionario/a cumplan las condiciones para definir el porcentaje a reconocer o incrementar por el concepto de Prima Técnica. La(s) fuente(s) de información utilizadas es(son) los soportes de la hoja de vida o la historia laboral del servidor, la normatividad vigente en la materia, el formato 2211300-FT-169 Prima Técnica y comunicación remitida con la solicitud de incremento. En caso de evidenciar observaciones, desviaciones o diferencias, se debe notificar al/a la peticionario/a a través de Acto Administrativo 4203000-FT-997 por la cual no reconoce/incrementa una prima técnica nivel profesional o asesor o directivo y una comunicación Memorando 2211600-FT-011 dirigida al/a la peticionario/a en los casos de reconocimiento de prima técnica cuando se identifican novedades en las certificaciones allegadas a la Dirección de Talento Humano. De lo contrario, queda como evidencia Liquidador de prima técnica 4232000-FT-1059 diligenciado y Acto Administrativo 4203000-FT-997por la cual no se hace incremento una prima técnica nivel profesional o asesor o directivo  ._x000a_- 5 El procedimiento 2211300-PR-177 Gestión de Nómina indica que el/la Directora/a Técnico/a de Talento Humano, autorizado(a) por el/la Subsecretario/a Corporativo/a, mensualmente revisa y firma el reporte de nómina definitivo generado desde el sistema de personal y nómina - PERNO, para ser socializado a la/al Subsecretario/a Corporativo/a para su firma. La(s) fuente(s) de información utilizadas es(son) informe generado desde el Sistema de Personal y Nómina PERNO. En caso de evidenciar observaciones, desviaciones o diferencias, se notifica a través de correo electrónico las novedades identificadas en el reporte de nómina. De lo contrario, quedan como evidencia los reportes de nómina firmados por el/la Director/a Técnico/a de Talento Humano y el/la Subsecretario/a Corporativo/a.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Preventivo_x000a_- Preventivo_x000a_- Detectivo_x000a__x000a__x000a__x000a__x000a__x000a__x000a__x000a__x000a__x000a__x000a__x000a__x000a__x000a__x000a_"/>
    <s v="25%_x000a_25%_x000a_25%_x000a_2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40%_x000a_40%_x000a_30%_x000a__x000a__x000a__x000a__x000a__x000a__x000a__x000a__x000a__x000a__x000a__x000a__x000a__x000a__x000a_"/>
    <s v="- 1 El mapa de riesgos del proceso de Gestión Estratégica de Talento Humano indica que Director/a Técnico/a de Talento Humano o quien se designe por competencia, autorizado(a) por el  Manual Específico de Funciones y Competencias Laborales y por el Director/a Técnico/a de Talento Humano, respectivamente, cada vez que se identifique la materialización del riesgo realiza la liquidación de la nómina por otro responsable diferente al que presuntamente haya generado la materialización del riesgo de corrupción respecto al desvío de recursos físicos o económicos durante la liquidación de nómina para otorgarse beneficios propios o a tercero._x000a_- 2 El mapa de riesgos del proceso de Gestión Estratégica de Talento Humano indica que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_x000a_- 3 El mapa de riesgos del proceso de Gestión Estratégica de Talento Humano indica que el Profesional Especializado o Profesional Universitario Dirección de Talento Humano, autorizado(a) por el Manual Específico de Funciones y Competencias Laborales , cada vez que se identifique la materialización del riesgo realiza el requerimiento  al/a la servidor/a  sobre la devolución del dinero adicional reconocido en los pagos de nómina  y las demás acciones a que haya lugar para efectiva la recuperación del dinero.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1.8143999999999997E-2"/>
    <s v="Mayor (4)"/>
    <n v="0.33750000000000002"/>
    <s v="Alto"/>
    <s v="El proceso estima que el riesgo se ubica en una zona alta, debido a que los controles establecidos son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P# 1107 Aplicativo CHIE) Proyectar para firma de la Subsecretaría Corporativa, la solicitud que se realiza a la Subdirección Financiera, para la expedición del Registro Presupuestal acompañado de los respectivos soportes firmados y aprobados por los responsables._x000a_- (AP# 1107 Aplicativo CHIE) Proyectar para firma de la Subsecretaría Corporativa, la solicitud que se realiza a la Subdirección Financiera, para la expedición del Registro Presupuestal acompañado de los respectivos soportes firmados y aprobados por los responsables._x000a__x000a__x000a__x000a__x000a__x000a__x000a__x000a__x000a_________________x000a__x000a__x000a__x000a__x000a__x000a__x000a__x000a__x000a__x000a__x000a_"/>
    <s v="- Profesional Especializado o Profesional Universitario de Talento Humano._x000a_- Profesional Especializado o Profesional Universitario de Talento Humano._x000a__x000a__x000a__x000a__x000a__x000a__x000a__x000a__x000a_________________x000a__x000a__x000a__x000a__x000a__x000a__x000a__x000a__x000a__x000a__x000a_"/>
    <s v="- Memorando en el cual se solicita el registro presupuestal a la Subdirección Financiera._x000a_- Memorando en el cual se solicita el registro presupuestal a la Subdirección Financiera._x000a__x000a__x000a__x000a__x000a__x000a__x000a__x000a__x000a_________________x000a__x000a__x000a__x000a__x000a__x000a__x000a__x000a__x000a__x000a__x000a_"/>
    <s v="15/02/2022_x000a_15/02/2022_x000a__x000a__x000a__x000a__x000a__x000a__x000a__x000a__x000a_________________x000a__x000a__x000a__x000a__x000a__x000a__x000a__x000a__x000a__x000a__x000a_"/>
    <s v="31/12/2022_x000a_31/12/2022_x000a__x000a__x000a__x000a__x000a__x000a__x000a__x000a__x000a_________________x000a__x000a__x000a__x000a__x000a__x000a__x000a__x000a__x000a__x000a__x000a_"/>
    <s v="- Reportar el presunto hecho de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al operador disciplinario, y a la Oficina Asesora de Planeación en el informe de monitoreo en caso que tenga fallo._x000a_- Realizar la liquidación de la nómina por otro responsable diferente al que presuntamente haya generado la materialización del riesgo de corrupción respecto al desvío de recursos físicos o económicos durante la liquidación de nómina para otorgarse beneficios propios o a terceros._x000a_- Aplicar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_x000a_- Realizar el requerimiento  al/a la servidor/a  sobre la devolución del dinero adicional reconocido en los pagos de nómina  y las demás acciones a que haya lugar para efectiva la recuperación del dinero._x000a__x000a__x000a__x000a__x000a__x000a_- Actualizar el mapa de riesgos Gestión Estratégica de Talento Humano"/>
    <s v="- Director(a) Técnico(a) de Talento Humano_x000a_- Director/a Técnico/a de Talento Humano o quien se designe por competencia._x000a_- Director/a Técnico/a y Profesional Especializado o Profesional Universitario de Talento Humano._x000a_- Director/a Técnico/a de Talento Humano_x000a__x000a__x000a__x000a__x000a__x000a_- Director(a) Técnico(a) de Talento Humano"/>
    <s v="- Notificación realizada del presunto hecho de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al operador disciplinario, y reporte de monitoreo a la Oficina Asesora de Planeación en caso que el riesgo tenga fallo definitivo._x000a_- Soportes de la reliquidación de la nómina que presenta presunta materialización del riesgo de corrupción._x000a_- Soportes de la aplicación de las medidas determinadas por la Oficina de Control Interno Disciplinario y/o ente de control._x000a_- Soportes de requerimiento y de las acciones a que haya lugar para la recuperación de los recursos._x000a__x000a__x000a__x000a__x000a__x000a_- Mapa de riesgo  Gestión Estratégica de Talento Humano, actualizado."/>
    <d v="2019-01-31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
    <s v="Se incluyen causas internas y externas (incluyendo las DOFA) y complementan consecuencias._x000a_Se ajusta la valoración antes de controles a Alta_x000a_Se ajusta el nombre del riesgo y se incluye la explicación del riesgo._x000a_Se incluyeron análisis de controles detectivos._x000a_Se ajusta la valoración después de controles a Alta"/>
    <d v="2019-10-31T00:00:00"/>
    <s v="Identificación del riesgo_x000a__x000a_Análisis de controles_x000a__x000a_Tratamiento del riesgo"/>
    <s v="Se incluye la nueva causa &quot;Fallas en la conectividad con los servidores de la Entidad&quot; según la actualización de la DOFA del proceso._x000a_Se adicionan actividades de prevención que se realizan mensualmente dentro del procedimiento._x000a_Se cambia la acción después de los controles conforme el Informe de la Oficina de Control Interno por nuevas."/>
    <d v="2020-03-31T00:00:00"/>
    <s v="Identificación del riesgo_x000a_Análisis antes de controles_x000a__x000a__x000a_"/>
    <s v="Se selecciona el proyecto de inversión al que le impactaría este riesgo el proyecto es el 1125, se escoge una actividad clave, se diligencia la columna de perspectiva en la identificación de efectos, se incluyen en el Sistema Integrado de Gestión nuevas acciones preventivas para la vigencia 2020, con el fin de fortalecer la valoración del riesgo según la valoración, se ajusta el plan contingente."/>
    <d v="2020-07-13T00:00:00"/>
    <s v="Identificación del riesgo_x000a__x000a__x000a__x000a_"/>
    <s v="En el caso de este riesgo y utilizando como referente la el numeral “6.3.13 Tipo de Riesgos” contenido en el documento GS-079 Guía para la administración de Riesgos de Gestión y Corrupción en los Procesos V01, se considera que este riesgo sea recategorizado bajo la tipología “Financieros … se relacionan con el manejo de los recursos de la entidad que incluyen: la ejecución presupuestal, la elaboración de los estados financieros, los pagos, los manejos de excedentes de tesorería y el manejo sobre los bienes”, puesto que su materialización dejaría como impacto una afectación económica y tenerlo enmarcado como un riesgo operativo solamente lo enmarcaría en fallas de o novedades de los sistemas de información, lo cual no es coherente la estructura del riesgo el cual indica: “Desvío de recursos físicos o económicos…]."/>
    <d v="2020-12-04T00:00:00"/>
    <s v="Identificación del riesgo_x000a__x000a_Análisis de controles_x000a__x000a_Tratamiento del riesgo"/>
    <s v="Se ajusta el nombre del riesgo con el ánimo de ajustarlo a acciones netamente contenidas en el marco de la anticorrupción, eliminando las posibles fallas tecnológicas del sistema y/o plataforma utilizada para la liquidación de la nómina. _x000a_Se realiza una reasignación de causas internas de su materialización, dejando como única posible causa tecnológica el Abuso de los privilegios de acceso a la información para la liquidación de nómina por la solicitud y/o aceptación de dádivas, sustentando esta causa en su relación directa con el conflicto de intereses._x000a_Se ajusta actividad de control: &quot;2211300-PR-177 Actividad 4: Verificar la nómina con los reportes (verificación de valores detallados de nómina vs. valor total de nómina)&quot; indica que Profesional de Talento Humano , autorizado(a) por Director (a) de Talento Humano y Profesional de Talento Humano. , Mensualmente El profesional de nómina dentro de su informe de gestión, rendirá cuenta trimestralmente del indicador implementado. . La(s) fuente(s) de información utilizadas es(son) Informes de PERNO mensuales. En caso de evidenciar observaciones, desviaciones o diferencias, se debe notificar al Director(a) Técnico(a) de Talento Humano y realizar la actividad. Queda como evidencia Informes mensuales radicados a la oficina asesora de planeación. Una vez realizada la inclusión de la figura  del(de la) Subsecretario(a) Corporativa(a) como responsable de recibir la notificación de la presentación de novedades o materialización sobre el riesgo, la actividad queda así: &quot;2211300-PR-177 Actividad 4: Verificar la nómina con los reportes (verificación de valores detallados de nómina vs. valor total de nómina) indica que Profesional de Talento Humano, autorizado(a) por Director (a) de Talento Humano y Profesional de Talento Humano, Mensualmente El profesional de nómina dentro de su informe de gestión, rendirá cuenta trimestralmente del indicador implementado. La(s) fuente(s) de información utilizadas es(son) Informes de PERNO mensuales. En caso de evidenciar observaciones, desviaciones o diferencias, se debe notificar al Director(a) Técnico(a) de Talento Humano y este a la vez al(la) Subsecretario(a) Corporativo(a) y realizar la actividad. Queda como evidencia Informes mensuales radicados a la Oficina Asesora de Planeación._x000a_Se definen acciones de tratamiento a implementar para el riesgo en la vigencia 2021. "/>
    <d v="2021-02-22T00:00:00"/>
    <s v="Identificación del riesgo_x000a__x000a_Análisis de controles_x000a__x000a_Tratamiento del riesgo"/>
    <s v="Se retiró el control detectivo de auditorías de gestión, se realizó reprogramación de las fechas de inicio de las acciones de tratamiento definidas para la vigencia 2021, se modificó la asociación del riesgo a proyectos de inversión que se pueden afectar posiblemente tras la materialización del riesgo y Se definió la acción de tratamiento correspondiente a Actualizar el Procedimiento 2211300-PR-177 Gestión de Nómina y el mapa de riesgos del proceso Gestión Estratégica de Talento Humano,  con la definición de controles detectivos propios del proceso, frente a la liquidación de la nómina."/>
    <d v="2021-04-16T00:00:00"/>
    <s v="_x000a__x000a__x000a__x000a_Tratamiento del riesgo"/>
    <s v="Se realizó reprogramación en términos de la fecha de terminación de la acción de tratamiento correspondiente actualizar el Procedimiento 2211300-PR-177 Gestión de Nómina y el mapa de riesgos del proceso Gestión Estratégica de Talento Humano, con la definición de controles detectivos propios del proceso, frente a la liquidación de la nómina.  "/>
    <d v="2021-12-13T00:00:00"/>
    <s v="Identificación del riesgo_x000a_Análisis antes de controles_x000a_Análisis de controles_x000a_Análisis después de controles_x000a_Tratamiento del riesgo"/>
    <s v="_x000a_Se actualizó el contexto de la gestión del proceso._x000a_Se ajustó la identificación del riesgo. _x000a_Se ajustó la redacción y evaluación de los controles según los criterios definidos._x000a_Se realizó la eliminación de actividades de control preventivo que no se ejecutan desde el procedimiento Gestión de Nómina y se incluyó control detectivo propio del proceso. _x000a_Se eliminó control detectivo de auditoría. _x000a_Se incluyeron los controles correctivos._x000a_Se ajustaron las acciones de contingencia.  _x000a_Se definieron las acciones de tratamiento._x000a_"/>
    <s v=""/>
    <s v="_x000a__x000a__x000a__x000a_"/>
    <s v=""/>
    <s v=""/>
    <s v="_x000a__x000a__x000a__x000a_"/>
    <s v=""/>
    <s v=""/>
    <s v="_x000a__x000a__x000a__x000a_"/>
    <s v=""/>
  </r>
  <r>
    <s v="Gestión Financiera"/>
    <s v="Verificar, registrar, controlar y evaluar las operaciones financieras con cargo al presupuesto asignado a la entidad, para garantizar su adecuado manejo y la oportuna y transparente rendición de cuentas."/>
    <s v="Inicia  con  la  verificación  de  las  solicitudes  de  Certificados  de  Disponibilidad  Presupuestal,  continúa  con  la  expedición  del  registro presupuestal del compromiso, con el trámite de pago de las obligaciones adquiridas por la Secretaría General junto con el registro de las  operaciones  económicas  en  la  contabilidad  para  culminar  con  la  presentación  de  los  Estados  Financieros  y  de  la  rendición  de cuentas  ante  organismos  de  control._x000a_Adicionalmente  participa  dentro  del  proceso  de  planeación  en  la  conformación  de  anteproyecto  de  presupuesto  y  en  el  proceso  de contratación  en  la  evaluación  de  indicadores  financieros."/>
    <s v="Subdirector Financiero"/>
    <s v="Apoyo operativo"/>
    <s v="Coordinar las actividades necesarias para garantizar el pago de las obligaciones adquiridas por la Secretaría General, de conformidad con las normas vigentes."/>
    <s v="Posibilidad de afectación reputacional por  hallazgos y sanciones impuestas por órganos de control, debido a realizar cobros indebidos en el pago de las cuentas de cobro, no realizar descuentos o pagar valores superiores en beneficio propio o de un tercero a que no hay lugar  "/>
    <x v="0"/>
    <s v="Ejecución y administración de procesos"/>
    <s v="No"/>
    <s v="- Conflicto de interés._x000a_- Posibilidad que los controles de seguimiento no sean eficientes y permitan filtrar información sobre las características o el pago a realizar._x000a_- Los funcionarios no son conscientes de los efectos legales y disciplinarios que podría tener la presentación de conductas dudosas._x000a_- Información de entrada manipulada para efectuar los pagos._x000a_- Interpretación inadecuada de la normatividad relacionada con las política tributarias, para favorecer intereses propios o particulares._x000a_- Presiones indebidas para tramitar cuentas de cobro._x000a__x000a__x000a__x000a_"/>
    <s v="- Presiones o motivaciones individuales, sociales o colectivas que inciten a realizar conductas contrarias al deber ser._x000a__x000a__x000a__x000a__x000a__x000a__x000a__x000a__x000a_"/>
    <s v="- Perjuicio de la imagen institucional a nivel distrital._x000a_- Sanciones legales y disciplinarias._x000a_- Hallazgos por parte de órganos de control._x000a_- Registro de hechos económicos no fidedigno._x000a_- Reproceso de actividades para el pago de obligaciones y sus correspondientes registros._x000a_- Estados financieros no razonables._x000a_- Detrimento del presupuesto._x000a__x000a__x000a_"/>
    <s v="7. Mejorar la oportunidad en la ejecución de los recursos, a través del fortalecimiento de una cultura financiera, para lograr una gestión_x000a_pública efectiva."/>
    <s v="- -- Ningún trámite y/o procedimiento administrativo_x000a__x000a_"/>
    <s v="- Direccionamiento Estratégico_x000a_- Contratación_x000a_- Procesos de control en el Sistema de Gestión de Calidad_x000a__x000a_"/>
    <s v="- No aplica_x000a__x000a__x000a__x000a_"/>
    <s v="Muy baja (1)"/>
    <n v="0.2"/>
    <s v="Leve (1)"/>
    <s v="Moderado (3)"/>
    <s v="Mayor (4)"/>
    <s v="Moderado (3)"/>
    <s v="Menor (2)"/>
    <s v="Moderado (3)"/>
    <s v="Catastrófico (5)"/>
    <n v="1"/>
    <s v="Extremo"/>
    <s v="El proceso estima que el riesgo se ubica en una zona extremo, debido a que el riesgo no se ha materializado en los últimos cuatro años, sin embargo, ante su materialización, podrían presentarse los efectos significativos, señalados en la encuesta del Departamento Administrativo de la Función Pública."/>
    <s v="- 1 El procedimiento de Gestión de Pagos 2211400-PR-333 indica que el Profesional de la Subdirección Financiera, autorizado(a) por el Subdirector Financiero, cada vez que se reciba una solicitud de pago verifica la solicitud de pago o el acto administrativo correspondiente, de la siguiente manera: _x000a_1. Consulta el turno de la solicitud de pago en la base de control de pagos mensual (servicio de alojamiento de archivos en la nube) y revisa los soportes de la solicitud de pago y que incluya la certificación de cumplimiento debidamente firmada por el(los) supervisor(es), la cual debe detallar claramente:_x000a_a. Nombre del contratista_x000a_b. Número de documento de identificación_x000a_c. Número de contrato_x000a_d. Periodo de pago_x000a_e. Registro presupuestal a afectar_x000a_f. Concepto o rubro presupuestal_x000a_g. Cuenta bancaria asociada al contrato_x000a_h. Valor a pagar_x000a_2. En el caso de personas naturales (contratistas), alimenta la base mensual de pre - liquidación (servicio de alojamiento de archivos en la nube), con la información requerida para la liquidación de la cuenta por pagar._x000a_3. En el caso de resoluciones de ordenación de pago verifica que los soportes estén de conformidad con la información contenida en la misma.. La(s) fuente(s) de información utilizadas es(son) las condiciones contractuales establecidas en el contrato, la forma de pago y la solicitud de pago o de desembolso o de giro y el sistema SECOP. En caso de evidenciar observaciones, desviaciones o diferencias, el aplicativo SISTEMA DE EJECUCIÓN PRESUPUESTAL - SIPRES, se realiza la devolución de la solicitud de pago a la dependencia solicitante indicando la(s) inconsistencia(s) o ajustes requeridos, mediante el aplicativo SISTEMA DE EJECUCIÓN PRESUPUESTAL - SIPRES, correo o memorando electrónico. De lo contrario, el Profesional  registro  la solicitud de pago a liquidación en el aplicativo SISTEMA DE EJECUCIÓN PRESUPUESTAL - SIPRES ._x000a_- 2 El procedimiento de Gestión de Pagos 2211400-PR-333 indica que el Profesional de la Subdirección Financiera, autorizado(a) por el Subdirector Financiero, cada vez que reciba una solicitud de pago para liquidación verifica la conformidad de:_x000a_a. Consecutivo de la certificación de cumplimiento_x000a_b. Registro presupuestal_x000a_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En caso de evidenciar observaciones, desviaciones o diferencias, se comunica vía correo electrónico y/o memorando al área respectiva la inconsistencia para hacer las respectivas correcciones. De lo contrario, el Profesional envío a causación  la liquidación del pago en el Sistema de Ejecución Presupuestal - SIPRES ._x000a_- 3 El procedimiento de Gestión de Pagos 2211400-PR-333 indica que el Profesional de la Subdirección Financiera, autorizado(a) por el Subdirector Financiero, cada vez que reciba una solicitud de pago para causación verifica los soportes de pago frente al plan de cuentas del Sistema de Información Financiera de la SDH (BOGDATA), las condiciones para pago conforme a la normatividad tributaria vigente y la afectación contable y tributaria, teniendo presente:_x000a_a. Nombre del contratista_x000a_b. Número de documento de identificación_x000a_c. Número de contrato_x000a_d. Periodo de pago_x000a_e. Registro presupuestal a afectar_x000a_f. Concepto o rubro presupuestal_x000a_g. Cuenta bancaria asociada al contrato_x000a_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_x000a_- 4 El procedimiento de Gestión de Pagos 2211400-PR-333 indica que el responsable del presupuesto y/o ordenador del gasto, autorizado(a) por el Estatuto Orgánico de Presupuesto Distrital y el  Manual Específico de Funciones y Competencias Laborales, cada vez que se genera un consecutivo y lote de cuentas para pago revisan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es(son) la información de la cuenta por pagar en el Sistema de Información Financiera de la SDH (Bogdata). En caso de evidenciar observaciones, desviaciones o diferencias, el responsable de presupuesto y/o ordenador del gasto devuelve o anula el consecutivo y/o lote a través del Sistema de Información Financiera de la SDH (BOGDATA). De lo contrario,   el responsable del presupuesto y/o ordenador del gasto  firman digitalmente  el lote en el Sistema de Información Financiera de la SDH (BOGDATA)._x000a_- 5 El procedimiento de Gestión de Pagos 2211400-PR-333 indica que el Profesional de la Subdirección Financiera, autorizado(a) por el Subdirector Financiero, cada vez que reciba una solicitud de pago para causación verifica los soportes de pago frente al plan de cuentas del Sistema de Información Financiera de la SDH (BOGDATA), las condiciones para pago conforme a la normatividad tributaria vigente y la afectación contable y tributaria, teniendo presente:_x000a_a. Nombre del contratista_x000a_b. Número de documento de identificación_x000a_c. Número de contrato_x000a_d. Periodo de pago_x000a_e. Registro presupuestal a afectar_x000a_f. Concepto o rubro presupuestal_x000a_g. Cuenta bancaria asociada al contrato_x000a_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_x000a_- 6 El procedimiento de Gestión de Pagos 2211400-PR-333 indica que el responsable del presupuesto y/o ordenador del gasto, autorizado(a) por el Estatuto Orgánico de Presupuesto Distrital y el  Manual Específico de Funciones y Competencias Laborales, cada vez que se genera un consecutivo y lote de cuentas para pago revisan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es(son) la información de la cuenta por pagar en el Sistema de Información Financiera de la SDH (Bogdata). En caso de evidenciar observaciones, desviaciones o diferencias, el responsable de presupuesto y/o ordenador del gasto devuelve o anula el consecutivo y/o lote a través del Sistema de Información Financiera de la SDH (BOGDATA). De lo contrario,   el responsable del presupuesto y/o ordenador del gasto  firman digitalmente  el lote en el Sistema de Información Financiera de la SDH (BOGDATA)._x000a__x000a__x000a__x000a__x000a__x000a__x000a__x000a__x000a__x000a__x000a__x000a__x000a__x000a_"/>
    <s v="- Documentado_x000a_- Documentado_x000a_- Documentado_x000a_- Documentado_x000a_- Documentado_x000a_- Documentado_x000a__x000a__x000a__x000a__x000a__x000a__x000a__x000a__x000a__x000a__x000a__x000a__x000a__x000a_"/>
    <s v="- Continua_x000a_- Continua_x000a_- Continua_x000a_- Continua_x000a_- Continua_x000a_- Continua_x000a__x000a__x000a__x000a__x000a__x000a__x000a__x000a__x000a__x000a__x000a__x000a__x000a__x000a_"/>
    <s v="- Con registro_x000a_- Con registro_x000a_- Con registro_x000a_- Con registro_x000a_- Con registro_x000a_- Con registro_x000a__x000a__x000a__x000a__x000a__x000a__x000a__x000a__x000a__x000a__x000a__x000a__x000a__x000a_"/>
    <s v="- Preventivo_x000a_- Preventivo_x000a_- Preventivo_x000a_- Preventivo_x000a_- Detectivo_x000a_- Detectivo_x000a__x000a__x000a__x000a__x000a__x000a__x000a__x000a__x000a__x000a__x000a__x000a__x000a__x000a_"/>
    <s v="25%_x000a_25%_x000a_25%_x000a_25%_x000a_15%_x000a_15%_x000a__x000a__x000a__x000a__x000a__x000a__x000a__x000a__x000a__x000a__x000a__x000a__x000a__x000a_"/>
    <s v="- Manual_x000a_- Manual_x000a_- Manual_x000a_- Manual_x000a_- Manual_x000a_- Manual_x000a__x000a__x000a__x000a__x000a__x000a__x000a__x000a__x000a__x000a__x000a__x000a__x000a__x000a_"/>
    <s v="15%_x000a_15%_x000a_15%_x000a_15%_x000a_15%_x000a_15%_x000a__x000a__x000a__x000a__x000a__x000a__x000a__x000a__x000a__x000a__x000a__x000a__x000a__x000a_"/>
    <s v="40%_x000a_40%_x000a_40%_x000a_40%_x000a_30%_x000a_30%_x000a__x000a__x000a__x000a__x000a__x000a__x000a__x000a__x000a__x000a__x000a__x000a__x000a__x000a_"/>
    <s v="- 1 El mapa de riesgos del proceso de Gestión Financiera indica que el equipo operativo del proceso de Gestión Financiera, autorizado(a) por subdirector financiero, cada vez que se identifique la materialización del riesgo Solicita ante la Tesorería Distrital la liquidación de los valores no descontados, intereses de mora y sanción (si hay lugar) correspondientes.._x000a_- 2 El mapa de riesgos del proceso de Gestión Financiera indica que el equipo operativo del proceso de Gestión Financiera, autorizado(a) por subdirector financiero, cada vez que se identifique la materialización del riesgo Expide el recibo de código de barras a través del aplicativo de Tesorera Distrital de conceptos varios, generando los valores a consignar.._x000a_- 3 El mapa de riesgos del proceso de Gestión Financiera indica que el equipo operativo del proceso de Gestión Financiera, autorizado(a) por subdirector financiero, cada vez que se identifique la materialización del riesgo Realizar la consignación de los valores pendientes y remitir al expediente de contratación._x000a_- 4 El mapa de riesgos del proceso de Gestión Financiera indica que el equipo operativo del proceso de Gestión Financiera, autorizado(a) por subdirector financiero, cada vez que se identifique la materialización del riesgo Realizar el registro contable de los reintegro._x000a__x000a__x000a__x000a__x000a__x000a_"/>
    <s v="- Documentado_x000a_- Documentado_x000a_- Documentado_x000a_- Documentado_x000a__x000a__x000a__x000a__x000a__x000a_"/>
    <s v="- Continua_x000a_- Continua_x000a_- Continua_x000a_- Continua_x000a__x000a__x000a__x000a__x000a__x000a_"/>
    <s v="- Con registro_x000a_- Con registro_x000a_- Con registro_x000a_- Con registro_x000a__x000a__x000a__x000a__x000a__x000a_"/>
    <s v="- Correctivo_x000a_- Correctivo_x000a_- Correctivo_x000a_- Correctivo_x000a__x000a__x000a__x000a__x000a__x000a_"/>
    <s v="10%_x000a_10%_x000a_10%_x000a_10%_x000a__x000a__x000a__x000a__x000a__x000a_"/>
    <s v="- Manual_x000a_- Manual_x000a_- Manual_x000a_- Manual_x000a__x000a__x000a__x000a__x000a__x000a_"/>
    <s v="15%_x000a_15%_x000a_15%_x000a_15%_x000a__x000a__x000a__x000a__x000a__x000a_"/>
    <s v="25%_x000a_25%_x000a_25%_x000a_25%_x000a__x000a__x000a__x000a__x000a__x000a_"/>
    <s v="Muy baja (1)"/>
    <n v="1.2700799999999998E-2"/>
    <s v="Catastrófico (5)"/>
    <n v="0.31640625"/>
    <s v="Extremo"/>
    <s v="El proceso estima que el riesgo se ubica en una zona extrem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P# 1100 Aplicativo CHIE) Realizar seguimiento al avance a oficina de OTIC respecto al desarrollo de las funcionalidades de los aplicativos financieros teniendo en cuenta los requerimientos realizados a los sistemas internos de información derivados de la gestión pagos._x000a_- (AP# 1101 Aplicativo CHIE) Construir una herramienta de validación para la identificación de las cuentas bancarias asociadas a los proveedores que tienen varios contratos suscritos con la Secretaría General_x000a_- (AP# 1102 Aplicativo CHIE) Establecer una herramienta de control del trámite de pagos_x000a__x000a__x000a__x000a__x000a__x000a__x000a__x000a_________________x000a__x000a__x000a__x000a__x000a__x000a__x000a__x000a__x000a__x000a__x000a_"/>
    <s v="- Subdirector Financiero y equipo de pagos_x000a_- Subdirector Financiero y equipo de pagos_x000a_- Subdirector Financiero y equipo de pagos_x000a__x000a__x000a__x000a__x000a__x000a__x000a__x000a_________________x000a__x000a__x000a__x000a__x000a__x000a__x000a__x000a__x000a__x000a__x000a_"/>
    <s v="- Registros de seguimiento al avance en el desarrollo de las funcionalidades de los sistemas internos de información derivados de la gestión de pagos_x000a_- Matriz cuentas bancarias identificadas_x000a_- Matriz Control de Pagos_x000a__x000a__x000a__x000a__x000a__x000a__x000a__x000a_________________x000a__x000a__x000a__x000a__x000a__x000a__x000a__x000a__x000a__x000a__x000a_"/>
    <s v="15/02/2022_x000a_15/02/2022_x000a_15/02/2022_x000a__x000a__x000a__x000a__x000a__x000a__x000a__x000a_________________x000a__x000a__x000a__x000a__x000a__x000a__x000a__x000a__x000a__x000a__x000a_"/>
    <s v="30/06/2022_x000a_30/06/2022_x000a_30/06/2022_x000a__x000a__x000a__x000a__x000a__x000a__x000a__x000a_________________x000a__x000a__x000a__x000a__x000a__x000a__x000a__x000a__x000a__x000a__x000a_"/>
    <s v="- Reportar el presunto hecho de Posibilidad de afectación reputacional por  hallazgos y sanciones impuestas por órganos de control, debido a realizar cobros indebidos en el pago de las cuentas de cobro, no realizar descuentos o pagar valores superiores en beneficio propio o de un tercero a que no hay lugar   al operador disciplinario, y a la Oficina Asesora de Planeación en el informe de monitoreo en caso que tenga fallo._x000a_- Solicitar ante la Tesorería Distrital la liquidación de los valores no descontados, intereses de mora y sanción (si hay lugar) correspondientes._x000a_- Expedir el recibo de código de barras a través del aplicativo de Tesorera Distrital de conceptos varios, generando los valores a consignar._x000a_- Realizar la consignación de los valores pendientes y remitir al expediente de contratación._x000a_- Realizar el registro contable de los reintegros._x000a__x000a__x000a__x000a__x000a_- Actualizar el mapa de riesgos Gestión Financiera"/>
    <s v="- Subdirector Financiero_x000a_- Subdirector Financiero_x000a_- Subdirector Financiero_x000a_- Subdirector Financiero_x000a_- Profesional de la Subdirección Financiera_x000a__x000a__x000a__x000a__x000a_- Subdirector Financiero"/>
    <s v="- Notificación realizada del presunto hecho de Posibilidad de afectación reputacional por  hallazgos y sanciones impuestas por órganos de control, debido a realizar cobros indebidos en el pago de las cuentas de cobro, no realizar descuentos o pagar valores superiores en beneficio propio o de un tercero a que no hay lugar   al operador disciplinario, y reporte de monitoreo a la Oficina Asesora de Planeación en caso que el riesgo tenga fallo definitivo._x000a_- Oficio a la Tesorería Distrital solicitando la liquidación de los valores no descontados, intereses de mora y sanción (si hay lugar) correspondientes._x000a_- Recibo de código de barras a través del aplicativo de Tesorera Distrital de conceptos varios._x000a_- Recibo de consignación y oficio o memorando enviado a la Dirección de contratación._x000a_- Registro en el aplicativo contable._x000a__x000a__x000a__x000a__x000a_- Mapa de riesgo  Gestión Financiera, actualizado."/>
    <d v="2020-07-01T00:00:00"/>
    <s v="Identificación del riesgo_x000a_Análisis antes de controles_x000a_Análisis de controles_x000a_Análisis después de controles_x000a_Tratamiento del riesgo"/>
    <s v="Nuevo riesgo identificado."/>
    <d v="2020-12-02T00:00:00"/>
    <s v="_x000a_Análisis antes de controles_x000a__x000a__x000a_Tratamiento del riesgo"/>
    <s v="Se incluyen soportes para la probabilidad establecida, producto de las auditorías, los seguimientos y la retroalimentación._x000a_Se reprograma la fecha de terminación para la acción de tratamiento."/>
    <d v="2021-02-18T00:00:00"/>
    <s v="Identificación del riesgo_x000a__x000a__x000a__x000a_Tratamiento del riesgo"/>
    <s v="Se ajusto la acción de proyectos de inversión respecto a la situación vigente_x000a_Se reprogramaron las actividades asociadas a la acción preventiva # 30"/>
    <d v="2021-05-03T00:00:00"/>
    <s v="_x000a__x000a__x000a__x000a_Tratamiento del riesgo"/>
    <s v="Se reprogramaron las actividades asociadas a la acción preventiva #30"/>
    <d v="2021-07-15T00:00:00"/>
    <s v="_x000a__x000a__x000a__x000a_Tratamiento del riesgo"/>
    <s v="Se reprogramaron las actividades asociadas a la acción preventiva #30"/>
    <d v="2021-09-10T00:00:00"/>
    <s v="_x000a__x000a__x000a_Análisis después de controles_x000a_Tratamiento del riesgo"/>
    <s v="Se reprogramaron las actividades asociadas a la acción preventiva #30_x000a_Se ajustaron todas las actividades de control de acuerdo con la modificación realizada en el  procedimiento   2211400-PR-333 Gestión de pagos versión 06"/>
    <d v="2021-12-02T00:00:00"/>
    <s v="Identificación del riesgo_x000a_Análisis antes de controles_x000a_Análisis de controles_x000a_Análisis después de controles_x000a_Tratamiento del riesgo"/>
    <s v="_x000a_Se actualiza el contexto de la gestión del proceso_x000a_Se ajusta la descripción del riesgo, dejándola mas clara y precisa_x000a_Se define la probabilidad por exposición._x000a_Se ajustó la calificación del impacto._x000a_Se ajustó la redacción y evaluación de los controles según los criterios definidos._x000a_Se incluyeron los controles correctivos._x000a_Se ajustaron las acciones de contingencia."/>
    <s v=""/>
    <s v="_x000a__x000a__x000a__x000a_"/>
    <s v=""/>
    <s v=""/>
    <s v="_x000a__x000a__x000a__x000a_"/>
    <s v=""/>
    <s v=""/>
    <s v="_x000a__x000a__x000a__x000a_"/>
    <s v=""/>
    <s v=""/>
    <s v="_x000a__x000a__x000a__x000a_"/>
    <s v=""/>
    <s v=""/>
    <s v="_x000a__x000a__x000a__x000a_"/>
    <s v=""/>
  </r>
  <r>
    <s v="Gestión Financiera"/>
    <s v="Verificar, registrar, controlar y evaluar las operaciones financieras con cargo al presupuesto asignado a la entidad, para garantizar su adecuado manejo y la oportuna y transparente rendición de cuentas."/>
    <s v="Inicia  con  la  verificación  de  las  solicitudes  de  Certificados  de  Disponibilidad  Presupuestal,  continúa  con  la  expedición  del  registro presupuestal del compromiso, con el trámite de pago de las obligaciones adquiridas por la Secretaría General junto con el registro de las  operaciones  económicas  en  la  contabilidad  para  culminar  con  la  presentación  de  los  Estados  Financieros  y  de  la  rendición  de cuentas  ante  organismos  de  control._x000a_Adicionalmente  participa  dentro  del  proceso  de  planeación  en  la  conformación  de  anteproyecto  de  presupuesto  y  en  el  proceso  de contratación  en  la  evaluación  de  indicadores  financieros."/>
    <s v="Subdirector Financiero"/>
    <s v="Apoyo operativo"/>
    <s v="Garantizar el registro adecuado y oportuno de los hechos económicos de la Entidad, que permite elaborar y presentar los estados financieros."/>
    <s v="Posibilidad de afectación reputacional por  hallazgos y sanciones impuestas por órganos de control, debido a uso indebido de información privilegiada para el inadecuado registro de los hechos económicos, con el fin de obtener beneficios propios o de terceros  "/>
    <x v="0"/>
    <s v="Ejecución y administración de procesos"/>
    <s v="Sí"/>
    <s v="- Conflicto de interés._x000a_- No se tienen establecidos controles adecuados para el tratamiento de la información sobre los hechos económicos._x000a_- Los funcionarios no son conscientes de los efectos legales y disciplinarios que podría tener la presentación de conductas dudosas._x000a_- Información de entrada manipulada para registrar los hechos económicos._x000a_- Interpretación inadecuada de la normatividad relacionada con las política contables, para favorecer intereses propios o particulares._x000a__x000a__x000a__x000a__x000a_"/>
    <s v="- Presiones o motivaciones individuales, sociales o colectivas que inciten a realizar conductas contrarias al deber ser._x000a__x000a__x000a__x000a__x000a__x000a__x000a__x000a__x000a_"/>
    <s v="- Perjuicio de la imagen institucional a nivel distrital._x000a_- Sanciones legales y disciplinarias._x000a_- Hallazgos por parte de órganos de control._x000a_- No fenecimiento de la cuenta._x000a_- Registro de hechos económicos no fidedigno._x000a_- Reproceso de actividades para el registro de hechos económicos._x000a_- Estados financieros no razonables._x000a__x000a__x000a_"/>
    <s v="7. Mejorar la oportunidad en la ejecución de los recursos, a través del fortalecimiento de una cultura financiera, para lograr una gestión_x000a_pública efectiva."/>
    <s v="- -- Ningún trámite y/o procedimiento administrativo_x000a__x000a_"/>
    <s v="- Direccionamiento Estratégico_x000a_- Gestión de Recursos Físicos_x000a_- Gestión Estratégica de Talento Humano_x000a_- Contratación_x000a_"/>
    <s v="- No aplica_x000a__x000a__x000a__x000a_"/>
    <s v="Muy baja (1)"/>
    <n v="0.2"/>
    <s v="Moderado (3)"/>
    <s v="Menor (2)"/>
    <s v="Mayor (4)"/>
    <s v="Moderado (3)"/>
    <s v="Menor (2)"/>
    <s v="Menor (2)"/>
    <s v="Catastrófico (5)"/>
    <n v="1"/>
    <s v="Extremo"/>
    <s v="El proceso estima que el riesgo se ubica en una zona extrem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 1 El procedimiento de Gestión Contable 2211400-PR-025 indica que el Profesional de la Subdirección Financiera,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_x000a_1. Que la información remitida este completa, no esté duplicada y corresponda con el mes de reporte._x000a_2. Que estén liquidados correctamente los impuestos._x000a_3. Los consecutivos deben ser secuenciales en los diferentes aplicativos._x000a_4. Las cuentas contables deben estar de acuerdo con la naturaleza de la operación económica._x000a_5. Los saldos de las cuentas por cobrar de incapacidades estén debidamente conciliados._x000a_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De lo contrario, el  Profesional envía el correo electrónico manifestando la conformidad de la información entregada por las dependencias._x000a_- 2 El procedimiento de Gestión Contable 2211400-PR-025 indica que el Profesional de la Subdirección Financiera, autorizado(a) por el Subdirector Financiero, mensualmente verifica la información financiera recibida por las dependencias que se involucran en el proceso contable, teniendo en cuenta:_x000a_a. La norma y doctrina contable vigente._x000a_b. Las políticas contables de la entidad._x000a_c. La información financiera debe estar actualizada en los aplicativos.. La(s) fuente(s) de información utilizadas es(son) la información financiera recibida por las dependencias que se involucran en el proceso contable. En caso de evidenciar observaciones, desviaciones o diferencias, envía a la dependencia correspondiente un correo electrónico para realizar los ajustes necesarios. De lo contrario, el Profesional envía el correo electrónico de aprobación de la información recibida  a  las dependencias._x000a_- 3 El procedimiento de Gestión Contable 2211400-PR-025 indica que el Profesional Especializado de la Subdirección Financiera (Contador), autorizado(a) por el Subdirector Financiero,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De lo contrario, el profesional con funciones de Contador da Vo. Bo. al Balance de prueba  ._x000a_- 4 El procedimiento de Gestión Contable 2211400-PR-025 indica que el Profesional Especializado de la Subdirección Financiera (Contador),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profesional elabora y presenta los documentos que son gestionados por parte del Contador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_x000a_- 5 El procedimiento Gestión Contable 2211400-PR-025 indica que el Profesional Especializado de la Subdirección Financiera (Contador), autorizado(a) por el Subdirector Financiero,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De lo contrario, el profesional con funciones de Contador da Vo. Bo. al Balance de prueba  .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Preventivo_x000a_- Preventivo_x000a_- Detectivo_x000a__x000a__x000a__x000a__x000a__x000a__x000a__x000a__x000a__x000a__x000a__x000a__x000a__x000a__x000a_"/>
    <s v="25%_x000a_25%_x000a_25%_x000a_2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40%_x000a_40%_x000a_30%_x000a__x000a__x000a__x000a__x000a__x000a__x000a__x000a__x000a__x000a__x000a__x000a__x000a__x000a__x000a_"/>
    <s v="- 1 El mapa de riesgos del proceso de Gestión Financiera indica que el equipo operativo del proceso de Gestión Financiera, autorizado(a) por subdirector financiero, cada vez que se identifique la materialización del riesgo realiza los ajustes correspondientes al registro contable indebido, o complementa la información que corresponda a los hechos reales.._x000a_- 2 El mapa de riesgos del proceso de Gestión Financiera indica que el equipo operativo del proceso de Gestión Financiera, autorizado(a) por subdirector financiero, cada vez que se identifique la materialización del riesgo reporta el registro contable para el siguiente periodo..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1.8143999999999997E-2"/>
    <s v="Catastrófico (5)"/>
    <n v="0.5625"/>
    <s v="Extremo"/>
    <s v="El proceso estima que el riesgo se ubica en una zona extrem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P# 1098 Aplicativo CHIE) Solicitar a la oficina de OTIC la realización de capacitaciones relacionadas con cada uno de los aplicativos internos financieros_x000a_- (AP# 1099 Aplicativo CHIE) Realizar seguimiento al avance a oficina de OTIC respecto al desarrollo de las funcionalidades de los  aplicativos financieros teniendo en cuenta los requerimientos realizados a los sistemas internos de información derivados de la gestión contable  _x000a__x000a__x000a__x000a__x000a__x000a__x000a__x000a__x000a_________________x000a__x000a__x000a__x000a__x000a__x000a__x000a__x000a__x000a__x000a__x000a_"/>
    <s v="- Subdirector Financiero y equipo contable_x000a_- Subdirector Financiero y equipo contable_x000a__x000a__x000a__x000a__x000a__x000a__x000a__x000a__x000a_________________x000a__x000a__x000a__x000a__x000a__x000a__x000a__x000a__x000a__x000a__x000a_"/>
    <s v="- Solicitud de la capacitación relacionada con cada uno de los aplicativos internos financieros y evidencia de la participación del equipo contable_x000a_- Registros de seguimiento al avance en el desarrollo de las funcionalidades de los sistemas internos de información derivados de la gestión contable  _x000a__x000a__x000a__x000a__x000a__x000a__x000a__x000a__x000a_________________x000a__x000a__x000a__x000a__x000a__x000a__x000a__x000a__x000a__x000a__x000a_"/>
    <s v="15/02/2022_x000a_15/02/2022_x000a__x000a__x000a__x000a__x000a__x000a__x000a__x000a__x000a_________________x000a__x000a__x000a__x000a__x000a__x000a__x000a__x000a__x000a__x000a__x000a_"/>
    <s v="30/06/2022_x000a_30/06/2022_x000a__x000a__x000a__x000a__x000a__x000a__x000a__x000a__x000a_________________x000a__x000a__x000a__x000a__x000a__x000a__x000a__x000a__x000a__x000a__x000a_"/>
    <s v="- Reportar el presunto hecho de Posibilidad de afectación reputacional por  hallazgos y sanciones impuestas por órganos de control, debido a uso indebido de información privilegiada para el inadecuado registro de los hechos económicos, con el fin de obtener beneficios propios o de terceros   al operador disciplinario, y a la Oficina Asesora de Planeación en el informe de monitoreo en caso que tenga fallo._x000a_- Realizar los ajustes correspondientes al registro contable indebido, o complementar la información que corresponda a los hechos reales._x000a_- Reportar el registro contable para el siguiente periodo._x000a__x000a__x000a__x000a__x000a__x000a__x000a_- Actualizar el mapa de riesgos Gestión Financiera"/>
    <s v="- Subdirector Financiero_x000a_- Profesional de la Subdirección Financiera_x000a_- Profesional de la Subdirección Financiera_x000a__x000a__x000a__x000a__x000a__x000a__x000a_- Subdirector Financiero"/>
    <s v="- Notificación realizada del presunto hecho de Posibilidad de afectación reputacional por  hallazgos y sanciones impuestas por órganos de control, debido a uso indebido de información privilegiada para el inadecuado registro de los hechos económicos, con el fin de obtener beneficios propios o de terceros   al operador disciplinario, y reporte de monitoreo a la Oficina Asesora de Planeación en caso que el riesgo tenga fallo definitivo._x000a_- Registro contable ajustado en LIMAY._x000a_- Comprobante de contabilidad._x000a__x000a__x000a__x000a__x000a__x000a__x000a_- Mapa de riesgo  Gestión Financiera, actualizado."/>
    <d v="2020-07-01T00:00:00"/>
    <s v="Identificación del riesgo_x000a_Análisis antes de controles_x000a_Análisis de controles_x000a_Análisis después de controles_x000a_Tratamiento del riesgo"/>
    <s v="Nuevo riesgo identificado."/>
    <d v="2020-12-02T00:00:00"/>
    <s v="_x000a_Análisis antes de controles_x000a__x000a__x000a_Tratamiento del riesgo"/>
    <s v="Se incluyen soportes para la probabilidad establecida, producto de las auditorías, los seguimientos y la retroalimentación._x000a_Se reprograma la fecha de terminación para la acción de tratamiento."/>
    <d v="2021-02-18T00:00:00"/>
    <s v="Identificación del riesgo_x000a__x000a__x000a__x000a_Tratamiento del riesgo"/>
    <s v="Se ajusto la acción de proyectos de inversión respecto a la situación vigente_x000a_Se reprogramaron las actividades asociadas a la acción preventiva # 31"/>
    <d v="2021-04-29T00:00:00"/>
    <s v="_x000a__x000a__x000a__x000a_Tratamiento del riesgo"/>
    <s v="Se reprogramaron las actividades asociadas a las acciones preventivas # 44 y #26"/>
    <d v="2021-05-03T00:00:00"/>
    <s v="_x000a__x000a__x000a__x000a_Tratamiento del riesgo"/>
    <s v="Se reprogramaron las actividades asociadas a la acción preventiva #31"/>
    <d v="2021-07-15T00:00:00"/>
    <s v="_x000a__x000a__x000a__x000a_Tratamiento del riesgo"/>
    <s v=" Se reprogramaron las actividades asociadas a la acción preventiva #31"/>
    <d v="2021-09-10T00:00:00"/>
    <s v="_x000a__x000a__x000a_Análisis después de controles_x000a_Tratamiento del riesgo"/>
    <s v="Se reprogramaron las actividades asociadas a la acción preventiva #31_x000a_Se ajustaron todas las actividades de control de acuerdo con la modificación realizada en el  procedimiento  Gestión Contable 2211400-PR-025   con versión 16"/>
    <d v="2021-12-02T00:00:00"/>
    <s v="Identificación del riesgo_x000a_Análisis antes de controles_x000a_Análisis de controles_x000a_Análisis después de controles_x000a_Tratamiento del riesgo"/>
    <s v="Se actualiza el contexto de la gestión del proceso_x000a_Se ajusta la descripción del riesgo, dejándola mas clara y precisa_x000a_Se define la probabilidad por exposición._x000a_Se ajustó la calificación del impacto._x000a_Se ajustó la redacción y evaluación de los controles según los criterios definidos._x000a_Se incluyeron los controles correctivos._x000a_Se ajustaron las acciones de contingencia."/>
    <s v=""/>
    <s v="_x000a__x000a__x000a__x000a_"/>
    <s v=""/>
    <s v=""/>
    <s v="_x000a__x000a__x000a__x000a_"/>
    <s v=""/>
    <s v=""/>
    <s v="_x000a__x000a__x000a__x000a_"/>
    <s v=""/>
    <s v=""/>
    <s v="_x000a__x000a__x000a__x000a_"/>
    <s v=""/>
  </r>
  <r>
    <s v="Asistencia, atención y reparación integral a víctimas del conflicto armado e implementación de acciones de memoria, paz y reconciliación en Bogotá"/>
    <s v="Coordinar y gestionar la planeación, implementación y seguimiento a la Política Pública Distrital en materia de Asistencia, Atención y Reparación Integral a las víctimas del conflicto armado interno residentes en Bogotá D.C., contribuyendo con el restablecimiento de sus derechos, así como, la generación de acciones pedagógicas en materia de Memoria, Paz y Reconciliación."/>
    <s v="Este  proceso  inicia  con  la  formulación  del  Plan  de  Acción  Distrital,  continúa  con  la  Coordinación  del  Sistema  Distrital  de  Asistencia, Atención   y   Reparación   Integral   a   Víctimas   en   Bogotá,   el   Otorgamiento   de   Ayuda   Humanitaria   Inmediata,   la   Elaboración, implementación,  seguimiento  y  medidas  individuales  de  reparación  en  los  planes  de  atención  a  víctimas  del  conflicto  armado residentes en Bogotá, la Implementación de Medidas de Reparación Colectiva a cargo de la Alta Consejería para los Derechos de las Víctimas,  la  Paz  y  la  Reconciliación,  además  de  la  Implementación  de  acciones  en  materia  de  Memoria,  Paz  y  Reconciliación  con saldo  pedagógico,  y  termina  con  la  contribución  al  acceso  al  goce  efectivo  de  derechos  de  las  víctimas."/>
    <s v="Jefe de Oficina Alta Consejería de Paz, Víctimas y la Reconciliación"/>
    <s v="Misional"/>
    <s v="Entregar medidas de ayuda humanitaria inmediata a las personas que llegan a la ciudad de Bogotá y que manifiestan haber sido desplazadas y encontrarse en situación de vulnerabilidad acentuada _x000a_Fase (actividad): Gestionar el funcionamiento administrativo y operativo para el otorgamiento de la ayuda humanitaria."/>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x v="0"/>
    <s v="Fraude interno"/>
    <s v="No"/>
    <s v="- Falta de integridad del funcionario._x000a_- Existencia de intereses personales del funcionario._x000a_- Abuso de la condición de servidor público a través de la solicitud y/o aceptación de dádivas._x000a_- Uso indebido de usuarios asignados en el sistema de información._x000a_- Conflicto de intereses._x000a__x000a__x000a__x000a__x000a_"/>
    <s v="- Intereses particulares de las personas que requieren la ayuda humanitaria._x000a_- Las exigencias de los clientes se basan en aspectos subjetivos, fuera del contexto del proceso y de la Entidad._x000a_- Presiones o motivaciones individuales, sociales o colectivas, que inciten a realizar conductas contrarias al deber ser._x000a__x000a__x000a__x000a__x000a__x000a__x000a_"/>
    <s v="- Favorabilidad para sí mismo o para un tercero en la entrega y/o prestación de un bien, trámite y/o servicio._x000a_- Pérdida de legitimidad de la  Administración Distrital._x000a_- Percepción negativa de la ciudadanía frente a la entidad._x000a_- Generación de reprocesos y desgaste administrativo._x000a_- Investigaciones disciplinarias, fiscales y/o penales._x000a_- Afectación de la igualdad de los ciudadanos para hacer uso de sus derechos._x000a_- Afectación del presupuesto asignado para el otorgamiento de atención o ayuda humanitaria inmediata_x000a__x000a__x000a_"/>
    <s v="1. Implementar estrategias y acciones que aporten a la construcción de la paz, la reparación, la memoria y la reconciliación en Bogotá región."/>
    <s v="- -- Ningún trámite y/o procedimiento administrativo_x000a__x000a_"/>
    <s v="- Ningún otro proceso en el Sistema de Gestión de Calidad_x000a__x000a__x000a__x000a_"/>
    <s v="- 7871 Construcción de Bogotá-región como territorio de paz para las víctimas y la reconciliación_x000a__x000a__x000a__x000a_"/>
    <s v="Muy baja (1)"/>
    <n v="0.2"/>
    <s v="Menor (2)"/>
    <s v="Menor (2)"/>
    <s v="Menor (2)"/>
    <s v="Leve (1)"/>
    <s v="Leve (1)"/>
    <s v="Menor (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1210100-PR-315 &quot;Otorgar ayuda y atención humanitaria inmediata&quot; (Act 3) indica que el profesional especializado de la ACDVPR, autorizado(a) por el Jefe de Oficina Alta Consejería para los Derechos de las Víctimas, la Paz y la Reconciliación , diariamente revisa la pertinencia de todos los  conceptos técnicos de vulnerabilidad a través del acto administrativo &quot;por medio del cual  se decide una solicitud de otorgamiento de ayuda y atención humanitaria inmediata en los diferentes componentes establecidos por la ley&quot;. La(s) fuente(s) de información utilizadas es(son) el reporte SIVIC y el Sistema de Información de la Unidad para la Atención y Reparación Integral a Víctimas. En caso de evidenciar observaciones, desviaciones o diferencias, no aprueba la medida y devuelve al profesional con las observaciones, por medio del sistema de información SIVIC que cambia el estado de la medida, y se evidencia en la bandeja del profesional. De lo contrario, se expide documento por medio de la herramienta SIVIC de evaluación de vulnerabilidad para el otorgamiento de AHI  que resuelve si la solicitud procede o no._x000a_- 2 El procedimiento 1210100-PR-315 &quot;Otorgar ayuda y atención humanitaria inmediata&quot; (Act 5) indica que el Profesional Universitario ACDVPR, autorizado(a) por el Jefe de Oficina Alta Consejería para los Derechos de las Víctimas, la Paz y la Reconciliación , diariamente revisa la resolución a fin de identificar el cumplimiento de los mínimos legales para el otorgamiento. La(s) fuente(s) de información utilizadas es(son) el reporte SIVIC y el Sistema de Información de la Unidad para la Atención y Reparación Integral a Víctimas. En caso de evidenciar observaciones, desviaciones o diferencias, no aprueba ni genera concepto jurídico y devuelve al profesional con las observaciones, por medio del sistema de información SIVIC que cambia el estado de la medida, y se evidencia en la bandeja del profesional. De lo contrario, envía el documento para aprobación del Profesional Especializado por medio de la herramienta SIVIC._x000a_- 3 El procedimiento 1210100-PR-315 &quot;Otorgar ayuda y atención humanitaria inmediata&quot; (Act 5) indica que el profesional universitario y/o especializado de la ACDVPR, autorizado(a) por el Jefe de Oficina Alta Consejería para los Derechos de las Víctimas, la Paz y la Reconciliación , mensualmente revisa aleatoriamente la información registrada en la herramienta SIVIC a través de consultas por bases de datos, con el fin de validar los criterios evaluados de competencia, temporalidad y duplicidad de medidas, para los casos en donde se entregaron medidas de ayuda humanitaria inmediata y en los que la evaluación concluyo un no procede para el otorgamiento de ayuda o atención humanitaria inmediata. La(s) fuente(s) de información utilizadas es(son) el reporte del módulo del SIVIC y el Sistema de Información de la Unidad para la Atención y Reparación Integral a Víctimas. En caso de evidenciar observaciones, desviaciones o diferencias, se envía notificación al profesional de reparación por medio de correo electrónico, con las observaciones de las inconsistencias encontradas en la evaluación. De lo contrario, se confirma que la evaluación se realizó correctamente.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Aleatori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Preventivo_x000a_- Detectivo_x000a__x000a__x000a__x000a__x000a__x000a__x000a__x000a__x000a__x000a__x000a__x000a__x000a__x000a__x000a__x000a__x000a_"/>
    <s v="25%_x000a_2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40%_x000a_30%_x000a__x000a__x000a__x000a__x000a__x000a__x000a__x000a__x000a__x000a__x000a__x000a__x000a__x000a__x000a__x000a__x000a_"/>
    <s v="- 1 El mapa de riesgos del proceso de asistencia, atención y reparación integral a víctimas del conflicto armado e implementación de acciones de memoria, paz y reconciliación en Bogotá  indica que Profesional Universitario y/o especializado, autorizado(a) por el Jefe de Oficina Alta Consejería de Paz, Victimas y Reconciliación , cada vez que se identifique la materialización del riesgo envía comunicación al apoyo de la supervisión del operador de la AHÍ (Según sea el caso) para detener temporalmente la entrega y realiza nueva evaluación de vulnerabilidad por parte de otro profesional; Si no aplica, se realiza revocatoria directa del otorgamiento inicial.._x000a_- 2 El mapa de riesgos del proceso de asistencia, atención y reparación integral a víctimas del conflicto armado e implementación de acciones de memoria, paz y reconciliación en Bogotá  indica que Profesional Universitario y/o especializado, autorizado(a) por el Jefe de Oficina Alta Consejería de Paz, Victimas y Reconciliación , cada vez que se identifique la materialización del riesgo  solicita información sobre lo ocurrido al profesional que otorga, al que revisa y al que aprueba la medida sobre lo sucedido y activa ruta con el equipo jurídico de la OACPVR, con el fin de realizar el análisis del caso y gestionar las acciones según concepto jurídico.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5.04E-2"/>
    <s v="Mayor (4)"/>
    <n v="0.45000000000000007"/>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AP# 1082 Aplicativo CHIE) Implementar controles preventivos automáticos en el Sistema de Información de Víctimas de Bogotá - SIVIC._x000a__x000a__x000a__x000a__x000a__x000a__x000a__x000a__x000a__x000a__x000a__x000a__x000a__x000a__x000a__x000a__x000a__x000a__x000a__x000a__x000a_________________x000a__x000a__x000a__x000a__x000a__x000a__x000a__x000a__x000a__x000a__x000a_"/>
    <s v="- Alto Consejero de Paz, Victimas y Reconciliación_x000a__x000a__x000a__x000a__x000a__x000a__x000a__x000a__x000a__x000a__x000a__x000a__x000a__x000a__x000a__x000a__x000a__x000a__x000a__x000a__x000a_________________x000a__x000a__x000a__x000a__x000a__x000a__x000a__x000a__x000a__x000a__x000a_"/>
    <s v="- Controles preventivos automáticos implementados en el sistema de información de víctimas de Bogotá - SIVIC_x000a__x000a__x000a__x000a__x000a__x000a__x000a__x000a__x000a__x000a__x000a__x000a__x000a__x000a__x000a__x000a__x000a__x000a__x000a__x000a__x000a_________________x000a__x000a__x000a__x000a__x000a__x000a__x000a__x000a__x000a__x000a__x000a_"/>
    <s v="15/02/2022_x000a__x000a__x000a__x000a__x000a__x000a__x000a__x000a__x000a__x000a__x000a__x000a__x000a__x000a__x000a__x000a__x000a__x000a__x000a__x000a__x000a_________________x000a__x000a__x000a__x000a__x000a__x000a__x000a__x000a__x000a__x000a__x000a_"/>
    <s v="31/07/2022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presunto hecho de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al operador disciplinario, y a la Oficina Asesora de Planeación en el informe de monitoreo en caso que tenga fallo._x000a_- Si el conocimiento de la situación es inmediata, _x000a_1. Comunicarse con el apoyo de la supervisión del operador de la AHÍ (Según sea el caso) y detener temporalmente la entrega._x000a_2. Realizar nueva evaluación de vulnerabilidad por parte de otro profesional; Si no aplica, se realiza revocatoria directa del otorgamiento inicial._x000a_- Si el conocimiento de la situación es espaciado en el Tiempo:_x000a_1. Solicitar información sobre lo ocurrido al profesional que otorga, al que revisa y al que aprueba la medida sobre lo sucedido._x000a_2. activar ruta con el equipo jurídico de la OACPVR, con el fin de realizar el análisis del caso y gestionar las acciones según concepto jurídico_x000a__x000a__x000a__x000a__x000a__x000a__x000a_- Actualizar el mapa de riesgos Asistencia, atención y reparación integral a víctimas del conflicto armado e implementación de acciones de memoria, paz y reconciliación en Bogotá"/>
    <s v="- Jefe de Oficina Alta Consejería de Paz, Víctimas y la Reconciliación_x000a_- Profesional Universitario y/o especializado Oficina Alta Consejería de Paz, Victimas y Reconciliación_x000a_- Profesional Universitario y/o especializado Oficina Alta Consejería de Paz, Victimas y Reconciliación_x000a__x000a__x000a__x000a__x000a__x000a__x000a_- Jefe de Oficina Alta Consejería de Paz, Víctimas y la Reconciliación"/>
    <s v="- Notificación realizada del presunto hecho de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al operador disciplinario, y reporte de monitoreo a la Oficina Asesora de Planeación en caso que el riesgo tenga fallo definitivo._x000a_- Comunicación del caso con el operador. (Correo electrónico)_x000a_- Comunicación del caso con el operador. (Correo electrónico)_x000a__x000a__x000a__x000a__x000a__x000a__x000a_- Mapa de riesgo  Asistencia, atención y reparación integral a víctimas del conflicto armado e implementación de acciones de memoria, paz y reconciliación en Bogotá, actualizado."/>
    <d v="2019-01-31T00:00:00"/>
    <s v="Identificación del riesgo_x000a_Análisis antes de controles_x000a_Análisis de controles_x000a_Análisis después de controles_x000a_Tratamiento del riesgo"/>
    <s v="Creación del riesgo."/>
    <d v="2019-05-14T00:00:00"/>
    <s v="Identificación del riesgo_x000a_Análisis antes de controles_x000a_Análisis de controles_x000a_Análisis después de controles_x000a_Tratamiento del riesgo"/>
    <s v="Se realizó el análisis de probabilidad por frecuencia y por tanto se redujo la valoración del riesgo antes de controles_x000a_Se realizó el análisis de probabilidad por frecuencia y por tanto se redujo la valoración del riesgo antes de controles_x000a_Se determinó el impacto del riesgo por medio de la encuesta con enfoque de corrupción_x000a_Se adicionaron como controles detectivos, las auditorías de gestión y calidad realizadas por Control Interno_x000a_Se modificó el control preventivo asociado al riesgo, de acuerdo con ajuste realizado en el procedimiento respectivo_x000a_Se planteó una nueva acción para tratar el riesgo y se estableció plan de contingencia"/>
    <d v="2019-10-21T00:00:00"/>
    <s v="_x000a_Análisis antes de controles_x000a__x000a__x000a_Tratamiento del riesgo"/>
    <s v="Se adicionaron nuevas evidencias que respaldan la no materialización del riesgo, manteniendo la valoración inicial._x000a_Se establece la acción de tratamiento para incluir un control detectivo adicional en el procedimiento &quot;Otorgar ayuda y atención humanitaria inmediata&quot;"/>
    <d v="2020-03-06T00:00:00"/>
    <s v="Identificación del riesgo_x000a_Análisis antes de controles_x000a_Análisis de controles_x000a__x000a_Tratamiento del riesgo"/>
    <s v="Se identifica el proyecto de inversión que posiblemente se puede ver afectado por el riesgo._x000a_Para cada uno de los efectos (consecuencias) se identifican las perspectivas._x000a_Se identifican las perspectivas de impacto para el riesgo._x000a_Se definió una nueva actividad de control frente a la probabilidad para el riesgo de gestión._x000a_Se definió una nueva actividad para fortalecer la gestión del riesgo según la valoración._x000a_Las acciones ejecutadas en la vigencia anterior fueron eliminadas del mapa de riesgos."/>
    <d v="2020-09-01T00:00:00"/>
    <s v="_x000a__x000a_Análisis de controles_x000a__x000a_"/>
    <s v="Se retira el proyecto 1156 &quot;Bogotá Mejor para las Víctimas, la Paz y la reconciliación&quot; y se incluye el nuevo proyecto 7871 &quot;Construcción de Bogotá-región como territorio de paz para las víctimas y la reconciliación&quot; asociado al proceso._x000a_Se retiran los dos controles detectivos transversales asociados a los procedimientos de &quot;Auditorías internas de gestión&quot; y &quot;Auditorias internas de calidad&quot; y se identificó un control detectivo propio para el proceso."/>
    <d v="2020-12-03T00:00:00"/>
    <s v="_x000a__x000a__x000a__x000a_Tratamiento del riesgo"/>
    <s v="Se definen acciones de tratamiento a 2021."/>
    <d v="2021-02-19T00:00:00"/>
    <s v="_x000a__x000a__x000a_Análisis después de controles_x000a_Tratamiento del riesgo"/>
    <s v="Adicionalmente se modificó el nombre utilizado como soporte a &quot;Matriz de seguimiento AHI (mes) y correo electrónico&quot; en la evidencia de los controles._x000a_Se retiró la acción de tratamiento 50 de 2020 debido al cumplimiento de su término._x000a_Se creó acción AP 17 del 2021 como parte del tratamiento del riesgo."/>
    <d v="2021-12-15T00:00:00"/>
    <s v="Identificación del riesgo_x000a_Análisis antes de controles_x000a_Análisis de controles_x000a_Análisis después de controles_x000a_Tratamiento del riesgo"/>
    <s v="Se actualiza el contexto de la gestión del proceso._x000a_Se ajusta la identificación del riesgo_x000a_Se define la probabilidad por exposición._x000a_Se ajustó la calificación del impacto._x000a_Se ajustó la redacción y evaluación de los controles según los criterios definidos._x000a_Se incluyeron los controles correctivos._x000a_Se ajustaron las acciones de contingencia._x000a_Se formulo acción de tratamiento"/>
    <s v=""/>
    <s v="_x000a__x000a__x000a__x000a_"/>
    <s v=""/>
    <s v=""/>
    <s v="_x000a__x000a__x000a__x000a_"/>
    <s v=""/>
    <s v=""/>
    <s v="_x000a__x000a__x000a__x000a_"/>
    <s v=""/>
    <s v=""/>
    <s v="_x000a__x000a__x000a__x000a_"/>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7332401-33EB-41CC-996B-127388D3E32F}" name="TablaDinámica1" cacheId="89"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location ref="A3:A5" firstHeaderRow="1" firstDataRow="1" firstDataCol="1"/>
  <pivotFields count="103">
    <pivotField showAll="0"/>
    <pivotField showAll="0"/>
    <pivotField showAll="0"/>
    <pivotField showAll="0"/>
    <pivotField showAll="0"/>
    <pivotField showAll="0"/>
    <pivotField showAll="0"/>
    <pivotField axis="axisRow" outline="0" showAll="0">
      <items count="4">
        <item x="0"/>
        <item m="1" x="1"/>
        <item m="1" x="2"/>
        <item t="default"/>
      </items>
    </pivotField>
    <pivotField showAll="0"/>
    <pivotField showAll="0"/>
    <pivotField showAll="0"/>
    <pivotField showAll="0"/>
    <pivotField showAll="0"/>
    <pivotField showAll="0"/>
    <pivotField showAll="0"/>
    <pivotField showAll="0"/>
    <pivotField showAll="0"/>
    <pivotField showAll="0"/>
    <pivotField numFmtId="9" showAll="0"/>
    <pivotField showAll="0"/>
    <pivotField showAll="0"/>
    <pivotField showAll="0"/>
    <pivotField showAll="0"/>
    <pivotField showAll="0"/>
    <pivotField showAll="0"/>
    <pivotField showAll="0"/>
    <pivotField numFmtId="9"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6" showAll="0"/>
    <pivotField showAll="0"/>
    <pivotField numFmtId="166"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7"/>
  </rowFields>
  <rowItems count="2">
    <i>
      <x/>
    </i>
    <i t="grand">
      <x/>
    </i>
  </rowItems>
  <colItems count="1">
    <i/>
  </colItems>
  <formats count="7">
    <format dxfId="50">
      <pivotArea type="all" dataOnly="0" outline="0" fieldPosition="0"/>
    </format>
    <format dxfId="49">
      <pivotArea outline="0" collapsedLevelsAreSubtotals="1" fieldPosition="0"/>
    </format>
    <format dxfId="48">
      <pivotArea field="7" type="button" dataOnly="0" labelOnly="1" outline="0" axis="axisRow" fieldPosition="0"/>
    </format>
    <format dxfId="47">
      <pivotArea dataOnly="0" labelOnly="1" fieldPosition="0">
        <references count="1">
          <reference field="7" count="0"/>
        </references>
      </pivotArea>
    </format>
    <format dxfId="46">
      <pivotArea dataOnly="0" labelOnly="1" fieldPosition="0">
        <references count="1">
          <reference field="7" count="0" defaultSubtotal="1"/>
        </references>
      </pivotArea>
    </format>
    <format dxfId="45">
      <pivotArea dataOnly="0" labelOnly="1" grandRow="1" outline="0" fieldPosition="0"/>
    </format>
    <format dxfId="44">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5BEBB3C7-F445-429C-9B74-66206993D16C}" name="TablaDinámica2" cacheId="88"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chartFormat="4" rowHeaderCaption="Dependencias">
  <location ref="A3:B17" firstHeaderRow="1" firstDataRow="1" firstDataCol="1"/>
  <pivotFields count="104">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numFmtId="9" showAll="0"/>
    <pivotField showAll="0"/>
    <pivotField showAll="0"/>
    <pivotField showAll="0"/>
    <pivotField showAll="0"/>
    <pivotField showAll="0"/>
    <pivotField showAll="0"/>
    <pivotField showAll="0"/>
    <pivotField numFmtId="9"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6" showAll="0"/>
    <pivotField showAll="0"/>
    <pivotField numFmtId="166"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sortType="ascending">
      <items count="29">
        <item m="1" x="16"/>
        <item m="1" x="14"/>
        <item m="1" x="20"/>
        <item m="1" x="21"/>
        <item m="1" x="18"/>
        <item m="1" x="25"/>
        <item x="1"/>
        <item x="10"/>
        <item x="8"/>
        <item m="1" x="23"/>
        <item m="1" x="24"/>
        <item m="1" x="19"/>
        <item m="1" x="15"/>
        <item m="1" x="17"/>
        <item x="12"/>
        <item x="0"/>
        <item m="1" x="22"/>
        <item x="2"/>
        <item x="5"/>
        <item m="1" x="27"/>
        <item x="4"/>
        <item x="9"/>
        <item x="3"/>
        <item x="6"/>
        <item x="11"/>
        <item x="7"/>
        <item m="1" x="26"/>
        <item m="1" x="13"/>
        <item t="default"/>
      </items>
    </pivotField>
  </pivotFields>
  <rowFields count="1">
    <field x="103"/>
  </rowFields>
  <rowItems count="14">
    <i>
      <x v="6"/>
    </i>
    <i>
      <x v="7"/>
    </i>
    <i>
      <x v="8"/>
    </i>
    <i>
      <x v="14"/>
    </i>
    <i>
      <x v="15"/>
    </i>
    <i>
      <x v="17"/>
    </i>
    <i>
      <x v="18"/>
    </i>
    <i>
      <x v="20"/>
    </i>
    <i>
      <x v="21"/>
    </i>
    <i>
      <x v="22"/>
    </i>
    <i>
      <x v="23"/>
    </i>
    <i>
      <x v="24"/>
    </i>
    <i>
      <x v="25"/>
    </i>
    <i t="grand">
      <x/>
    </i>
  </rowItems>
  <colItems count="1">
    <i/>
  </colItems>
  <dataFields count="1">
    <dataField name="Número de riesgos" fld="6" subtotal="count" baseField="0" baseItem="0"/>
  </dataFields>
  <formats count="12">
    <format dxfId="17">
      <pivotArea type="all" dataOnly="0" outline="0" fieldPosition="0"/>
    </format>
    <format dxfId="16">
      <pivotArea outline="0" collapsedLevelsAreSubtotals="1" fieldPosition="0"/>
    </format>
    <format dxfId="15">
      <pivotArea dataOnly="0" labelOnly="1" grandRow="1" outline="0" fieldPosition="0"/>
    </format>
    <format dxfId="14">
      <pivotArea dataOnly="0" labelOnly="1" outline="0" axis="axisValues" fieldPosition="0"/>
    </format>
    <format dxfId="13">
      <pivotArea type="all" dataOnly="0" outline="0" fieldPosition="0"/>
    </format>
    <format dxfId="12">
      <pivotArea outline="0" collapsedLevelsAreSubtotals="1" fieldPosition="0"/>
    </format>
    <format dxfId="11">
      <pivotArea field="103" type="button" dataOnly="0" labelOnly="1" outline="0" axis="axisRow" fieldPosition="0"/>
    </format>
    <format dxfId="10">
      <pivotArea dataOnly="0" labelOnly="1" fieldPosition="0">
        <references count="1">
          <reference field="103" count="0"/>
        </references>
      </pivotArea>
    </format>
    <format dxfId="9">
      <pivotArea dataOnly="0" labelOnly="1" grandRow="1" outline="0" fieldPosition="0"/>
    </format>
    <format dxfId="8">
      <pivotArea dataOnly="0" labelOnly="1" outline="0" axis="axisValues" fieldPosition="0"/>
    </format>
    <format dxfId="7">
      <pivotArea collapsedLevelsAreSubtotals="1" fieldPosition="0">
        <references count="1">
          <reference field="103" count="16">
            <x v="1"/>
            <x v="2"/>
            <x v="3"/>
            <x v="4"/>
            <x v="5"/>
            <x v="6"/>
            <x v="7"/>
            <x v="8"/>
            <x v="9"/>
            <x v="10"/>
            <x v="12"/>
            <x v="16"/>
            <x v="22"/>
            <x v="23"/>
            <x v="24"/>
            <x v="25"/>
          </reference>
        </references>
      </pivotArea>
    </format>
    <format dxfId="6">
      <pivotArea dataOnly="0" labelOnly="1" fieldPosition="0">
        <references count="1">
          <reference field="103" count="16">
            <x v="1"/>
            <x v="2"/>
            <x v="3"/>
            <x v="4"/>
            <x v="5"/>
            <x v="6"/>
            <x v="7"/>
            <x v="8"/>
            <x v="9"/>
            <x v="10"/>
            <x v="12"/>
            <x v="16"/>
            <x v="22"/>
            <x v="23"/>
            <x v="24"/>
            <x v="25"/>
          </reference>
        </references>
      </pivotArea>
    </format>
  </formats>
  <chartFormats count="1">
    <chartFormat chart="0" format="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60526DA-18C4-4A09-B0C8-CAAA90098DB4}" name="TablaDinámica3" cacheId="88"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chartFormat="1" rowHeaderCaption="Procesos / Proyectos de inversión">
  <location ref="A26:B44" firstHeaderRow="1" firstDataRow="1" firstDataCol="1"/>
  <pivotFields count="104">
    <pivotField axis="axisRow" showAll="0">
      <items count="24">
        <item m="1" x="19"/>
        <item m="1" x="18"/>
        <item x="0"/>
        <item x="16"/>
        <item m="1" x="17"/>
        <item x="1"/>
        <item x="2"/>
        <item m="1" x="22"/>
        <item x="3"/>
        <item x="4"/>
        <item x="5"/>
        <item m="1" x="21"/>
        <item x="8"/>
        <item x="6"/>
        <item x="11"/>
        <item x="12"/>
        <item x="7"/>
        <item x="13"/>
        <item x="14"/>
        <item x="15"/>
        <item x="9"/>
        <item x="10"/>
        <item m="1" x="20"/>
        <item t="default"/>
      </items>
    </pivotField>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numFmtId="9" showAll="0"/>
    <pivotField showAll="0"/>
    <pivotField showAll="0"/>
    <pivotField showAll="0"/>
    <pivotField showAll="0"/>
    <pivotField showAll="0"/>
    <pivotField showAll="0"/>
    <pivotField showAll="0"/>
    <pivotField numFmtId="9"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6" showAll="0"/>
    <pivotField showAll="0"/>
    <pivotField numFmtId="166"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8">
    <i>
      <x v="2"/>
    </i>
    <i>
      <x v="3"/>
    </i>
    <i>
      <x v="5"/>
    </i>
    <i>
      <x v="6"/>
    </i>
    <i>
      <x v="8"/>
    </i>
    <i>
      <x v="9"/>
    </i>
    <i>
      <x v="10"/>
    </i>
    <i>
      <x v="12"/>
    </i>
    <i>
      <x v="13"/>
    </i>
    <i>
      <x v="14"/>
    </i>
    <i>
      <x v="15"/>
    </i>
    <i>
      <x v="16"/>
    </i>
    <i>
      <x v="17"/>
    </i>
    <i>
      <x v="18"/>
    </i>
    <i>
      <x v="19"/>
    </i>
    <i>
      <x v="20"/>
    </i>
    <i>
      <x v="21"/>
    </i>
    <i t="grand">
      <x/>
    </i>
  </rowItems>
  <colItems count="1">
    <i/>
  </colItems>
  <dataFields count="1">
    <dataField name="Número de riesgos" fld="6" subtotal="count" baseField="0" baseItem="0"/>
  </dataFields>
  <formats count="10">
    <format dxfId="27">
      <pivotArea type="all" dataOnly="0" outline="0" fieldPosition="0"/>
    </format>
    <format dxfId="26">
      <pivotArea outline="0" collapsedLevelsAreSubtotals="1" fieldPosition="0"/>
    </format>
    <format dxfId="25">
      <pivotArea dataOnly="0" labelOnly="1" grandRow="1" outline="0" fieldPosition="0"/>
    </format>
    <format dxfId="24">
      <pivotArea dataOnly="0" labelOnly="1" outline="0" axis="axisValues" fieldPosition="0"/>
    </format>
    <format dxfId="23">
      <pivotArea type="all" dataOnly="0" outline="0" fieldPosition="0"/>
    </format>
    <format dxfId="22">
      <pivotArea outline="0" collapsedLevelsAreSubtotals="1" fieldPosition="0"/>
    </format>
    <format dxfId="21">
      <pivotArea dataOnly="0" labelOnly="1" grandRow="1" outline="0" fieldPosition="0"/>
    </format>
    <format dxfId="20">
      <pivotArea dataOnly="0" labelOnly="1" outline="0" axis="axisValues" fieldPosition="0"/>
    </format>
    <format dxfId="19">
      <pivotArea collapsedLevelsAreSubtotals="1" fieldPosition="0">
        <references count="1">
          <reference field="0" count="21">
            <x v="1"/>
            <x v="2"/>
            <x v="3"/>
            <x v="4"/>
            <x v="5"/>
            <x v="6"/>
            <x v="7"/>
            <x v="8"/>
            <x v="9"/>
            <x v="10"/>
            <x v="11"/>
            <x v="12"/>
            <x v="13"/>
            <x v="14"/>
            <x v="15"/>
            <x v="16"/>
            <x v="17"/>
            <x v="18"/>
            <x v="19"/>
            <x v="20"/>
            <x v="21"/>
          </reference>
        </references>
      </pivotArea>
    </format>
    <format dxfId="18">
      <pivotArea dataOnly="0" labelOnly="1" fieldPosition="0">
        <references count="1">
          <reference field="0" count="21">
            <x v="1"/>
            <x v="2"/>
            <x v="3"/>
            <x v="4"/>
            <x v="5"/>
            <x v="6"/>
            <x v="7"/>
            <x v="8"/>
            <x v="9"/>
            <x v="10"/>
            <x v="11"/>
            <x v="12"/>
            <x v="13"/>
            <x v="14"/>
            <x v="15"/>
            <x v="16"/>
            <x v="17"/>
            <x v="18"/>
            <x v="19"/>
            <x v="20"/>
            <x v="21"/>
          </reference>
        </references>
      </pivotArea>
    </format>
  </formats>
  <chartFormats count="1">
    <chartFormat chart="0"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 Id="rId4"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J25"/>
  <sheetViews>
    <sheetView topLeftCell="V1" workbookViewId="0">
      <selection activeCell="AJ6" sqref="AJ6"/>
    </sheetView>
  </sheetViews>
  <sheetFormatPr baseColWidth="10" defaultColWidth="11.42578125" defaultRowHeight="15" x14ac:dyDescent="0.25"/>
  <cols>
    <col min="1" max="1" width="12.42578125" style="1" customWidth="1"/>
    <col min="2" max="2" width="11.42578125" style="1"/>
    <col min="3" max="3" width="56.5703125" style="1" customWidth="1"/>
    <col min="4" max="5" width="77.5703125" style="1" customWidth="1"/>
    <col min="6" max="6" width="18.28515625" style="1" customWidth="1"/>
    <col min="7" max="7" width="21.140625" style="1" customWidth="1"/>
    <col min="8" max="9" width="14" style="1" customWidth="1"/>
    <col min="10" max="10" width="18" style="1" customWidth="1"/>
    <col min="11" max="11" width="36.7109375" style="1" customWidth="1"/>
    <col min="12" max="12" width="34.85546875" style="1" customWidth="1"/>
    <col min="13" max="13" width="14.42578125" style="1" customWidth="1"/>
    <col min="14" max="14" width="13.85546875" style="1" customWidth="1"/>
    <col min="15" max="16" width="11.42578125" style="1"/>
    <col min="17" max="17" width="17.85546875" style="1" customWidth="1"/>
    <col min="18" max="18" width="23.85546875" style="1" customWidth="1"/>
    <col min="19" max="19" width="11.42578125" style="1"/>
    <col min="20" max="20" width="20.28515625" style="1" customWidth="1"/>
    <col min="21" max="21" width="21" style="1" customWidth="1"/>
    <col min="22" max="22" width="11.42578125" style="1"/>
    <col min="23" max="23" width="13.85546875" style="1" customWidth="1"/>
    <col min="24" max="24" width="21.7109375" style="1" customWidth="1"/>
    <col min="25" max="25" width="17.85546875" style="1" customWidth="1"/>
    <col min="26" max="27" width="11.42578125" style="1"/>
    <col min="28" max="28" width="15" style="1" customWidth="1"/>
    <col min="29" max="29" width="15.85546875" style="1" customWidth="1"/>
    <col min="30" max="30" width="16" style="1" customWidth="1"/>
    <col min="31" max="31" width="15" style="1" customWidth="1"/>
    <col min="32" max="32" width="11.42578125" style="1"/>
    <col min="33" max="33" width="18.42578125" style="1" customWidth="1"/>
    <col min="34" max="34" width="11.140625" style="1" bestFit="1" customWidth="1"/>
    <col min="35" max="35" width="15.140625" style="1" customWidth="1"/>
    <col min="36" max="36" width="19" style="1" customWidth="1"/>
    <col min="37" max="16384" width="11.42578125" style="1"/>
  </cols>
  <sheetData>
    <row r="1" spans="1:36" ht="38.25" x14ac:dyDescent="0.25">
      <c r="A1" s="4" t="s">
        <v>0</v>
      </c>
      <c r="B1" s="4" t="s">
        <v>1</v>
      </c>
      <c r="C1" s="5" t="s">
        <v>2</v>
      </c>
      <c r="D1" s="5" t="s">
        <v>3</v>
      </c>
      <c r="E1" s="5" t="s">
        <v>4</v>
      </c>
      <c r="F1" s="6" t="s">
        <v>5</v>
      </c>
      <c r="G1" s="6" t="s">
        <v>6</v>
      </c>
      <c r="H1" s="7" t="s">
        <v>7</v>
      </c>
      <c r="I1" s="7" t="s">
        <v>8</v>
      </c>
      <c r="J1" s="8" t="s">
        <v>9</v>
      </c>
      <c r="K1" s="8" t="s">
        <v>10</v>
      </c>
      <c r="L1" s="8" t="s">
        <v>11</v>
      </c>
      <c r="M1" s="9" t="s">
        <v>12</v>
      </c>
      <c r="N1" s="9" t="s">
        <v>13</v>
      </c>
      <c r="O1" s="10" t="s">
        <v>14</v>
      </c>
      <c r="P1" s="6" t="s">
        <v>15</v>
      </c>
      <c r="Q1" s="11" t="s">
        <v>16</v>
      </c>
      <c r="R1" s="11" t="s">
        <v>17</v>
      </c>
      <c r="S1" s="5" t="s">
        <v>18</v>
      </c>
      <c r="T1" s="12" t="s">
        <v>19</v>
      </c>
      <c r="U1" s="12" t="s">
        <v>20</v>
      </c>
      <c r="V1" s="5" t="s">
        <v>21</v>
      </c>
      <c r="W1" s="12" t="s">
        <v>22</v>
      </c>
      <c r="X1" s="8" t="s">
        <v>23</v>
      </c>
      <c r="Y1" s="8" t="s">
        <v>24</v>
      </c>
      <c r="Z1" s="8" t="s">
        <v>25</v>
      </c>
      <c r="AA1" s="13" t="s">
        <v>26</v>
      </c>
      <c r="AB1" s="8" t="s">
        <v>27</v>
      </c>
      <c r="AC1" s="8" t="s">
        <v>28</v>
      </c>
      <c r="AD1" s="14" t="s">
        <v>29</v>
      </c>
      <c r="AE1" s="15" t="s">
        <v>30</v>
      </c>
      <c r="AF1" s="15" t="s">
        <v>31</v>
      </c>
      <c r="AG1" s="5" t="s">
        <v>32</v>
      </c>
      <c r="AH1" s="46" t="s">
        <v>33</v>
      </c>
      <c r="AI1" s="46" t="s">
        <v>34</v>
      </c>
      <c r="AJ1" s="155" t="s">
        <v>265</v>
      </c>
    </row>
    <row r="2" spans="1:36" ht="90" x14ac:dyDescent="0.25">
      <c r="A2" s="16">
        <v>1</v>
      </c>
      <c r="B2" s="16" t="s">
        <v>35</v>
      </c>
      <c r="C2" s="17" t="s">
        <v>36</v>
      </c>
      <c r="D2" s="18" t="s">
        <v>37</v>
      </c>
      <c r="E2" s="19" t="s">
        <v>38</v>
      </c>
      <c r="F2" s="20" t="s">
        <v>39</v>
      </c>
      <c r="G2" s="21" t="s">
        <v>40</v>
      </c>
      <c r="H2" s="22" t="s">
        <v>41</v>
      </c>
      <c r="I2" s="23" t="s">
        <v>42</v>
      </c>
      <c r="J2" s="24" t="s">
        <v>43</v>
      </c>
      <c r="K2" s="18" t="s">
        <v>44</v>
      </c>
      <c r="L2" s="18" t="s">
        <v>45</v>
      </c>
      <c r="M2" s="22" t="s">
        <v>46</v>
      </c>
      <c r="N2" s="25" t="s">
        <v>47</v>
      </c>
      <c r="O2" s="18" t="e">
        <f>IF(#REF!="","",#REF!)</f>
        <v>#REF!</v>
      </c>
      <c r="P2" s="18" t="e">
        <f>IF(#REF!="","",#REF!)</f>
        <v>#REF!</v>
      </c>
      <c r="Q2" s="26" t="s">
        <v>48</v>
      </c>
      <c r="R2" s="26" t="s">
        <v>49</v>
      </c>
      <c r="S2" s="18" t="s">
        <v>50</v>
      </c>
      <c r="T2" s="26" t="s">
        <v>334</v>
      </c>
      <c r="U2" s="26" t="s">
        <v>51</v>
      </c>
      <c r="V2" s="18" t="s">
        <v>52</v>
      </c>
      <c r="W2" s="27" t="s">
        <v>53</v>
      </c>
      <c r="X2" s="18" t="s">
        <v>54</v>
      </c>
      <c r="Y2" s="28" t="s">
        <v>55</v>
      </c>
      <c r="Z2" s="18" t="s">
        <v>56</v>
      </c>
      <c r="AA2" s="28" t="s">
        <v>57</v>
      </c>
      <c r="AB2" s="18" t="s">
        <v>58</v>
      </c>
      <c r="AC2" s="18" t="s">
        <v>59</v>
      </c>
      <c r="AD2" s="29" t="s">
        <v>60</v>
      </c>
      <c r="AE2" s="22" t="s">
        <v>61</v>
      </c>
      <c r="AF2" s="22" t="s">
        <v>61</v>
      </c>
      <c r="AG2" s="17" t="s">
        <v>62</v>
      </c>
      <c r="AH2" s="47" t="e">
        <f>IF(#REF!="","",#REF!)</f>
        <v>#REF!</v>
      </c>
      <c r="AI2" s="56">
        <v>43585</v>
      </c>
      <c r="AJ2" s="47" t="s">
        <v>337</v>
      </c>
    </row>
    <row r="3" spans="1:36" ht="75" x14ac:dyDescent="0.25">
      <c r="A3" s="16">
        <v>2</v>
      </c>
      <c r="B3" s="16" t="s">
        <v>63</v>
      </c>
      <c r="C3" s="17" t="s">
        <v>64</v>
      </c>
      <c r="D3" s="18" t="s">
        <v>65</v>
      </c>
      <c r="E3" s="19" t="s">
        <v>38</v>
      </c>
      <c r="F3" s="20" t="s">
        <v>66</v>
      </c>
      <c r="G3" s="21" t="s">
        <v>67</v>
      </c>
      <c r="H3" s="22" t="s">
        <v>68</v>
      </c>
      <c r="I3" s="23" t="s">
        <v>69</v>
      </c>
      <c r="J3" s="30" t="s">
        <v>70</v>
      </c>
      <c r="K3" s="18" t="s">
        <v>71</v>
      </c>
      <c r="L3" s="18" t="s">
        <v>72</v>
      </c>
      <c r="M3" s="22" t="s">
        <v>73</v>
      </c>
      <c r="N3" s="25" t="s">
        <v>74</v>
      </c>
      <c r="O3" s="18" t="e">
        <f>IF(#REF!="","",#REF!)</f>
        <v>#REF!</v>
      </c>
      <c r="P3" s="18" t="e">
        <f>IF(#REF!="","",#REF!)</f>
        <v>#REF!</v>
      </c>
      <c r="Q3" s="26" t="s">
        <v>75</v>
      </c>
      <c r="R3" s="26" t="s">
        <v>76</v>
      </c>
      <c r="T3" s="26" t="s">
        <v>333</v>
      </c>
      <c r="U3" s="26" t="s">
        <v>77</v>
      </c>
      <c r="V3" s="18" t="s">
        <v>78</v>
      </c>
      <c r="W3" s="31" t="s">
        <v>79</v>
      </c>
      <c r="X3" s="18" t="s">
        <v>80</v>
      </c>
      <c r="Y3" s="28" t="s">
        <v>80</v>
      </c>
      <c r="Z3" s="18" t="s">
        <v>81</v>
      </c>
      <c r="AA3" s="28" t="s">
        <v>82</v>
      </c>
      <c r="AB3" s="18" t="s">
        <v>83</v>
      </c>
      <c r="AC3" s="18" t="s">
        <v>83</v>
      </c>
      <c r="AD3" s="32" t="s">
        <v>84</v>
      </c>
      <c r="AE3" s="22" t="s">
        <v>85</v>
      </c>
      <c r="AF3" s="22" t="s">
        <v>86</v>
      </c>
      <c r="AG3" s="17" t="s">
        <v>87</v>
      </c>
      <c r="AH3" s="47" t="e">
        <f>IF(#REF!="","",#REF!)</f>
        <v>#REF!</v>
      </c>
      <c r="AI3" s="56">
        <v>43708</v>
      </c>
      <c r="AJ3" s="47" t="s">
        <v>338</v>
      </c>
    </row>
    <row r="4" spans="1:36" ht="120" x14ac:dyDescent="0.25">
      <c r="B4" s="33"/>
      <c r="C4" s="17" t="s">
        <v>88</v>
      </c>
      <c r="D4" s="18" t="s">
        <v>89</v>
      </c>
      <c r="E4" s="19" t="s">
        <v>90</v>
      </c>
      <c r="F4" s="34" t="s">
        <v>91</v>
      </c>
      <c r="G4" s="21" t="s">
        <v>92</v>
      </c>
      <c r="H4" s="22" t="s">
        <v>93</v>
      </c>
      <c r="I4" s="23" t="s">
        <v>94</v>
      </c>
      <c r="J4" s="30" t="s">
        <v>95</v>
      </c>
      <c r="K4" s="18" t="s">
        <v>96</v>
      </c>
      <c r="L4" s="18" t="s">
        <v>97</v>
      </c>
      <c r="M4" s="22" t="s">
        <v>2</v>
      </c>
      <c r="N4" s="25" t="s">
        <v>98</v>
      </c>
      <c r="O4" s="18" t="e">
        <f>IF(#REF!="","",#REF!)</f>
        <v>#REF!</v>
      </c>
      <c r="P4" s="18" t="e">
        <f>IF(#REF!="","",#REF!)</f>
        <v>#REF!</v>
      </c>
      <c r="Q4" s="26" t="s">
        <v>99</v>
      </c>
      <c r="R4" s="26" t="s">
        <v>100</v>
      </c>
      <c r="T4" s="26" t="s">
        <v>332</v>
      </c>
      <c r="U4" s="26" t="s">
        <v>101</v>
      </c>
      <c r="W4" s="35" t="s">
        <v>102</v>
      </c>
      <c r="Z4" s="18" t="s">
        <v>103</v>
      </c>
      <c r="AA4" s="28" t="s">
        <v>104</v>
      </c>
      <c r="AB4" s="18" t="s">
        <v>105</v>
      </c>
      <c r="AC4" s="18" t="s">
        <v>106</v>
      </c>
      <c r="AD4" s="36" t="s">
        <v>107</v>
      </c>
      <c r="AF4" s="22" t="s">
        <v>85</v>
      </c>
      <c r="AG4" s="17" t="s">
        <v>108</v>
      </c>
      <c r="AH4" s="47" t="e">
        <f>IF(#REF!="","",#REF!)</f>
        <v>#REF!</v>
      </c>
      <c r="AI4" s="56">
        <v>43830</v>
      </c>
      <c r="AJ4" s="47" t="s">
        <v>339</v>
      </c>
    </row>
    <row r="5" spans="1:36" ht="75" x14ac:dyDescent="0.25">
      <c r="B5" s="37"/>
      <c r="C5" s="17" t="s">
        <v>109</v>
      </c>
      <c r="D5" s="18" t="s">
        <v>110</v>
      </c>
      <c r="E5" s="19" t="s">
        <v>111</v>
      </c>
      <c r="F5" s="34" t="s">
        <v>112</v>
      </c>
      <c r="G5" s="21" t="s">
        <v>113</v>
      </c>
      <c r="H5" s="22" t="s">
        <v>114</v>
      </c>
      <c r="I5" s="23" t="s">
        <v>90</v>
      </c>
      <c r="J5" s="24" t="s">
        <v>115</v>
      </c>
      <c r="K5" s="18" t="s">
        <v>116</v>
      </c>
      <c r="L5" s="18" t="s">
        <v>117</v>
      </c>
      <c r="M5" s="22" t="s">
        <v>94</v>
      </c>
      <c r="N5" s="25" t="s">
        <v>118</v>
      </c>
      <c r="O5" s="18" t="e">
        <f>IF(#REF!="","",#REF!)</f>
        <v>#REF!</v>
      </c>
      <c r="P5" s="18" t="e">
        <f>IF(#REF!="","",#REF!)</f>
        <v>#REF!</v>
      </c>
      <c r="Q5" s="26" t="s">
        <v>119</v>
      </c>
      <c r="R5" s="26" t="s">
        <v>120</v>
      </c>
      <c r="T5" s="26" t="s">
        <v>329</v>
      </c>
      <c r="U5" s="26" t="s">
        <v>121</v>
      </c>
      <c r="W5" s="38" t="s">
        <v>122</v>
      </c>
      <c r="AB5" s="18" t="s">
        <v>123</v>
      </c>
      <c r="AC5" s="18" t="s">
        <v>124</v>
      </c>
      <c r="AG5" s="17" t="s">
        <v>125</v>
      </c>
      <c r="AH5" s="47" t="e">
        <f>IF(#REF!="","",#REF!)</f>
        <v>#REF!</v>
      </c>
      <c r="AI5" s="57"/>
      <c r="AJ5" s="47" t="s">
        <v>259</v>
      </c>
    </row>
    <row r="6" spans="1:36" ht="60" x14ac:dyDescent="0.25">
      <c r="B6" s="37"/>
      <c r="C6" s="17" t="s">
        <v>126</v>
      </c>
      <c r="D6" s="18" t="s">
        <v>127</v>
      </c>
      <c r="E6" s="18" t="s">
        <v>128</v>
      </c>
      <c r="F6" s="34" t="s">
        <v>129</v>
      </c>
      <c r="G6" s="21" t="s">
        <v>130</v>
      </c>
      <c r="H6" s="22" t="s">
        <v>131</v>
      </c>
      <c r="I6" s="23" t="s">
        <v>132</v>
      </c>
      <c r="J6" s="30" t="s">
        <v>133</v>
      </c>
      <c r="K6" s="18" t="s">
        <v>134</v>
      </c>
      <c r="L6" s="18" t="s">
        <v>135</v>
      </c>
      <c r="M6" s="22" t="s">
        <v>136</v>
      </c>
      <c r="N6" s="25" t="s">
        <v>137</v>
      </c>
      <c r="O6" s="18" t="e">
        <f>IF(#REF!="","",#REF!)</f>
        <v>#REF!</v>
      </c>
      <c r="P6" s="18" t="e">
        <f>IF(#REF!="","",#REF!)</f>
        <v>#REF!</v>
      </c>
      <c r="Q6" s="26" t="s">
        <v>138</v>
      </c>
      <c r="R6" s="26" t="s">
        <v>139</v>
      </c>
      <c r="T6" s="26" t="s">
        <v>331</v>
      </c>
      <c r="U6" s="26" t="s">
        <v>330</v>
      </c>
      <c r="AG6" s="17" t="s">
        <v>915</v>
      </c>
      <c r="AH6" s="47" t="e">
        <f>IF(#REF!="","",#REF!)</f>
        <v>#REF!</v>
      </c>
      <c r="AI6" s="58"/>
      <c r="AJ6" s="47" t="s">
        <v>916</v>
      </c>
    </row>
    <row r="7" spans="1:36" ht="90" x14ac:dyDescent="0.25">
      <c r="B7" s="37"/>
      <c r="C7" s="17" t="s">
        <v>141</v>
      </c>
      <c r="D7" s="18" t="s">
        <v>142</v>
      </c>
      <c r="E7" s="18" t="s">
        <v>90</v>
      </c>
      <c r="F7" s="34" t="s">
        <v>143</v>
      </c>
      <c r="G7" s="21" t="s">
        <v>144</v>
      </c>
      <c r="H7" s="22" t="s">
        <v>145</v>
      </c>
      <c r="I7" s="23" t="s">
        <v>146</v>
      </c>
      <c r="J7" s="30" t="s">
        <v>147</v>
      </c>
      <c r="K7" s="18" t="s">
        <v>148</v>
      </c>
      <c r="L7" s="18" t="s">
        <v>149</v>
      </c>
      <c r="M7" s="22" t="s">
        <v>150</v>
      </c>
      <c r="N7" s="25" t="s">
        <v>151</v>
      </c>
      <c r="O7" s="18" t="e">
        <f>IF(#REF!="","",#REF!)</f>
        <v>#REF!</v>
      </c>
      <c r="P7" s="18" t="e">
        <f>IF(#REF!="","",#REF!)</f>
        <v>#REF!</v>
      </c>
      <c r="AG7" s="17" t="s">
        <v>152</v>
      </c>
      <c r="AH7" s="47" t="e">
        <f>IF(#REF!="","",#REF!)</f>
        <v>#REF!</v>
      </c>
      <c r="AI7" s="59"/>
      <c r="AJ7" s="47" t="s">
        <v>247</v>
      </c>
    </row>
    <row r="8" spans="1:36" ht="90" x14ac:dyDescent="0.25">
      <c r="B8" s="37"/>
      <c r="C8" s="17" t="s">
        <v>153</v>
      </c>
      <c r="D8" s="18" t="s">
        <v>154</v>
      </c>
      <c r="E8" s="18" t="s">
        <v>38</v>
      </c>
      <c r="F8" s="34" t="s">
        <v>155</v>
      </c>
      <c r="H8" s="22" t="s">
        <v>156</v>
      </c>
      <c r="I8" s="39"/>
      <c r="J8" s="30" t="s">
        <v>157</v>
      </c>
      <c r="K8" s="40" t="s">
        <v>158</v>
      </c>
      <c r="L8" s="18" t="s">
        <v>159</v>
      </c>
      <c r="M8" s="22" t="s">
        <v>160</v>
      </c>
      <c r="N8" s="23" t="s">
        <v>161</v>
      </c>
      <c r="O8" s="18" t="e">
        <f>IF(#REF!="","",#REF!)</f>
        <v>#REF!</v>
      </c>
      <c r="P8" s="18" t="e">
        <f>IF(#REF!="","",#REF!)</f>
        <v>#REF!</v>
      </c>
      <c r="AG8" s="17" t="s">
        <v>162</v>
      </c>
      <c r="AH8" s="47" t="e">
        <f>IF(#REF!="","",#REF!)</f>
        <v>#REF!</v>
      </c>
      <c r="AJ8" s="47" t="s">
        <v>253</v>
      </c>
    </row>
    <row r="9" spans="1:36" ht="90" x14ac:dyDescent="0.25">
      <c r="B9" s="37"/>
      <c r="C9" s="17" t="s">
        <v>163</v>
      </c>
      <c r="D9" s="18" t="s">
        <v>164</v>
      </c>
      <c r="E9" s="18" t="s">
        <v>90</v>
      </c>
      <c r="F9" s="34" t="s">
        <v>165</v>
      </c>
      <c r="H9" s="22" t="s">
        <v>166</v>
      </c>
      <c r="I9" s="41"/>
      <c r="J9" s="42" t="s">
        <v>167</v>
      </c>
      <c r="L9" s="18" t="s">
        <v>168</v>
      </c>
      <c r="O9" s="18" t="e">
        <f>IF(#REF!="","",#REF!)</f>
        <v>#REF!</v>
      </c>
      <c r="P9" s="18" t="e">
        <f>IF(#REF!="","",#REF!)</f>
        <v>#REF!</v>
      </c>
      <c r="AG9" s="17" t="s">
        <v>169</v>
      </c>
      <c r="AH9" s="47" t="e">
        <f>IF(#REF!="","",#REF!)</f>
        <v>#REF!</v>
      </c>
      <c r="AJ9" s="47" t="s">
        <v>340</v>
      </c>
    </row>
    <row r="10" spans="1:36" ht="75" x14ac:dyDescent="0.25">
      <c r="B10" s="37"/>
      <c r="C10" s="17" t="s">
        <v>170</v>
      </c>
      <c r="D10" s="18" t="s">
        <v>171</v>
      </c>
      <c r="E10" s="18" t="s">
        <v>128</v>
      </c>
      <c r="F10" s="34" t="s">
        <v>172</v>
      </c>
      <c r="H10" s="22" t="s">
        <v>173</v>
      </c>
      <c r="I10" s="43"/>
      <c r="L10" s="18" t="s">
        <v>174</v>
      </c>
      <c r="O10" s="18" t="e">
        <f>IF(#REF!="","",#REF!)</f>
        <v>#REF!</v>
      </c>
      <c r="P10" s="18" t="e">
        <f>IF(#REF!="","",#REF!)</f>
        <v>#REF!</v>
      </c>
      <c r="AG10" s="17" t="s">
        <v>175</v>
      </c>
      <c r="AH10" s="47" t="e">
        <f>IF(#REF!="","",#REF!)</f>
        <v>#REF!</v>
      </c>
      <c r="AJ10" s="47" t="s">
        <v>341</v>
      </c>
    </row>
    <row r="11" spans="1:36" ht="45" x14ac:dyDescent="0.25">
      <c r="B11" s="37"/>
      <c r="C11" s="17" t="s">
        <v>176</v>
      </c>
      <c r="D11" s="18" t="s">
        <v>177</v>
      </c>
      <c r="E11" s="18" t="s">
        <v>38</v>
      </c>
      <c r="L11" s="18" t="s">
        <v>178</v>
      </c>
      <c r="O11" s="18" t="e">
        <f>IF(#REF!="","",#REF!)</f>
        <v>#REF!</v>
      </c>
      <c r="P11" s="18" t="e">
        <f>IF(#REF!="","",#REF!)</f>
        <v>#REF!</v>
      </c>
      <c r="AG11" s="17" t="s">
        <v>179</v>
      </c>
      <c r="AH11" s="47" t="e">
        <f>IF(#REF!="","",#REF!)</f>
        <v>#REF!</v>
      </c>
      <c r="AJ11" s="47" t="s">
        <v>252</v>
      </c>
    </row>
    <row r="12" spans="1:36" ht="90" x14ac:dyDescent="0.25">
      <c r="B12" s="37"/>
      <c r="C12" s="17" t="s">
        <v>180</v>
      </c>
      <c r="D12" s="18" t="s">
        <v>181</v>
      </c>
      <c r="E12" s="18" t="s">
        <v>111</v>
      </c>
      <c r="L12" s="18" t="s">
        <v>182</v>
      </c>
      <c r="AG12" s="17" t="s">
        <v>169</v>
      </c>
      <c r="AH12" s="47" t="e">
        <f>IF(#REF!="","",#REF!)</f>
        <v>#REF!</v>
      </c>
      <c r="AJ12" s="47" t="s">
        <v>340</v>
      </c>
    </row>
    <row r="13" spans="1:36" ht="90" x14ac:dyDescent="0.25">
      <c r="B13" s="37"/>
      <c r="C13" s="17" t="s">
        <v>183</v>
      </c>
      <c r="D13" s="18" t="s">
        <v>184</v>
      </c>
      <c r="E13" s="18" t="s">
        <v>38</v>
      </c>
      <c r="L13" s="18" t="s">
        <v>185</v>
      </c>
      <c r="AG13" s="17" t="s">
        <v>186</v>
      </c>
      <c r="AH13" s="47" t="e">
        <f>IF(#REF!="","",#REF!)</f>
        <v>#REF!</v>
      </c>
      <c r="AJ13" s="47" t="s">
        <v>254</v>
      </c>
    </row>
    <row r="14" spans="1:36" ht="75" x14ac:dyDescent="0.25">
      <c r="B14" s="37"/>
      <c r="C14" s="17" t="s">
        <v>187</v>
      </c>
      <c r="D14" s="18" t="s">
        <v>188</v>
      </c>
      <c r="E14" s="18" t="s">
        <v>38</v>
      </c>
      <c r="L14" s="18" t="s">
        <v>189</v>
      </c>
      <c r="AG14" s="17" t="s">
        <v>190</v>
      </c>
      <c r="AH14" s="47" t="e">
        <f>IF(#REF!="","",#REF!)</f>
        <v>#REF!</v>
      </c>
      <c r="AJ14" s="1" t="s">
        <v>342</v>
      </c>
    </row>
    <row r="15" spans="1:36" ht="60" x14ac:dyDescent="0.25">
      <c r="B15" s="37"/>
      <c r="C15" s="17" t="s">
        <v>191</v>
      </c>
      <c r="D15" s="18" t="s">
        <v>192</v>
      </c>
      <c r="E15" s="18" t="s">
        <v>111</v>
      </c>
      <c r="L15" s="18" t="s">
        <v>193</v>
      </c>
      <c r="AG15" s="17" t="s">
        <v>194</v>
      </c>
      <c r="AH15" s="47" t="e">
        <f>IF(#REF!="","",#REF!)</f>
        <v>#REF!</v>
      </c>
      <c r="AJ15" s="47" t="s">
        <v>261</v>
      </c>
    </row>
    <row r="16" spans="1:36" ht="90" x14ac:dyDescent="0.25">
      <c r="B16" s="37"/>
      <c r="C16" s="17" t="s">
        <v>195</v>
      </c>
      <c r="D16" s="18" t="s">
        <v>196</v>
      </c>
      <c r="E16" s="18" t="s">
        <v>111</v>
      </c>
      <c r="L16" s="18" t="s">
        <v>197</v>
      </c>
      <c r="AG16" s="17" t="s">
        <v>198</v>
      </c>
      <c r="AH16" s="47" t="e">
        <f>IF(#REF!="","",#REF!)</f>
        <v>#REF!</v>
      </c>
      <c r="AJ16" s="47" t="s">
        <v>249</v>
      </c>
    </row>
    <row r="17" spans="2:36" ht="75" x14ac:dyDescent="0.25">
      <c r="B17" s="37"/>
      <c r="C17" s="17" t="s">
        <v>199</v>
      </c>
      <c r="D17" s="18" t="s">
        <v>200</v>
      </c>
      <c r="E17" s="18" t="s">
        <v>111</v>
      </c>
      <c r="L17" s="18" t="s">
        <v>201</v>
      </c>
      <c r="AG17" s="17" t="s">
        <v>202</v>
      </c>
      <c r="AJ17" s="47" t="s">
        <v>261</v>
      </c>
    </row>
    <row r="18" spans="2:36" ht="75" x14ac:dyDescent="0.25">
      <c r="B18" s="37"/>
      <c r="C18" s="17" t="s">
        <v>203</v>
      </c>
      <c r="D18" s="18" t="s">
        <v>204</v>
      </c>
      <c r="E18" s="18" t="s">
        <v>38</v>
      </c>
      <c r="L18" s="40" t="s">
        <v>205</v>
      </c>
      <c r="AG18" s="17" t="s">
        <v>206</v>
      </c>
      <c r="AJ18" s="47" t="s">
        <v>251</v>
      </c>
    </row>
    <row r="19" spans="2:36" ht="75" x14ac:dyDescent="0.25">
      <c r="B19" s="37"/>
      <c r="C19" s="17" t="s">
        <v>207</v>
      </c>
      <c r="D19" s="18" t="s">
        <v>208</v>
      </c>
      <c r="E19" s="18" t="s">
        <v>111</v>
      </c>
      <c r="L19" s="40" t="s">
        <v>209</v>
      </c>
      <c r="AG19" s="17" t="s">
        <v>194</v>
      </c>
      <c r="AJ19" s="47" t="s">
        <v>261</v>
      </c>
    </row>
    <row r="20" spans="2:36" ht="150" x14ac:dyDescent="0.25">
      <c r="B20" s="37"/>
      <c r="C20" s="17" t="s">
        <v>210</v>
      </c>
      <c r="D20" s="18" t="s">
        <v>211</v>
      </c>
      <c r="E20" s="18" t="s">
        <v>90</v>
      </c>
      <c r="AG20" s="17" t="s">
        <v>212</v>
      </c>
      <c r="AJ20" s="47" t="s">
        <v>249</v>
      </c>
    </row>
    <row r="21" spans="2:36" ht="45" x14ac:dyDescent="0.25">
      <c r="B21" s="37"/>
      <c r="C21" s="17" t="s">
        <v>213</v>
      </c>
      <c r="D21" s="18" t="s">
        <v>214</v>
      </c>
      <c r="E21" s="18" t="s">
        <v>111</v>
      </c>
      <c r="AG21" s="17" t="s">
        <v>215</v>
      </c>
      <c r="AJ21" s="47" t="s">
        <v>260</v>
      </c>
    </row>
    <row r="22" spans="2:36" ht="60" x14ac:dyDescent="0.25">
      <c r="B22" s="37"/>
      <c r="C22" s="17" t="s">
        <v>216</v>
      </c>
      <c r="D22" s="18" t="s">
        <v>217</v>
      </c>
      <c r="E22" s="18" t="s">
        <v>111</v>
      </c>
      <c r="AG22" s="17" t="s">
        <v>913</v>
      </c>
      <c r="AJ22" s="47" t="s">
        <v>914</v>
      </c>
    </row>
    <row r="23" spans="2:36" ht="51" x14ac:dyDescent="0.25">
      <c r="B23" s="37"/>
      <c r="C23" s="17" t="s">
        <v>219</v>
      </c>
      <c r="D23" s="18" t="s">
        <v>220</v>
      </c>
      <c r="E23" s="18" t="s">
        <v>38</v>
      </c>
      <c r="AG23" s="17" t="s">
        <v>221</v>
      </c>
      <c r="AJ23" s="47" t="s">
        <v>255</v>
      </c>
    </row>
    <row r="24" spans="2:36" ht="60" x14ac:dyDescent="0.25">
      <c r="C24" s="17" t="s">
        <v>288</v>
      </c>
      <c r="AJ24" s="47" t="s">
        <v>290</v>
      </c>
    </row>
    <row r="25" spans="2:36" ht="30" x14ac:dyDescent="0.25">
      <c r="C25" s="17" t="s">
        <v>289</v>
      </c>
      <c r="AJ25" s="47" t="s">
        <v>247</v>
      </c>
    </row>
  </sheetData>
  <conditionalFormatting sqref="AC16">
    <cfRule type="cellIs" priority="1" operator="equal">
      <formula>$W$4</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6188A-6635-40D1-BED8-928F5EF9677D}">
  <sheetPr codeName="Hoja38"/>
  <dimension ref="A1:B25"/>
  <sheetViews>
    <sheetView workbookViewId="0">
      <selection activeCell="D4" sqref="D4"/>
    </sheetView>
  </sheetViews>
  <sheetFormatPr baseColWidth="10" defaultRowHeight="15" x14ac:dyDescent="0.25"/>
  <cols>
    <col min="1" max="1" width="64" customWidth="1"/>
    <col min="2" max="2" width="72.42578125" customWidth="1"/>
  </cols>
  <sheetData>
    <row r="1" spans="1:2" x14ac:dyDescent="0.25">
      <c r="A1" s="5" t="s">
        <v>2</v>
      </c>
      <c r="B1" s="72" t="s">
        <v>265</v>
      </c>
    </row>
    <row r="2" spans="1:2" x14ac:dyDescent="0.25">
      <c r="A2" s="17" t="s">
        <v>141</v>
      </c>
      <c r="B2" t="s">
        <v>247</v>
      </c>
    </row>
    <row r="3" spans="1:2" x14ac:dyDescent="0.25">
      <c r="A3" s="17" t="s">
        <v>88</v>
      </c>
      <c r="B3" t="s">
        <v>248</v>
      </c>
    </row>
    <row r="4" spans="1:2" x14ac:dyDescent="0.25">
      <c r="A4" s="17" t="s">
        <v>210</v>
      </c>
      <c r="B4" t="s">
        <v>249</v>
      </c>
    </row>
    <row r="5" spans="1:2" x14ac:dyDescent="0.25">
      <c r="A5" s="17" t="s">
        <v>195</v>
      </c>
      <c r="B5" t="s">
        <v>249</v>
      </c>
    </row>
    <row r="6" spans="1:2" x14ac:dyDescent="0.25">
      <c r="A6" s="17" t="s">
        <v>163</v>
      </c>
      <c r="B6" t="s">
        <v>250</v>
      </c>
    </row>
    <row r="7" spans="1:2" ht="25.5" x14ac:dyDescent="0.25">
      <c r="A7" s="17" t="s">
        <v>180</v>
      </c>
      <c r="B7" t="s">
        <v>250</v>
      </c>
    </row>
    <row r="8" spans="1:2" x14ac:dyDescent="0.25">
      <c r="A8" s="17" t="s">
        <v>203</v>
      </c>
      <c r="B8" t="s">
        <v>251</v>
      </c>
    </row>
    <row r="9" spans="1:2" x14ac:dyDescent="0.25">
      <c r="A9" s="17" t="s">
        <v>176</v>
      </c>
      <c r="B9" t="s">
        <v>252</v>
      </c>
    </row>
    <row r="10" spans="1:2" x14ac:dyDescent="0.25">
      <c r="A10" s="17" t="s">
        <v>153</v>
      </c>
      <c r="B10" t="s">
        <v>253</v>
      </c>
    </row>
    <row r="11" spans="1:2" ht="25.5" x14ac:dyDescent="0.25">
      <c r="A11" s="17" t="s">
        <v>183</v>
      </c>
      <c r="B11" t="s">
        <v>254</v>
      </c>
    </row>
    <row r="12" spans="1:2" x14ac:dyDescent="0.25">
      <c r="A12" s="17" t="s">
        <v>219</v>
      </c>
      <c r="B12" t="s">
        <v>255</v>
      </c>
    </row>
    <row r="13" spans="1:2" x14ac:dyDescent="0.25">
      <c r="A13" s="17" t="s">
        <v>36</v>
      </c>
      <c r="B13" t="s">
        <v>256</v>
      </c>
    </row>
    <row r="14" spans="1:2" ht="38.25" x14ac:dyDescent="0.25">
      <c r="A14" s="17" t="s">
        <v>64</v>
      </c>
      <c r="B14" t="s">
        <v>257</v>
      </c>
    </row>
    <row r="15" spans="1:2" x14ac:dyDescent="0.25">
      <c r="A15" s="17" t="s">
        <v>187</v>
      </c>
      <c r="B15" t="s">
        <v>258</v>
      </c>
    </row>
    <row r="16" spans="1:2" x14ac:dyDescent="0.25">
      <c r="A16" s="17" t="s">
        <v>109</v>
      </c>
      <c r="B16" t="s">
        <v>259</v>
      </c>
    </row>
    <row r="17" spans="1:2" x14ac:dyDescent="0.25">
      <c r="A17" s="17" t="s">
        <v>213</v>
      </c>
      <c r="B17" t="s">
        <v>260</v>
      </c>
    </row>
    <row r="18" spans="1:2" x14ac:dyDescent="0.25">
      <c r="A18" s="17" t="s">
        <v>191</v>
      </c>
      <c r="B18" t="s">
        <v>261</v>
      </c>
    </row>
    <row r="19" spans="1:2" x14ac:dyDescent="0.25">
      <c r="A19" s="17" t="s">
        <v>207</v>
      </c>
      <c r="B19" t="s">
        <v>261</v>
      </c>
    </row>
    <row r="20" spans="1:2" x14ac:dyDescent="0.25">
      <c r="A20" s="17" t="s">
        <v>199</v>
      </c>
      <c r="B20" t="s">
        <v>261</v>
      </c>
    </row>
    <row r="21" spans="1:2" x14ac:dyDescent="0.25">
      <c r="A21" s="17" t="s">
        <v>216</v>
      </c>
      <c r="B21" t="s">
        <v>262</v>
      </c>
    </row>
    <row r="22" spans="1:2" x14ac:dyDescent="0.25">
      <c r="A22" s="17" t="s">
        <v>170</v>
      </c>
      <c r="B22" t="s">
        <v>263</v>
      </c>
    </row>
    <row r="23" spans="1:2" x14ac:dyDescent="0.25">
      <c r="A23" s="17" t="s">
        <v>126</v>
      </c>
      <c r="B23" t="s">
        <v>264</v>
      </c>
    </row>
    <row r="24" spans="1:2" x14ac:dyDescent="0.25">
      <c r="A24" s="17" t="s">
        <v>288</v>
      </c>
      <c r="B24" t="s">
        <v>290</v>
      </c>
    </row>
    <row r="25" spans="1:2" ht="25.5" x14ac:dyDescent="0.25">
      <c r="A25" s="17" t="s">
        <v>289</v>
      </c>
      <c r="B25" t="s">
        <v>247</v>
      </c>
    </row>
  </sheetData>
  <autoFilter ref="B1:G1" xr:uid="{26BE5D6B-E1F1-4732-8B88-E1F067D8600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E598F-9BBC-487A-B97C-2D108608CC2B}">
  <sheetPr codeName="Hoja2">
    <tabColor rgb="FF92D050"/>
  </sheetPr>
  <dimension ref="A3:C19"/>
  <sheetViews>
    <sheetView zoomScale="80" zoomScaleNormal="80" workbookViewId="0">
      <selection activeCell="A17" sqref="A17"/>
    </sheetView>
  </sheetViews>
  <sheetFormatPr baseColWidth="10" defaultColWidth="11.42578125" defaultRowHeight="15" x14ac:dyDescent="0.25"/>
  <cols>
    <col min="1" max="1" width="18.42578125" style="76" bestFit="1" customWidth="1"/>
    <col min="2" max="2" width="56.5703125" style="76" bestFit="1" customWidth="1"/>
    <col min="3" max="3" width="16.7109375" style="76" bestFit="1" customWidth="1"/>
    <col min="4" max="4" width="23.140625" style="76" bestFit="1" customWidth="1"/>
    <col min="5" max="16384" width="11.42578125" style="76"/>
  </cols>
  <sheetData>
    <row r="3" spans="1:3" x14ac:dyDescent="0.25">
      <c r="A3" s="103" t="s">
        <v>245</v>
      </c>
      <c r="B3"/>
      <c r="C3"/>
    </row>
    <row r="4" spans="1:3" x14ac:dyDescent="0.25">
      <c r="A4" s="76" t="s">
        <v>63</v>
      </c>
      <c r="B4"/>
      <c r="C4"/>
    </row>
    <row r="5" spans="1:3" x14ac:dyDescent="0.25">
      <c r="A5" s="76" t="s">
        <v>246</v>
      </c>
      <c r="B5"/>
      <c r="C5"/>
    </row>
    <row r="6" spans="1:3" x14ac:dyDescent="0.25">
      <c r="A6"/>
      <c r="B6"/>
      <c r="C6"/>
    </row>
    <row r="7" spans="1:3" x14ac:dyDescent="0.25">
      <c r="A7"/>
      <c r="B7"/>
      <c r="C7"/>
    </row>
    <row r="8" spans="1:3" x14ac:dyDescent="0.25">
      <c r="A8"/>
      <c r="B8"/>
      <c r="C8"/>
    </row>
    <row r="9" spans="1:3" x14ac:dyDescent="0.25">
      <c r="A9"/>
      <c r="B9"/>
      <c r="C9"/>
    </row>
    <row r="10" spans="1:3" x14ac:dyDescent="0.25">
      <c r="A10"/>
      <c r="B10"/>
      <c r="C10"/>
    </row>
    <row r="11" spans="1:3" x14ac:dyDescent="0.25">
      <c r="A11"/>
      <c r="B11"/>
      <c r="C11"/>
    </row>
    <row r="12" spans="1:3" x14ac:dyDescent="0.25">
      <c r="A12"/>
      <c r="B12"/>
      <c r="C12"/>
    </row>
    <row r="13" spans="1:3" x14ac:dyDescent="0.25">
      <c r="A13"/>
      <c r="B13"/>
      <c r="C13"/>
    </row>
    <row r="14" spans="1:3" x14ac:dyDescent="0.25">
      <c r="A14"/>
      <c r="B14"/>
      <c r="C14"/>
    </row>
    <row r="15" spans="1:3" x14ac:dyDescent="0.25">
      <c r="A15"/>
      <c r="B15"/>
      <c r="C15"/>
    </row>
    <row r="16" spans="1:3" x14ac:dyDescent="0.25">
      <c r="A16"/>
      <c r="B16"/>
      <c r="C16"/>
    </row>
    <row r="17" spans="1:3" x14ac:dyDescent="0.25">
      <c r="A17"/>
      <c r="B17"/>
      <c r="C17"/>
    </row>
    <row r="18" spans="1:3" x14ac:dyDescent="0.25">
      <c r="A18"/>
      <c r="B18"/>
      <c r="C18"/>
    </row>
    <row r="19" spans="1:3" x14ac:dyDescent="0.25">
      <c r="A19"/>
      <c r="B19"/>
      <c r="C1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tabColor theme="5" tint="-0.249977111117893"/>
  </sheetPr>
  <dimension ref="A1:CB34"/>
  <sheetViews>
    <sheetView showGridLines="0" tabSelected="1" view="pageBreakPreview" zoomScale="60" zoomScaleNormal="60" workbookViewId="0">
      <selection sqref="A1:AB1"/>
    </sheetView>
  </sheetViews>
  <sheetFormatPr baseColWidth="10" defaultColWidth="11.42578125" defaultRowHeight="12.75" x14ac:dyDescent="0.2"/>
  <cols>
    <col min="1" max="1" width="35.5703125" style="165" customWidth="1"/>
    <col min="2" max="2" width="30.7109375" style="2" customWidth="1"/>
    <col min="3" max="3" width="53.85546875" style="2" customWidth="1"/>
    <col min="4" max="4" width="25" style="2" customWidth="1"/>
    <col min="5" max="5" width="19" style="2" customWidth="1"/>
    <col min="6" max="6" width="53.85546875" style="2" customWidth="1"/>
    <col min="7" max="7" width="57.5703125" style="2" customWidth="1"/>
    <col min="8" max="8" width="15.7109375" style="2" customWidth="1"/>
    <col min="9" max="9" width="19.42578125" style="2" customWidth="1"/>
    <col min="10" max="10" width="17.140625" style="2" customWidth="1"/>
    <col min="11" max="13" width="41" style="2" customWidth="1"/>
    <col min="14" max="14" width="44.85546875" style="2" customWidth="1"/>
    <col min="15" max="17" width="50.7109375" style="2" customWidth="1"/>
    <col min="18" max="18" width="5.28515625" style="2" customWidth="1"/>
    <col min="19" max="19" width="8.140625" style="2" customWidth="1"/>
    <col min="20" max="21" width="5.28515625" style="2" customWidth="1"/>
    <col min="22" max="22" width="18.85546875" style="2" customWidth="1"/>
    <col min="23" max="23" width="52.28515625" style="2" customWidth="1"/>
    <col min="24" max="24" width="5.28515625" style="2" customWidth="1"/>
    <col min="25" max="25" width="8.42578125" style="2" customWidth="1"/>
    <col min="26" max="26" width="5.28515625" style="2" customWidth="1"/>
    <col min="27" max="27" width="8.42578125" style="2" customWidth="1"/>
    <col min="28" max="28" width="18.85546875" style="2" customWidth="1"/>
    <col min="29" max="29" width="31.140625" style="2" customWidth="1"/>
    <col min="30" max="30" width="15.85546875" style="2" customWidth="1"/>
    <col min="31" max="31" width="70.85546875" style="2" customWidth="1"/>
    <col min="32" max="32" width="46.5703125" style="2" customWidth="1"/>
    <col min="33" max="33" width="30.7109375" style="2" customWidth="1"/>
    <col min="34" max="35" width="20.42578125" style="2" customWidth="1"/>
    <col min="36" max="36" width="70.85546875" style="2" customWidth="1"/>
    <col min="37" max="38" width="30.7109375" style="2" customWidth="1"/>
    <col min="39" max="40" width="20.42578125" style="2" customWidth="1"/>
    <col min="41" max="43" width="70.7109375" style="2" customWidth="1"/>
    <col min="44" max="44" width="14.7109375" style="2" customWidth="1"/>
    <col min="45" max="45" width="23.42578125" style="2" customWidth="1"/>
    <col min="46" max="46" width="31.42578125" style="2" customWidth="1"/>
    <col min="47" max="47" width="14.7109375" style="2" customWidth="1"/>
    <col min="48" max="48" width="23.42578125" style="2" customWidth="1"/>
    <col min="49" max="49" width="31.42578125" style="2" customWidth="1"/>
    <col min="50" max="50" width="14.7109375" style="2" customWidth="1"/>
    <col min="51" max="51" width="23.42578125" style="2" customWidth="1"/>
    <col min="52" max="52" width="31.42578125" style="2" customWidth="1"/>
    <col min="53" max="53" width="14.7109375" style="2" customWidth="1"/>
    <col min="54" max="54" width="23.42578125" style="2" customWidth="1"/>
    <col min="55" max="55" width="31.42578125" style="2" customWidth="1"/>
    <col min="56" max="56" width="14.7109375" style="2" customWidth="1"/>
    <col min="57" max="57" width="23.42578125" style="2" customWidth="1"/>
    <col min="58" max="58" width="31.42578125" style="2" customWidth="1"/>
    <col min="59" max="59" width="14.7109375" style="2" customWidth="1"/>
    <col min="60" max="60" width="23.42578125" style="2" customWidth="1"/>
    <col min="61" max="61" width="31.42578125" style="2" customWidth="1"/>
    <col min="62" max="62" width="14.7109375" style="2" customWidth="1"/>
    <col min="63" max="63" width="23.42578125" style="2" customWidth="1"/>
    <col min="64" max="64" width="31.42578125" style="2" customWidth="1"/>
    <col min="65" max="65" width="14.7109375" style="2" customWidth="1"/>
    <col min="66" max="66" width="23.42578125" style="2" customWidth="1"/>
    <col min="67" max="67" width="31.42578125" style="2" customWidth="1"/>
    <col min="68" max="68" width="14.7109375" style="2" customWidth="1"/>
    <col min="69" max="69" width="23.42578125" style="2" customWidth="1"/>
    <col min="70" max="70" width="31.42578125" style="2" customWidth="1"/>
    <col min="71" max="71" width="14.7109375" style="2" customWidth="1"/>
    <col min="72" max="72" width="23.42578125" style="2" customWidth="1"/>
    <col min="73" max="73" width="31.42578125" style="2" customWidth="1"/>
    <col min="74" max="74" width="14.7109375" style="2" customWidth="1"/>
    <col min="75" max="75" width="23.42578125" style="2" customWidth="1"/>
    <col min="76" max="76" width="31.42578125" style="2" customWidth="1"/>
    <col min="77" max="77" width="14.7109375" style="2" customWidth="1"/>
    <col min="78" max="78" width="23.42578125" style="2" customWidth="1"/>
    <col min="79" max="79" width="31.42578125" style="2" customWidth="1"/>
    <col min="80" max="96" width="11.42578125" style="2" customWidth="1"/>
    <col min="97" max="16384" width="11.42578125" style="2"/>
  </cols>
  <sheetData>
    <row r="1" spans="1:80" ht="81" customHeight="1" x14ac:dyDescent="0.2">
      <c r="A1" s="187" t="s">
        <v>343</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44"/>
      <c r="AD1" s="145"/>
      <c r="AE1" s="144"/>
      <c r="AF1" s="144"/>
      <c r="AG1" s="144"/>
      <c r="AH1" s="144"/>
      <c r="AI1" s="144"/>
      <c r="AJ1" s="144"/>
      <c r="AK1" s="144"/>
      <c r="AL1" s="144"/>
      <c r="AM1" s="144"/>
      <c r="AN1" s="144"/>
      <c r="AO1" s="144"/>
      <c r="AP1" s="144"/>
      <c r="AQ1" s="146"/>
    </row>
    <row r="2" spans="1:80" ht="9.75" customHeight="1" x14ac:dyDescent="0.2">
      <c r="A2" s="183" t="s">
        <v>244</v>
      </c>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15"/>
      <c r="AD2" s="116"/>
      <c r="AE2" s="71"/>
      <c r="AF2" s="71"/>
      <c r="AG2" s="71"/>
      <c r="AH2" s="71"/>
      <c r="AI2" s="71"/>
      <c r="AJ2" s="71"/>
      <c r="AK2" s="71"/>
      <c r="AL2" s="71"/>
      <c r="AM2" s="71"/>
      <c r="AN2" s="71"/>
      <c r="AO2" s="71"/>
      <c r="AP2" s="71"/>
      <c r="AQ2" s="147"/>
    </row>
    <row r="3" spans="1:80" ht="9.75" customHeight="1" x14ac:dyDescent="0.2">
      <c r="A3" s="183"/>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15"/>
      <c r="AD3" s="116"/>
      <c r="AE3" s="71"/>
      <c r="AF3" s="71"/>
      <c r="AG3" s="71"/>
      <c r="AH3" s="71"/>
      <c r="AI3" s="71"/>
      <c r="AJ3" s="71"/>
      <c r="AK3" s="71"/>
      <c r="AL3" s="71"/>
      <c r="AM3" s="71"/>
      <c r="AN3" s="71"/>
      <c r="AO3" s="71"/>
      <c r="AP3" s="71"/>
      <c r="AQ3" s="147"/>
    </row>
    <row r="4" spans="1:80" ht="9.75" customHeight="1" x14ac:dyDescent="0.2">
      <c r="A4" s="183"/>
      <c r="B4" s="184"/>
      <c r="C4" s="184"/>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15"/>
      <c r="AD4" s="116"/>
      <c r="AE4" s="71"/>
      <c r="AF4" s="71"/>
      <c r="AG4" s="71"/>
      <c r="AH4" s="71"/>
      <c r="AI4" s="71"/>
      <c r="AJ4" s="71"/>
      <c r="AK4" s="71"/>
      <c r="AL4" s="71"/>
      <c r="AM4" s="71"/>
      <c r="AN4" s="71"/>
      <c r="AO4" s="71"/>
      <c r="AP4" s="71"/>
      <c r="AQ4" s="147"/>
    </row>
    <row r="5" spans="1:80" ht="5.25" customHeight="1" thickBot="1" x14ac:dyDescent="0.25">
      <c r="A5" s="185"/>
      <c r="B5" s="186"/>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67"/>
      <c r="AD5" s="44"/>
      <c r="AE5" s="71"/>
      <c r="AF5" s="71"/>
      <c r="AG5" s="71"/>
      <c r="AH5" s="71"/>
      <c r="AI5" s="71"/>
      <c r="AJ5" s="71"/>
      <c r="AK5" s="71"/>
      <c r="AL5" s="71"/>
      <c r="AM5" s="71"/>
      <c r="AN5" s="71"/>
      <c r="AO5" s="71"/>
      <c r="AP5" s="71"/>
      <c r="AQ5" s="147"/>
    </row>
    <row r="6" spans="1:80" ht="51" customHeight="1" x14ac:dyDescent="0.2">
      <c r="A6" s="148" t="s">
        <v>231</v>
      </c>
      <c r="B6" s="127">
        <v>44834</v>
      </c>
      <c r="C6" s="3"/>
      <c r="D6" s="166"/>
      <c r="E6" s="166"/>
      <c r="F6" s="166"/>
      <c r="G6" s="166"/>
      <c r="H6" s="166"/>
      <c r="I6" s="166"/>
      <c r="J6" s="166"/>
      <c r="K6" s="166"/>
      <c r="L6" s="166"/>
      <c r="M6" s="166"/>
      <c r="N6" s="166"/>
      <c r="O6" s="166"/>
      <c r="P6" s="166"/>
      <c r="Q6" s="166"/>
      <c r="R6" s="213" t="s">
        <v>920</v>
      </c>
      <c r="S6" s="214"/>
      <c r="T6" s="214"/>
      <c r="U6" s="214"/>
      <c r="V6" s="214"/>
      <c r="W6" s="214"/>
      <c r="X6" s="214"/>
      <c r="Y6" s="214"/>
      <c r="Z6" s="214"/>
      <c r="AA6" s="214"/>
      <c r="AB6" s="214"/>
      <c r="AC6" s="215"/>
      <c r="AD6" s="50"/>
      <c r="AQ6" s="147"/>
    </row>
    <row r="7" spans="1:80" ht="4.5" customHeight="1" thickBot="1" x14ac:dyDescent="0.25">
      <c r="A7" s="3"/>
      <c r="B7" s="71"/>
      <c r="C7" s="71"/>
      <c r="D7" s="71"/>
      <c r="E7" s="71"/>
      <c r="F7" s="71"/>
      <c r="G7" s="71"/>
      <c r="H7" s="71"/>
      <c r="I7" s="71"/>
      <c r="J7" s="71"/>
      <c r="K7" s="71"/>
      <c r="L7" s="71"/>
      <c r="M7" s="71"/>
      <c r="N7" s="71"/>
      <c r="O7" s="71"/>
      <c r="P7" s="71"/>
      <c r="Q7" s="71"/>
      <c r="R7" s="216"/>
      <c r="S7" s="217"/>
      <c r="T7" s="217"/>
      <c r="U7" s="217"/>
      <c r="V7" s="217"/>
      <c r="W7" s="217"/>
      <c r="X7" s="217"/>
      <c r="Y7" s="217"/>
      <c r="Z7" s="217"/>
      <c r="AA7" s="217"/>
      <c r="AB7" s="217"/>
      <c r="AC7" s="218"/>
      <c r="AD7" s="44"/>
      <c r="AE7" s="71"/>
      <c r="AF7" s="71"/>
      <c r="AG7" s="71"/>
      <c r="AH7" s="71"/>
      <c r="AI7" s="71"/>
      <c r="AJ7" s="71"/>
      <c r="AK7" s="71"/>
      <c r="AL7" s="71"/>
      <c r="AM7" s="71"/>
      <c r="AN7" s="71"/>
      <c r="AO7" s="71"/>
      <c r="AP7" s="71"/>
      <c r="AQ7" s="147"/>
    </row>
    <row r="8" spans="1:80" ht="5.25" customHeight="1" thickBot="1" x14ac:dyDescent="0.25">
      <c r="A8" s="149"/>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44"/>
      <c r="AE8" s="71"/>
      <c r="AF8" s="71"/>
      <c r="AG8" s="71"/>
      <c r="AH8" s="71"/>
      <c r="AI8" s="71"/>
      <c r="AJ8" s="71"/>
      <c r="AK8" s="71"/>
      <c r="AL8" s="71"/>
      <c r="AM8" s="71"/>
      <c r="AN8" s="71"/>
      <c r="AO8" s="71"/>
      <c r="AP8" s="71"/>
      <c r="AQ8" s="147"/>
    </row>
    <row r="9" spans="1:80" ht="18" customHeight="1" x14ac:dyDescent="0.2">
      <c r="A9" s="150"/>
      <c r="B9" s="128"/>
      <c r="C9" s="150"/>
      <c r="D9" s="150"/>
      <c r="E9" s="128"/>
      <c r="F9" s="54"/>
      <c r="G9" s="131"/>
      <c r="H9" s="132"/>
      <c r="I9" s="54"/>
      <c r="J9" s="132"/>
      <c r="K9" s="189" t="s">
        <v>232</v>
      </c>
      <c r="L9" s="190"/>
      <c r="M9" s="191"/>
      <c r="N9" s="195" t="s">
        <v>233</v>
      </c>
      <c r="O9" s="196"/>
      <c r="P9" s="196"/>
      <c r="Q9" s="197"/>
      <c r="R9" s="201"/>
      <c r="S9" s="201"/>
      <c r="T9" s="202" t="s">
        <v>234</v>
      </c>
      <c r="U9" s="202"/>
      <c r="V9" s="202"/>
      <c r="W9" s="203"/>
      <c r="X9" s="207" t="s">
        <v>235</v>
      </c>
      <c r="Y9" s="208"/>
      <c r="Z9" s="208"/>
      <c r="AA9" s="208"/>
      <c r="AB9" s="208"/>
      <c r="AC9" s="209"/>
      <c r="AD9" s="168" t="s">
        <v>230</v>
      </c>
      <c r="AE9" s="169"/>
      <c r="AF9" s="169"/>
      <c r="AG9" s="169"/>
      <c r="AH9" s="169"/>
      <c r="AI9" s="169"/>
      <c r="AJ9" s="169"/>
      <c r="AK9" s="169"/>
      <c r="AL9" s="169"/>
      <c r="AM9" s="169"/>
      <c r="AN9" s="169"/>
      <c r="AO9" s="169"/>
      <c r="AP9" s="169"/>
      <c r="AQ9" s="169"/>
      <c r="AR9" s="170" t="s">
        <v>228</v>
      </c>
      <c r="AS9" s="170"/>
      <c r="AT9" s="170"/>
      <c r="AU9" s="170"/>
      <c r="AV9" s="170"/>
      <c r="AW9" s="170"/>
      <c r="AX9" s="170"/>
      <c r="AY9" s="170"/>
      <c r="AZ9" s="170"/>
      <c r="BA9" s="170"/>
      <c r="BB9" s="170"/>
      <c r="BC9" s="170"/>
      <c r="BD9" s="170"/>
      <c r="BE9" s="170"/>
      <c r="BF9" s="170"/>
      <c r="BG9" s="170"/>
      <c r="BH9" s="170"/>
      <c r="BI9" s="170"/>
      <c r="BJ9" s="170"/>
      <c r="BK9" s="170"/>
      <c r="BL9" s="170"/>
      <c r="BM9" s="170"/>
      <c r="BN9" s="170"/>
      <c r="BO9" s="170"/>
      <c r="BP9" s="170"/>
      <c r="BQ9" s="170"/>
      <c r="BR9" s="170"/>
      <c r="BS9" s="170"/>
      <c r="BT9" s="170"/>
      <c r="BU9" s="170"/>
      <c r="BV9" s="170"/>
      <c r="BW9" s="170"/>
      <c r="BX9" s="170"/>
      <c r="BY9" s="170"/>
      <c r="BZ9" s="170"/>
      <c r="CA9" s="171"/>
    </row>
    <row r="10" spans="1:80" ht="21.95" customHeight="1" x14ac:dyDescent="0.2">
      <c r="A10" s="151"/>
      <c r="B10" s="129"/>
      <c r="C10" s="151"/>
      <c r="D10" s="151"/>
      <c r="E10" s="129"/>
      <c r="F10" s="135"/>
      <c r="G10" s="133"/>
      <c r="H10" s="134"/>
      <c r="I10" s="135"/>
      <c r="J10" s="134"/>
      <c r="K10" s="192"/>
      <c r="L10" s="193"/>
      <c r="M10" s="194"/>
      <c r="N10" s="198"/>
      <c r="O10" s="199"/>
      <c r="P10" s="199"/>
      <c r="Q10" s="200"/>
      <c r="R10" s="136"/>
      <c r="S10" s="137"/>
      <c r="T10" s="204"/>
      <c r="U10" s="205"/>
      <c r="V10" s="205"/>
      <c r="W10" s="206"/>
      <c r="X10" s="210"/>
      <c r="Y10" s="211"/>
      <c r="Z10" s="211"/>
      <c r="AA10" s="211"/>
      <c r="AB10" s="211"/>
      <c r="AC10" s="212"/>
      <c r="AD10" s="55"/>
      <c r="AE10" s="174" t="s">
        <v>298</v>
      </c>
      <c r="AF10" s="175"/>
      <c r="AG10" s="175"/>
      <c r="AH10" s="175"/>
      <c r="AI10" s="176"/>
      <c r="AJ10" s="177" t="s">
        <v>236</v>
      </c>
      <c r="AK10" s="178"/>
      <c r="AL10" s="178"/>
      <c r="AM10" s="178"/>
      <c r="AN10" s="179"/>
      <c r="AO10" s="180" t="s">
        <v>237</v>
      </c>
      <c r="AP10" s="181"/>
      <c r="AQ10" s="182"/>
      <c r="AR10" s="172"/>
      <c r="AS10" s="172"/>
      <c r="AT10" s="172"/>
      <c r="AU10" s="172"/>
      <c r="AV10" s="172"/>
      <c r="AW10" s="172"/>
      <c r="AX10" s="172"/>
      <c r="AY10" s="172"/>
      <c r="AZ10" s="172"/>
      <c r="BA10" s="172"/>
      <c r="BB10" s="172"/>
      <c r="BC10" s="172"/>
      <c r="BD10" s="172"/>
      <c r="BE10" s="172"/>
      <c r="BF10" s="172"/>
      <c r="BG10" s="172"/>
      <c r="BH10" s="172"/>
      <c r="BI10" s="172"/>
      <c r="BJ10" s="172"/>
      <c r="BK10" s="172"/>
      <c r="BL10" s="172"/>
      <c r="BM10" s="172"/>
      <c r="BN10" s="172"/>
      <c r="BO10" s="172"/>
      <c r="BP10" s="172"/>
      <c r="BQ10" s="172"/>
      <c r="BR10" s="172"/>
      <c r="BS10" s="172"/>
      <c r="BT10" s="172"/>
      <c r="BU10" s="172"/>
      <c r="BV10" s="172"/>
      <c r="BW10" s="172"/>
      <c r="BX10" s="172"/>
      <c r="BY10" s="172"/>
      <c r="BZ10" s="172"/>
      <c r="CA10" s="173"/>
    </row>
    <row r="11" spans="1:80" ht="132" customHeight="1" x14ac:dyDescent="0.2">
      <c r="A11" s="152" t="s">
        <v>291</v>
      </c>
      <c r="B11" s="130" t="s">
        <v>294</v>
      </c>
      <c r="C11" s="152" t="s">
        <v>295</v>
      </c>
      <c r="D11" s="152" t="s">
        <v>296</v>
      </c>
      <c r="E11" s="130" t="s">
        <v>297</v>
      </c>
      <c r="F11" s="119" t="s">
        <v>309</v>
      </c>
      <c r="G11" s="138" t="s">
        <v>299</v>
      </c>
      <c r="H11" s="119" t="s">
        <v>222</v>
      </c>
      <c r="I11" s="119" t="s">
        <v>310</v>
      </c>
      <c r="J11" s="119" t="s">
        <v>300</v>
      </c>
      <c r="K11" s="45" t="s">
        <v>223</v>
      </c>
      <c r="L11" s="45" t="s">
        <v>224</v>
      </c>
      <c r="M11" s="48" t="s">
        <v>301</v>
      </c>
      <c r="N11" s="45" t="s">
        <v>292</v>
      </c>
      <c r="O11" s="45" t="s">
        <v>302</v>
      </c>
      <c r="P11" s="45" t="s">
        <v>239</v>
      </c>
      <c r="Q11" s="45" t="s">
        <v>303</v>
      </c>
      <c r="R11" s="52" t="s">
        <v>304</v>
      </c>
      <c r="S11" s="52" t="s">
        <v>311</v>
      </c>
      <c r="T11" s="52" t="s">
        <v>305</v>
      </c>
      <c r="U11" s="52" t="s">
        <v>312</v>
      </c>
      <c r="V11" s="53" t="s">
        <v>306</v>
      </c>
      <c r="W11" s="53" t="s">
        <v>240</v>
      </c>
      <c r="X11" s="49" t="s">
        <v>307</v>
      </c>
      <c r="Y11" s="52" t="s">
        <v>313</v>
      </c>
      <c r="Z11" s="49" t="s">
        <v>314</v>
      </c>
      <c r="AA11" s="52" t="s">
        <v>315</v>
      </c>
      <c r="AB11" s="48" t="s">
        <v>308</v>
      </c>
      <c r="AC11" s="48" t="s">
        <v>240</v>
      </c>
      <c r="AD11" s="45" t="s">
        <v>241</v>
      </c>
      <c r="AE11" s="48" t="s">
        <v>316</v>
      </c>
      <c r="AF11" s="48" t="s">
        <v>321</v>
      </c>
      <c r="AG11" s="48" t="s">
        <v>317</v>
      </c>
      <c r="AH11" s="48" t="s">
        <v>318</v>
      </c>
      <c r="AI11" s="48" t="s">
        <v>319</v>
      </c>
      <c r="AJ11" s="45" t="s">
        <v>320</v>
      </c>
      <c r="AK11" s="45" t="s">
        <v>322</v>
      </c>
      <c r="AL11" s="45" t="s">
        <v>323</v>
      </c>
      <c r="AM11" s="45" t="s">
        <v>324</v>
      </c>
      <c r="AN11" s="45" t="s">
        <v>325</v>
      </c>
      <c r="AO11" s="48" t="s">
        <v>326</v>
      </c>
      <c r="AP11" s="48" t="s">
        <v>327</v>
      </c>
      <c r="AQ11" s="48" t="s">
        <v>328</v>
      </c>
      <c r="AR11" s="142" t="s">
        <v>242</v>
      </c>
      <c r="AS11" s="70" t="s">
        <v>243</v>
      </c>
      <c r="AT11" s="64" t="s">
        <v>229</v>
      </c>
      <c r="AU11" s="48" t="s">
        <v>242</v>
      </c>
      <c r="AV11" s="65" t="s">
        <v>243</v>
      </c>
      <c r="AW11" s="62" t="s">
        <v>229</v>
      </c>
      <c r="AX11" s="45" t="s">
        <v>242</v>
      </c>
      <c r="AY11" s="70" t="s">
        <v>243</v>
      </c>
      <c r="AZ11" s="64" t="s">
        <v>229</v>
      </c>
      <c r="BA11" s="48" t="s">
        <v>242</v>
      </c>
      <c r="BB11" s="65" t="s">
        <v>243</v>
      </c>
      <c r="BC11" s="62" t="s">
        <v>229</v>
      </c>
      <c r="BD11" s="45" t="s">
        <v>242</v>
      </c>
      <c r="BE11" s="70" t="s">
        <v>243</v>
      </c>
      <c r="BF11" s="64" t="s">
        <v>229</v>
      </c>
      <c r="BG11" s="48" t="s">
        <v>242</v>
      </c>
      <c r="BH11" s="65" t="s">
        <v>243</v>
      </c>
      <c r="BI11" s="62" t="s">
        <v>229</v>
      </c>
      <c r="BJ11" s="45" t="s">
        <v>242</v>
      </c>
      <c r="BK11" s="70" t="s">
        <v>243</v>
      </c>
      <c r="BL11" s="64" t="s">
        <v>229</v>
      </c>
      <c r="BM11" s="48" t="s">
        <v>242</v>
      </c>
      <c r="BN11" s="65" t="s">
        <v>243</v>
      </c>
      <c r="BO11" s="62" t="s">
        <v>229</v>
      </c>
      <c r="BP11" s="45" t="s">
        <v>242</v>
      </c>
      <c r="BQ11" s="70" t="s">
        <v>243</v>
      </c>
      <c r="BR11" s="64" t="s">
        <v>229</v>
      </c>
      <c r="BS11" s="48" t="s">
        <v>242</v>
      </c>
      <c r="BT11" s="65" t="s">
        <v>243</v>
      </c>
      <c r="BU11" s="62" t="s">
        <v>229</v>
      </c>
      <c r="BV11" s="45" t="s">
        <v>242</v>
      </c>
      <c r="BW11" s="70" t="s">
        <v>243</v>
      </c>
      <c r="BX11" s="64" t="s">
        <v>229</v>
      </c>
      <c r="BY11" s="48" t="s">
        <v>242</v>
      </c>
      <c r="BZ11" s="70" t="s">
        <v>243</v>
      </c>
      <c r="CA11" s="68" t="s">
        <v>229</v>
      </c>
      <c r="CB11" s="2" t="s">
        <v>266</v>
      </c>
    </row>
    <row r="12" spans="1:80" ht="399.95" customHeight="1" x14ac:dyDescent="0.2">
      <c r="A12" s="164" t="s">
        <v>276</v>
      </c>
      <c r="B12" s="73" t="s">
        <v>344</v>
      </c>
      <c r="C12" s="51" t="s">
        <v>345</v>
      </c>
      <c r="D12" s="73" t="s">
        <v>346</v>
      </c>
      <c r="E12" s="153" t="s">
        <v>38</v>
      </c>
      <c r="F12" s="51" t="s">
        <v>369</v>
      </c>
      <c r="G12" s="139" t="s">
        <v>370</v>
      </c>
      <c r="H12" s="73" t="s">
        <v>63</v>
      </c>
      <c r="I12" s="73" t="s">
        <v>371</v>
      </c>
      <c r="J12" s="73" t="s">
        <v>52</v>
      </c>
      <c r="K12" s="51" t="s">
        <v>372</v>
      </c>
      <c r="L12" s="51" t="s">
        <v>373</v>
      </c>
      <c r="M12" s="51" t="s">
        <v>374</v>
      </c>
      <c r="N12" s="51" t="s">
        <v>348</v>
      </c>
      <c r="O12" s="51" t="s">
        <v>349</v>
      </c>
      <c r="P12" s="51" t="s">
        <v>375</v>
      </c>
      <c r="Q12" s="154" t="s">
        <v>376</v>
      </c>
      <c r="R12" s="75" t="s">
        <v>331</v>
      </c>
      <c r="S12" s="140">
        <v>0.2</v>
      </c>
      <c r="T12" s="75" t="s">
        <v>51</v>
      </c>
      <c r="U12" s="140">
        <v>1</v>
      </c>
      <c r="V12" s="73" t="s">
        <v>275</v>
      </c>
      <c r="W12" s="51" t="s">
        <v>377</v>
      </c>
      <c r="X12" s="75" t="s">
        <v>331</v>
      </c>
      <c r="Y12" s="141">
        <v>5.04E-2</v>
      </c>
      <c r="Z12" s="75" t="s">
        <v>51</v>
      </c>
      <c r="AA12" s="141">
        <v>0.75</v>
      </c>
      <c r="AB12" s="73" t="s">
        <v>275</v>
      </c>
      <c r="AC12" s="51" t="s">
        <v>378</v>
      </c>
      <c r="AD12" s="73" t="s">
        <v>379</v>
      </c>
      <c r="AE12" s="51" t="s">
        <v>350</v>
      </c>
      <c r="AF12" s="51" t="s">
        <v>350</v>
      </c>
      <c r="AG12" s="51" t="s">
        <v>350</v>
      </c>
      <c r="AH12" s="51" t="s">
        <v>350</v>
      </c>
      <c r="AI12" s="51" t="s">
        <v>350</v>
      </c>
      <c r="AJ12" s="51" t="s">
        <v>919</v>
      </c>
      <c r="AK12" s="51" t="s">
        <v>380</v>
      </c>
      <c r="AL12" s="51" t="s">
        <v>381</v>
      </c>
      <c r="AM12" s="51" t="s">
        <v>382</v>
      </c>
      <c r="AN12" s="51" t="s">
        <v>383</v>
      </c>
      <c r="AO12" s="51" t="s">
        <v>384</v>
      </c>
      <c r="AP12" s="51" t="s">
        <v>385</v>
      </c>
      <c r="AQ12" s="51" t="s">
        <v>386</v>
      </c>
      <c r="AR12" s="143">
        <v>43350</v>
      </c>
      <c r="AS12" s="61" t="s">
        <v>352</v>
      </c>
      <c r="AT12" s="66" t="s">
        <v>353</v>
      </c>
      <c r="AU12" s="60">
        <v>43593</v>
      </c>
      <c r="AV12" s="67" t="s">
        <v>354</v>
      </c>
      <c r="AW12" s="63" t="s">
        <v>355</v>
      </c>
      <c r="AX12" s="60">
        <v>43755</v>
      </c>
      <c r="AY12" s="61" t="s">
        <v>356</v>
      </c>
      <c r="AZ12" s="66" t="s">
        <v>357</v>
      </c>
      <c r="BA12" s="60">
        <v>43896</v>
      </c>
      <c r="BB12" s="67" t="s">
        <v>358</v>
      </c>
      <c r="BC12" s="63" t="s">
        <v>359</v>
      </c>
      <c r="BD12" s="60">
        <v>44056</v>
      </c>
      <c r="BE12" s="61" t="s">
        <v>360</v>
      </c>
      <c r="BF12" s="66" t="s">
        <v>361</v>
      </c>
      <c r="BG12" s="60">
        <v>44168</v>
      </c>
      <c r="BH12" s="67" t="s">
        <v>356</v>
      </c>
      <c r="BI12" s="63" t="s">
        <v>362</v>
      </c>
      <c r="BJ12" s="60">
        <v>44249</v>
      </c>
      <c r="BK12" s="61" t="s">
        <v>363</v>
      </c>
      <c r="BL12" s="66" t="s">
        <v>364</v>
      </c>
      <c r="BM12" s="60">
        <v>44335</v>
      </c>
      <c r="BN12" s="67" t="s">
        <v>360</v>
      </c>
      <c r="BO12" s="63" t="s">
        <v>365</v>
      </c>
      <c r="BP12" s="60">
        <v>44530</v>
      </c>
      <c r="BQ12" s="61" t="s">
        <v>352</v>
      </c>
      <c r="BR12" s="66" t="s">
        <v>366</v>
      </c>
      <c r="BS12" s="60">
        <v>44810</v>
      </c>
      <c r="BT12" s="67" t="s">
        <v>360</v>
      </c>
      <c r="BU12" s="63" t="s">
        <v>918</v>
      </c>
      <c r="BV12" s="60" t="s">
        <v>367</v>
      </c>
      <c r="BW12" s="61" t="s">
        <v>368</v>
      </c>
      <c r="BX12" s="66" t="s">
        <v>367</v>
      </c>
      <c r="BY12" s="60" t="s">
        <v>367</v>
      </c>
      <c r="BZ12" s="67" t="s">
        <v>368</v>
      </c>
      <c r="CA12" s="69" t="s">
        <v>367</v>
      </c>
      <c r="CB12" s="111" t="str">
        <f>VLOOKUP(A12,Datos!$C$2:$AJ$25,34,0)</f>
        <v>Oficina de Alta Consejería Distrital de Tecnologías de Información y Comunicaciones - TIC</v>
      </c>
    </row>
    <row r="13" spans="1:80" ht="399.95" customHeight="1" x14ac:dyDescent="0.2">
      <c r="A13" s="164" t="s">
        <v>277</v>
      </c>
      <c r="B13" s="73" t="s">
        <v>110</v>
      </c>
      <c r="C13" s="51" t="s">
        <v>397</v>
      </c>
      <c r="D13" s="73" t="s">
        <v>125</v>
      </c>
      <c r="E13" s="153" t="s">
        <v>111</v>
      </c>
      <c r="F13" s="51" t="s">
        <v>407</v>
      </c>
      <c r="G13" s="139" t="s">
        <v>408</v>
      </c>
      <c r="H13" s="73" t="s">
        <v>63</v>
      </c>
      <c r="I13" s="73" t="s">
        <v>371</v>
      </c>
      <c r="J13" s="73" t="s">
        <v>78</v>
      </c>
      <c r="K13" s="51" t="s">
        <v>409</v>
      </c>
      <c r="L13" s="51" t="s">
        <v>405</v>
      </c>
      <c r="M13" s="51" t="s">
        <v>398</v>
      </c>
      <c r="N13" s="51" t="s">
        <v>388</v>
      </c>
      <c r="O13" s="51" t="s">
        <v>349</v>
      </c>
      <c r="P13" s="51" t="s">
        <v>389</v>
      </c>
      <c r="Q13" s="154" t="s">
        <v>399</v>
      </c>
      <c r="R13" s="75" t="s">
        <v>331</v>
      </c>
      <c r="S13" s="140">
        <v>0.2</v>
      </c>
      <c r="T13" s="75" t="s">
        <v>51</v>
      </c>
      <c r="U13" s="140">
        <v>1</v>
      </c>
      <c r="V13" s="73" t="s">
        <v>275</v>
      </c>
      <c r="W13" s="51" t="s">
        <v>410</v>
      </c>
      <c r="X13" s="75" t="s">
        <v>331</v>
      </c>
      <c r="Y13" s="141">
        <v>5.04E-2</v>
      </c>
      <c r="Z13" s="75" t="s">
        <v>51</v>
      </c>
      <c r="AA13" s="141">
        <v>0.5625</v>
      </c>
      <c r="AB13" s="73" t="s">
        <v>275</v>
      </c>
      <c r="AC13" s="51" t="s">
        <v>411</v>
      </c>
      <c r="AD13" s="73" t="s">
        <v>379</v>
      </c>
      <c r="AE13" s="51" t="s">
        <v>350</v>
      </c>
      <c r="AF13" s="51" t="s">
        <v>350</v>
      </c>
      <c r="AG13" s="51" t="s">
        <v>350</v>
      </c>
      <c r="AH13" s="51" t="s">
        <v>350</v>
      </c>
      <c r="AI13" s="51" t="s">
        <v>350</v>
      </c>
      <c r="AJ13" s="51" t="s">
        <v>909</v>
      </c>
      <c r="AK13" s="51" t="s">
        <v>400</v>
      </c>
      <c r="AL13" s="51" t="s">
        <v>401</v>
      </c>
      <c r="AM13" s="51" t="s">
        <v>402</v>
      </c>
      <c r="AN13" s="51" t="s">
        <v>910</v>
      </c>
      <c r="AO13" s="51" t="s">
        <v>412</v>
      </c>
      <c r="AP13" s="51" t="s">
        <v>403</v>
      </c>
      <c r="AQ13" s="51" t="s">
        <v>413</v>
      </c>
      <c r="AR13" s="143">
        <v>43496</v>
      </c>
      <c r="AS13" s="61" t="s">
        <v>352</v>
      </c>
      <c r="AT13" s="66" t="s">
        <v>390</v>
      </c>
      <c r="AU13" s="60">
        <v>43593</v>
      </c>
      <c r="AV13" s="67" t="s">
        <v>352</v>
      </c>
      <c r="AW13" s="63" t="s">
        <v>414</v>
      </c>
      <c r="AX13" s="60">
        <v>43755</v>
      </c>
      <c r="AY13" s="61" t="s">
        <v>415</v>
      </c>
      <c r="AZ13" s="66" t="s">
        <v>416</v>
      </c>
      <c r="BA13" s="60">
        <v>43917</v>
      </c>
      <c r="BB13" s="67" t="s">
        <v>392</v>
      </c>
      <c r="BC13" s="63" t="s">
        <v>417</v>
      </c>
      <c r="BD13" s="60">
        <v>44022</v>
      </c>
      <c r="BE13" s="61" t="s">
        <v>358</v>
      </c>
      <c r="BF13" s="66" t="s">
        <v>406</v>
      </c>
      <c r="BG13" s="60">
        <v>44084</v>
      </c>
      <c r="BH13" s="67" t="s">
        <v>360</v>
      </c>
      <c r="BI13" s="63" t="s">
        <v>418</v>
      </c>
      <c r="BJ13" s="60">
        <v>44169</v>
      </c>
      <c r="BK13" s="61" t="s">
        <v>419</v>
      </c>
      <c r="BL13" s="66" t="s">
        <v>420</v>
      </c>
      <c r="BM13" s="60">
        <v>44249</v>
      </c>
      <c r="BN13" s="67" t="s">
        <v>392</v>
      </c>
      <c r="BO13" s="63" t="s">
        <v>421</v>
      </c>
      <c r="BP13" s="60">
        <v>44545</v>
      </c>
      <c r="BQ13" s="61" t="s">
        <v>352</v>
      </c>
      <c r="BR13" s="66" t="s">
        <v>422</v>
      </c>
      <c r="BS13" s="60">
        <v>44797</v>
      </c>
      <c r="BT13" s="67" t="s">
        <v>368</v>
      </c>
      <c r="BU13" s="63" t="s">
        <v>911</v>
      </c>
      <c r="BV13" s="60" t="s">
        <v>367</v>
      </c>
      <c r="BW13" s="61" t="s">
        <v>368</v>
      </c>
      <c r="BX13" s="66" t="s">
        <v>367</v>
      </c>
      <c r="BY13" s="60" t="s">
        <v>367</v>
      </c>
      <c r="BZ13" s="67" t="s">
        <v>368</v>
      </c>
      <c r="CA13" s="69" t="s">
        <v>367</v>
      </c>
      <c r="CB13" s="111" t="str">
        <f>VLOOKUP(A13,Datos!$C$2:$AJ$25,34,0)</f>
        <v>Dirección de Contratación</v>
      </c>
    </row>
    <row r="14" spans="1:80" ht="399.95" customHeight="1" x14ac:dyDescent="0.2">
      <c r="A14" s="164" t="s">
        <v>277</v>
      </c>
      <c r="B14" s="73" t="s">
        <v>110</v>
      </c>
      <c r="C14" s="51" t="s">
        <v>397</v>
      </c>
      <c r="D14" s="73" t="s">
        <v>125</v>
      </c>
      <c r="E14" s="153" t="s">
        <v>111</v>
      </c>
      <c r="F14" s="51" t="s">
        <v>423</v>
      </c>
      <c r="G14" s="139" t="s">
        <v>424</v>
      </c>
      <c r="H14" s="73" t="s">
        <v>63</v>
      </c>
      <c r="I14" s="73" t="s">
        <v>371</v>
      </c>
      <c r="J14" s="73" t="s">
        <v>78</v>
      </c>
      <c r="K14" s="51" t="s">
        <v>425</v>
      </c>
      <c r="L14" s="51" t="s">
        <v>405</v>
      </c>
      <c r="M14" s="51" t="s">
        <v>426</v>
      </c>
      <c r="N14" s="51" t="s">
        <v>388</v>
      </c>
      <c r="O14" s="51" t="s">
        <v>349</v>
      </c>
      <c r="P14" s="51" t="s">
        <v>389</v>
      </c>
      <c r="Q14" s="51" t="s">
        <v>376</v>
      </c>
      <c r="R14" s="75" t="s">
        <v>331</v>
      </c>
      <c r="S14" s="140">
        <v>0.2</v>
      </c>
      <c r="T14" s="75" t="s">
        <v>51</v>
      </c>
      <c r="U14" s="140">
        <v>1</v>
      </c>
      <c r="V14" s="73" t="s">
        <v>275</v>
      </c>
      <c r="W14" s="51" t="s">
        <v>427</v>
      </c>
      <c r="X14" s="75" t="s">
        <v>331</v>
      </c>
      <c r="Y14" s="141">
        <v>8.3999999999999991E-2</v>
      </c>
      <c r="Z14" s="75" t="s">
        <v>51</v>
      </c>
      <c r="AA14" s="141">
        <v>0.5625</v>
      </c>
      <c r="AB14" s="73" t="s">
        <v>275</v>
      </c>
      <c r="AC14" s="51" t="s">
        <v>428</v>
      </c>
      <c r="AD14" s="73" t="s">
        <v>379</v>
      </c>
      <c r="AE14" s="51" t="s">
        <v>350</v>
      </c>
      <c r="AF14" s="51" t="s">
        <v>350</v>
      </c>
      <c r="AG14" s="51" t="s">
        <v>350</v>
      </c>
      <c r="AH14" s="51" t="s">
        <v>350</v>
      </c>
      <c r="AI14" s="51" t="s">
        <v>350</v>
      </c>
      <c r="AJ14" s="51" t="s">
        <v>429</v>
      </c>
      <c r="AK14" s="51" t="s">
        <v>430</v>
      </c>
      <c r="AL14" s="51" t="s">
        <v>431</v>
      </c>
      <c r="AM14" s="51" t="s">
        <v>432</v>
      </c>
      <c r="AN14" s="51" t="s">
        <v>433</v>
      </c>
      <c r="AO14" s="51" t="s">
        <v>434</v>
      </c>
      <c r="AP14" s="51" t="s">
        <v>403</v>
      </c>
      <c r="AQ14" s="51" t="s">
        <v>435</v>
      </c>
      <c r="AR14" s="143">
        <v>43496</v>
      </c>
      <c r="AS14" s="61" t="s">
        <v>352</v>
      </c>
      <c r="AT14" s="66" t="s">
        <v>390</v>
      </c>
      <c r="AU14" s="60">
        <v>43594</v>
      </c>
      <c r="AV14" s="67" t="s">
        <v>352</v>
      </c>
      <c r="AW14" s="63" t="s">
        <v>414</v>
      </c>
      <c r="AX14" s="60">
        <v>43917</v>
      </c>
      <c r="AY14" s="61" t="s">
        <v>392</v>
      </c>
      <c r="AZ14" s="66" t="s">
        <v>436</v>
      </c>
      <c r="BA14" s="60">
        <v>44022</v>
      </c>
      <c r="BB14" s="67" t="s">
        <v>358</v>
      </c>
      <c r="BC14" s="63" t="s">
        <v>406</v>
      </c>
      <c r="BD14" s="60">
        <v>44169</v>
      </c>
      <c r="BE14" s="61" t="s">
        <v>415</v>
      </c>
      <c r="BF14" s="66" t="s">
        <v>437</v>
      </c>
      <c r="BG14" s="60">
        <v>44249</v>
      </c>
      <c r="BH14" s="67" t="s">
        <v>352</v>
      </c>
      <c r="BI14" s="63" t="s">
        <v>438</v>
      </c>
      <c r="BJ14" s="60">
        <v>44249</v>
      </c>
      <c r="BK14" s="61" t="s">
        <v>358</v>
      </c>
      <c r="BL14" s="66" t="s">
        <v>439</v>
      </c>
      <c r="BM14" s="60">
        <v>44545</v>
      </c>
      <c r="BN14" s="67" t="s">
        <v>352</v>
      </c>
      <c r="BO14" s="63" t="s">
        <v>422</v>
      </c>
      <c r="BP14" s="60" t="s">
        <v>367</v>
      </c>
      <c r="BQ14" s="61" t="s">
        <v>368</v>
      </c>
      <c r="BR14" s="66" t="s">
        <v>367</v>
      </c>
      <c r="BS14" s="60" t="s">
        <v>367</v>
      </c>
      <c r="BT14" s="67" t="s">
        <v>368</v>
      </c>
      <c r="BU14" s="63" t="s">
        <v>367</v>
      </c>
      <c r="BV14" s="60" t="s">
        <v>367</v>
      </c>
      <c r="BW14" s="61" t="s">
        <v>368</v>
      </c>
      <c r="BX14" s="66" t="s">
        <v>367</v>
      </c>
      <c r="BY14" s="60" t="s">
        <v>367</v>
      </c>
      <c r="BZ14" s="67" t="s">
        <v>368</v>
      </c>
      <c r="CA14" s="69" t="s">
        <v>367</v>
      </c>
      <c r="CB14" s="111" t="str">
        <f>VLOOKUP(A14,Datos!$C$2:$AJ$25,34,0)</f>
        <v>Dirección de Contratación</v>
      </c>
    </row>
    <row r="15" spans="1:80" ht="399.95" customHeight="1" x14ac:dyDescent="0.2">
      <c r="A15" s="164" t="s">
        <v>278</v>
      </c>
      <c r="B15" s="73" t="s">
        <v>442</v>
      </c>
      <c r="C15" s="51" t="s">
        <v>443</v>
      </c>
      <c r="D15" s="73" t="s">
        <v>140</v>
      </c>
      <c r="E15" s="153" t="s">
        <v>128</v>
      </c>
      <c r="F15" s="51" t="s">
        <v>445</v>
      </c>
      <c r="G15" s="139" t="s">
        <v>446</v>
      </c>
      <c r="H15" s="73" t="s">
        <v>63</v>
      </c>
      <c r="I15" s="73" t="s">
        <v>387</v>
      </c>
      <c r="J15" s="73" t="s">
        <v>78</v>
      </c>
      <c r="K15" s="51" t="s">
        <v>447</v>
      </c>
      <c r="L15" s="51" t="s">
        <v>448</v>
      </c>
      <c r="M15" s="51" t="s">
        <v>449</v>
      </c>
      <c r="N15" s="51" t="s">
        <v>388</v>
      </c>
      <c r="O15" s="51" t="s">
        <v>349</v>
      </c>
      <c r="P15" s="51" t="s">
        <v>389</v>
      </c>
      <c r="Q15" s="51" t="s">
        <v>376</v>
      </c>
      <c r="R15" s="75" t="s">
        <v>331</v>
      </c>
      <c r="S15" s="140">
        <v>0.2</v>
      </c>
      <c r="T15" s="75" t="s">
        <v>77</v>
      </c>
      <c r="U15" s="140">
        <v>0.8</v>
      </c>
      <c r="V15" s="73" t="s">
        <v>274</v>
      </c>
      <c r="W15" s="51" t="s">
        <v>450</v>
      </c>
      <c r="X15" s="75" t="s">
        <v>331</v>
      </c>
      <c r="Y15" s="141">
        <v>3.5279999999999999E-2</v>
      </c>
      <c r="Z15" s="75" t="s">
        <v>77</v>
      </c>
      <c r="AA15" s="141">
        <v>0.45000000000000007</v>
      </c>
      <c r="AB15" s="73" t="s">
        <v>274</v>
      </c>
      <c r="AC15" s="51" t="s">
        <v>451</v>
      </c>
      <c r="AD15" s="73" t="s">
        <v>379</v>
      </c>
      <c r="AE15" s="51" t="s">
        <v>350</v>
      </c>
      <c r="AF15" s="51" t="s">
        <v>350</v>
      </c>
      <c r="AG15" s="51" t="s">
        <v>350</v>
      </c>
      <c r="AH15" s="51" t="s">
        <v>350</v>
      </c>
      <c r="AI15" s="51" t="s">
        <v>350</v>
      </c>
      <c r="AJ15" s="51" t="s">
        <v>452</v>
      </c>
      <c r="AK15" s="51" t="s">
        <v>453</v>
      </c>
      <c r="AL15" s="51" t="s">
        <v>454</v>
      </c>
      <c r="AM15" s="51" t="s">
        <v>455</v>
      </c>
      <c r="AN15" s="51" t="s">
        <v>907</v>
      </c>
      <c r="AO15" s="51" t="s">
        <v>456</v>
      </c>
      <c r="AP15" s="51" t="s">
        <v>457</v>
      </c>
      <c r="AQ15" s="51" t="s">
        <v>458</v>
      </c>
      <c r="AR15" s="143">
        <v>43353</v>
      </c>
      <c r="AS15" s="61" t="s">
        <v>352</v>
      </c>
      <c r="AT15" s="66" t="s">
        <v>444</v>
      </c>
      <c r="AU15" s="60">
        <v>43593</v>
      </c>
      <c r="AV15" s="67" t="s">
        <v>352</v>
      </c>
      <c r="AW15" s="63" t="s">
        <v>459</v>
      </c>
      <c r="AX15" s="60">
        <v>43763</v>
      </c>
      <c r="AY15" s="61" t="s">
        <v>391</v>
      </c>
      <c r="AZ15" s="66" t="s">
        <v>460</v>
      </c>
      <c r="BA15" s="60">
        <v>43895</v>
      </c>
      <c r="BB15" s="67" t="s">
        <v>461</v>
      </c>
      <c r="BC15" s="63" t="s">
        <v>462</v>
      </c>
      <c r="BD15" s="60">
        <v>44074</v>
      </c>
      <c r="BE15" s="61" t="s">
        <v>363</v>
      </c>
      <c r="BF15" s="66" t="s">
        <v>463</v>
      </c>
      <c r="BG15" s="60">
        <v>44167</v>
      </c>
      <c r="BH15" s="67" t="s">
        <v>415</v>
      </c>
      <c r="BI15" s="63" t="s">
        <v>464</v>
      </c>
      <c r="BJ15" s="60">
        <v>44245</v>
      </c>
      <c r="BK15" s="61" t="s">
        <v>393</v>
      </c>
      <c r="BL15" s="66" t="s">
        <v>465</v>
      </c>
      <c r="BM15" s="60">
        <v>44293</v>
      </c>
      <c r="BN15" s="67" t="s">
        <v>391</v>
      </c>
      <c r="BO15" s="63" t="s">
        <v>466</v>
      </c>
      <c r="BP15" s="60">
        <v>44532</v>
      </c>
      <c r="BQ15" s="61" t="s">
        <v>467</v>
      </c>
      <c r="BR15" s="66" t="s">
        <v>468</v>
      </c>
      <c r="BS15" s="60">
        <v>44748</v>
      </c>
      <c r="BT15" s="67" t="s">
        <v>415</v>
      </c>
      <c r="BU15" s="63" t="s">
        <v>908</v>
      </c>
      <c r="BV15" s="60" t="s">
        <v>367</v>
      </c>
      <c r="BW15" s="61" t="s">
        <v>368</v>
      </c>
      <c r="BX15" s="66" t="s">
        <v>367</v>
      </c>
      <c r="BY15" s="60" t="s">
        <v>367</v>
      </c>
      <c r="BZ15" s="67" t="s">
        <v>368</v>
      </c>
      <c r="CA15" s="69" t="s">
        <v>367</v>
      </c>
      <c r="CB15" s="111" t="str">
        <f>VLOOKUP(A15,Datos!$C$2:$AJ$25,34,0)</f>
        <v>Oficina de Control Disciplinario Interno</v>
      </c>
    </row>
    <row r="16" spans="1:80" ht="399.95" customHeight="1" x14ac:dyDescent="0.2">
      <c r="A16" s="164" t="s">
        <v>153</v>
      </c>
      <c r="B16" s="73" t="s">
        <v>470</v>
      </c>
      <c r="C16" s="51" t="s">
        <v>471</v>
      </c>
      <c r="D16" s="73" t="s">
        <v>162</v>
      </c>
      <c r="E16" s="153" t="s">
        <v>38</v>
      </c>
      <c r="F16" s="51" t="s">
        <v>472</v>
      </c>
      <c r="G16" s="139" t="s">
        <v>473</v>
      </c>
      <c r="H16" s="73" t="s">
        <v>63</v>
      </c>
      <c r="I16" s="73" t="s">
        <v>371</v>
      </c>
      <c r="J16" s="73" t="s">
        <v>78</v>
      </c>
      <c r="K16" s="51" t="s">
        <v>474</v>
      </c>
      <c r="L16" s="51" t="s">
        <v>475</v>
      </c>
      <c r="M16" s="51" t="s">
        <v>476</v>
      </c>
      <c r="N16" s="51" t="s">
        <v>388</v>
      </c>
      <c r="O16" s="51" t="s">
        <v>395</v>
      </c>
      <c r="P16" s="51" t="s">
        <v>375</v>
      </c>
      <c r="Q16" s="51" t="s">
        <v>376</v>
      </c>
      <c r="R16" s="75" t="s">
        <v>331</v>
      </c>
      <c r="S16" s="140">
        <v>0.2</v>
      </c>
      <c r="T16" s="75" t="s">
        <v>101</v>
      </c>
      <c r="U16" s="140">
        <v>0.6</v>
      </c>
      <c r="V16" s="73" t="s">
        <v>84</v>
      </c>
      <c r="W16" s="51" t="s">
        <v>477</v>
      </c>
      <c r="X16" s="75" t="s">
        <v>331</v>
      </c>
      <c r="Y16" s="141">
        <v>8.3999999999999991E-2</v>
      </c>
      <c r="Z16" s="75" t="s">
        <v>101</v>
      </c>
      <c r="AA16" s="141">
        <v>0.33749999999999997</v>
      </c>
      <c r="AB16" s="73" t="s">
        <v>84</v>
      </c>
      <c r="AC16" s="51" t="s">
        <v>478</v>
      </c>
      <c r="AD16" s="73" t="s">
        <v>379</v>
      </c>
      <c r="AE16" s="51" t="s">
        <v>350</v>
      </c>
      <c r="AF16" s="51" t="s">
        <v>350</v>
      </c>
      <c r="AG16" s="51" t="s">
        <v>350</v>
      </c>
      <c r="AH16" s="51" t="s">
        <v>350</v>
      </c>
      <c r="AI16" s="51" t="s">
        <v>350</v>
      </c>
      <c r="AJ16" s="51" t="s">
        <v>479</v>
      </c>
      <c r="AK16" s="51" t="s">
        <v>480</v>
      </c>
      <c r="AL16" s="51" t="s">
        <v>481</v>
      </c>
      <c r="AM16" s="51" t="s">
        <v>396</v>
      </c>
      <c r="AN16" s="51" t="s">
        <v>440</v>
      </c>
      <c r="AO16" s="51" t="s">
        <v>482</v>
      </c>
      <c r="AP16" s="51" t="s">
        <v>483</v>
      </c>
      <c r="AQ16" s="51" t="s">
        <v>484</v>
      </c>
      <c r="AR16" s="143">
        <v>43496</v>
      </c>
      <c r="AS16" s="61" t="s">
        <v>352</v>
      </c>
      <c r="AT16" s="66" t="s">
        <v>390</v>
      </c>
      <c r="AU16" s="60">
        <v>43594</v>
      </c>
      <c r="AV16" s="67" t="s">
        <v>352</v>
      </c>
      <c r="AW16" s="63" t="s">
        <v>485</v>
      </c>
      <c r="AX16" s="60">
        <v>43998</v>
      </c>
      <c r="AY16" s="61" t="s">
        <v>352</v>
      </c>
      <c r="AZ16" s="66" t="s">
        <v>486</v>
      </c>
      <c r="BA16" s="60">
        <v>44076</v>
      </c>
      <c r="BB16" s="67" t="s">
        <v>363</v>
      </c>
      <c r="BC16" s="63" t="s">
        <v>487</v>
      </c>
      <c r="BD16" s="60">
        <v>44168</v>
      </c>
      <c r="BE16" s="61" t="s">
        <v>352</v>
      </c>
      <c r="BF16" s="66" t="s">
        <v>488</v>
      </c>
      <c r="BG16" s="60">
        <v>44250</v>
      </c>
      <c r="BH16" s="67" t="s">
        <v>467</v>
      </c>
      <c r="BI16" s="63" t="s">
        <v>489</v>
      </c>
      <c r="BJ16" s="60">
        <v>44543</v>
      </c>
      <c r="BK16" s="61" t="s">
        <v>352</v>
      </c>
      <c r="BL16" s="66" t="s">
        <v>490</v>
      </c>
      <c r="BM16" s="60" t="s">
        <v>367</v>
      </c>
      <c r="BN16" s="67" t="s">
        <v>368</v>
      </c>
      <c r="BO16" s="63" t="s">
        <v>367</v>
      </c>
      <c r="BP16" s="60" t="s">
        <v>367</v>
      </c>
      <c r="BQ16" s="61" t="s">
        <v>368</v>
      </c>
      <c r="BR16" s="66" t="s">
        <v>367</v>
      </c>
      <c r="BS16" s="60" t="s">
        <v>367</v>
      </c>
      <c r="BT16" s="67" t="s">
        <v>368</v>
      </c>
      <c r="BU16" s="63" t="s">
        <v>367</v>
      </c>
      <c r="BV16" s="60" t="s">
        <v>367</v>
      </c>
      <c r="BW16" s="61" t="s">
        <v>368</v>
      </c>
      <c r="BX16" s="66" t="s">
        <v>367</v>
      </c>
      <c r="BY16" s="60" t="s">
        <v>367</v>
      </c>
      <c r="BZ16" s="67" t="s">
        <v>368</v>
      </c>
      <c r="CA16" s="69" t="s">
        <v>367</v>
      </c>
      <c r="CB16" s="111" t="str">
        <f>VLOOKUP(A16,Datos!$C$2:$AJ$25,34,0)</f>
        <v>Subdirección de Imprenta Distrital</v>
      </c>
    </row>
    <row r="17" spans="1:80" ht="399.95" customHeight="1" x14ac:dyDescent="0.2">
      <c r="A17" s="164" t="s">
        <v>163</v>
      </c>
      <c r="B17" s="73" t="s">
        <v>491</v>
      </c>
      <c r="C17" s="51" t="s">
        <v>492</v>
      </c>
      <c r="D17" s="73" t="s">
        <v>169</v>
      </c>
      <c r="E17" s="153" t="s">
        <v>90</v>
      </c>
      <c r="F17" s="51" t="s">
        <v>506</v>
      </c>
      <c r="G17" s="139" t="s">
        <v>507</v>
      </c>
      <c r="H17" s="73" t="s">
        <v>63</v>
      </c>
      <c r="I17" s="73" t="s">
        <v>387</v>
      </c>
      <c r="J17" s="73" t="s">
        <v>52</v>
      </c>
      <c r="K17" s="51" t="s">
        <v>508</v>
      </c>
      <c r="L17" s="51" t="s">
        <v>509</v>
      </c>
      <c r="M17" s="51" t="s">
        <v>510</v>
      </c>
      <c r="N17" s="51" t="s">
        <v>348</v>
      </c>
      <c r="O17" s="51" t="s">
        <v>349</v>
      </c>
      <c r="P17" s="51" t="s">
        <v>389</v>
      </c>
      <c r="Q17" s="51" t="s">
        <v>376</v>
      </c>
      <c r="R17" s="75" t="s">
        <v>331</v>
      </c>
      <c r="S17" s="140">
        <v>0.2</v>
      </c>
      <c r="T17" s="75" t="s">
        <v>77</v>
      </c>
      <c r="U17" s="140">
        <v>0.8</v>
      </c>
      <c r="V17" s="73" t="s">
        <v>274</v>
      </c>
      <c r="W17" s="51" t="s">
        <v>511</v>
      </c>
      <c r="X17" s="75" t="s">
        <v>331</v>
      </c>
      <c r="Y17" s="141">
        <v>2.1167999999999999E-2</v>
      </c>
      <c r="Z17" s="75" t="s">
        <v>77</v>
      </c>
      <c r="AA17" s="141">
        <v>0.60000000000000009</v>
      </c>
      <c r="AB17" s="73" t="s">
        <v>274</v>
      </c>
      <c r="AC17" s="51" t="s">
        <v>512</v>
      </c>
      <c r="AD17" s="73" t="s">
        <v>379</v>
      </c>
      <c r="AE17" s="51" t="s">
        <v>350</v>
      </c>
      <c r="AF17" s="51" t="s">
        <v>350</v>
      </c>
      <c r="AG17" s="51" t="s">
        <v>350</v>
      </c>
      <c r="AH17" s="51" t="s">
        <v>350</v>
      </c>
      <c r="AI17" s="51" t="s">
        <v>350</v>
      </c>
      <c r="AJ17" s="51" t="s">
        <v>513</v>
      </c>
      <c r="AK17" s="51" t="s">
        <v>499</v>
      </c>
      <c r="AL17" s="51" t="s">
        <v>514</v>
      </c>
      <c r="AM17" s="51" t="s">
        <v>500</v>
      </c>
      <c r="AN17" s="51" t="s">
        <v>501</v>
      </c>
      <c r="AO17" s="51" t="s">
        <v>515</v>
      </c>
      <c r="AP17" s="51" t="s">
        <v>516</v>
      </c>
      <c r="AQ17" s="51" t="s">
        <v>517</v>
      </c>
      <c r="AR17" s="143">
        <v>43593</v>
      </c>
      <c r="AS17" s="61" t="s">
        <v>352</v>
      </c>
      <c r="AT17" s="66" t="s">
        <v>518</v>
      </c>
      <c r="AU17" s="60">
        <v>43784</v>
      </c>
      <c r="AV17" s="67" t="s">
        <v>352</v>
      </c>
      <c r="AW17" s="63" t="s">
        <v>519</v>
      </c>
      <c r="AX17" s="60">
        <v>43895</v>
      </c>
      <c r="AY17" s="61" t="s">
        <v>461</v>
      </c>
      <c r="AZ17" s="66" t="s">
        <v>520</v>
      </c>
      <c r="BA17" s="60">
        <v>44062</v>
      </c>
      <c r="BB17" s="67" t="s">
        <v>356</v>
      </c>
      <c r="BC17" s="63" t="s">
        <v>495</v>
      </c>
      <c r="BD17" s="60">
        <v>44169</v>
      </c>
      <c r="BE17" s="61" t="s">
        <v>494</v>
      </c>
      <c r="BF17" s="66" t="s">
        <v>496</v>
      </c>
      <c r="BG17" s="60">
        <v>44246</v>
      </c>
      <c r="BH17" s="67" t="s">
        <v>393</v>
      </c>
      <c r="BI17" s="63" t="s">
        <v>521</v>
      </c>
      <c r="BJ17" s="60">
        <v>44442</v>
      </c>
      <c r="BK17" s="61" t="s">
        <v>391</v>
      </c>
      <c r="BL17" s="66" t="s">
        <v>497</v>
      </c>
      <c r="BM17" s="60">
        <v>44545</v>
      </c>
      <c r="BN17" s="67" t="s">
        <v>404</v>
      </c>
      <c r="BO17" s="63" t="s">
        <v>366</v>
      </c>
      <c r="BP17" s="60" t="s">
        <v>367</v>
      </c>
      <c r="BQ17" s="61" t="s">
        <v>368</v>
      </c>
      <c r="BR17" s="66" t="s">
        <v>367</v>
      </c>
      <c r="BS17" s="60" t="s">
        <v>367</v>
      </c>
      <c r="BT17" s="67" t="s">
        <v>368</v>
      </c>
      <c r="BU17" s="63" t="s">
        <v>367</v>
      </c>
      <c r="BV17" s="60" t="s">
        <v>367</v>
      </c>
      <c r="BW17" s="61" t="s">
        <v>368</v>
      </c>
      <c r="BX17" s="66" t="s">
        <v>367</v>
      </c>
      <c r="BY17" s="60" t="s">
        <v>367</v>
      </c>
      <c r="BZ17" s="67" t="s">
        <v>368</v>
      </c>
      <c r="CA17" s="69" t="s">
        <v>367</v>
      </c>
      <c r="CB17" s="111" t="str">
        <f>VLOOKUP(A17,Datos!$C$2:$AJ$25,34,0)</f>
        <v>Oficina de Tecnologías de la Información y las Comunicaciones</v>
      </c>
    </row>
    <row r="18" spans="1:80" ht="399.95" customHeight="1" x14ac:dyDescent="0.2">
      <c r="A18" s="164" t="s">
        <v>279</v>
      </c>
      <c r="B18" s="73" t="s">
        <v>522</v>
      </c>
      <c r="C18" s="51" t="s">
        <v>523</v>
      </c>
      <c r="D18" s="73" t="s">
        <v>175</v>
      </c>
      <c r="E18" s="153" t="s">
        <v>128</v>
      </c>
      <c r="F18" s="51" t="s">
        <v>525</v>
      </c>
      <c r="G18" s="139" t="s">
        <v>526</v>
      </c>
      <c r="H18" s="73" t="s">
        <v>63</v>
      </c>
      <c r="I18" s="73" t="s">
        <v>387</v>
      </c>
      <c r="J18" s="73" t="s">
        <v>78</v>
      </c>
      <c r="K18" s="51" t="s">
        <v>527</v>
      </c>
      <c r="L18" s="51" t="s">
        <v>524</v>
      </c>
      <c r="M18" s="51" t="s">
        <v>528</v>
      </c>
      <c r="N18" s="51" t="s">
        <v>388</v>
      </c>
      <c r="O18" s="51" t="s">
        <v>349</v>
      </c>
      <c r="P18" s="51" t="s">
        <v>389</v>
      </c>
      <c r="Q18" s="51" t="s">
        <v>376</v>
      </c>
      <c r="R18" s="75" t="s">
        <v>331</v>
      </c>
      <c r="S18" s="140">
        <v>0.2</v>
      </c>
      <c r="T18" s="75" t="s">
        <v>77</v>
      </c>
      <c r="U18" s="140">
        <v>0.8</v>
      </c>
      <c r="V18" s="73" t="s">
        <v>274</v>
      </c>
      <c r="W18" s="51" t="s">
        <v>450</v>
      </c>
      <c r="X18" s="75" t="s">
        <v>331</v>
      </c>
      <c r="Y18" s="141">
        <v>7.1999999999999995E-2</v>
      </c>
      <c r="Z18" s="75" t="s">
        <v>77</v>
      </c>
      <c r="AA18" s="141">
        <v>0.60000000000000009</v>
      </c>
      <c r="AB18" s="73" t="s">
        <v>274</v>
      </c>
      <c r="AC18" s="51" t="s">
        <v>451</v>
      </c>
      <c r="AD18" s="73" t="s">
        <v>379</v>
      </c>
      <c r="AE18" s="51" t="s">
        <v>350</v>
      </c>
      <c r="AF18" s="51" t="s">
        <v>350</v>
      </c>
      <c r="AG18" s="51" t="s">
        <v>350</v>
      </c>
      <c r="AH18" s="51" t="s">
        <v>350</v>
      </c>
      <c r="AI18" s="51" t="s">
        <v>350</v>
      </c>
      <c r="AJ18" s="51" t="s">
        <v>529</v>
      </c>
      <c r="AK18" s="51" t="s">
        <v>530</v>
      </c>
      <c r="AL18" s="51" t="s">
        <v>531</v>
      </c>
      <c r="AM18" s="51" t="s">
        <v>532</v>
      </c>
      <c r="AN18" s="51" t="s">
        <v>533</v>
      </c>
      <c r="AO18" s="51" t="s">
        <v>534</v>
      </c>
      <c r="AP18" s="51" t="s">
        <v>535</v>
      </c>
      <c r="AQ18" s="51" t="s">
        <v>536</v>
      </c>
      <c r="AR18" s="143">
        <v>43496</v>
      </c>
      <c r="AS18" s="61" t="s">
        <v>352</v>
      </c>
      <c r="AT18" s="66" t="s">
        <v>537</v>
      </c>
      <c r="AU18" s="60">
        <v>43594</v>
      </c>
      <c r="AV18" s="67" t="s">
        <v>352</v>
      </c>
      <c r="AW18" s="63" t="s">
        <v>538</v>
      </c>
      <c r="AX18" s="60">
        <v>43902</v>
      </c>
      <c r="AY18" s="61" t="s">
        <v>461</v>
      </c>
      <c r="AZ18" s="66" t="s">
        <v>539</v>
      </c>
      <c r="BA18" s="60">
        <v>44075</v>
      </c>
      <c r="BB18" s="67" t="s">
        <v>363</v>
      </c>
      <c r="BC18" s="63" t="s">
        <v>540</v>
      </c>
      <c r="BD18" s="60">
        <v>44167</v>
      </c>
      <c r="BE18" s="61" t="s">
        <v>415</v>
      </c>
      <c r="BF18" s="66" t="s">
        <v>541</v>
      </c>
      <c r="BG18" s="60">
        <v>44246</v>
      </c>
      <c r="BH18" s="67" t="s">
        <v>393</v>
      </c>
      <c r="BI18" s="63" t="s">
        <v>542</v>
      </c>
      <c r="BJ18" s="60">
        <v>44533</v>
      </c>
      <c r="BK18" s="61" t="s">
        <v>393</v>
      </c>
      <c r="BL18" s="66" t="s">
        <v>543</v>
      </c>
      <c r="BM18" s="60" t="s">
        <v>367</v>
      </c>
      <c r="BN18" s="67" t="s">
        <v>368</v>
      </c>
      <c r="BO18" s="63" t="s">
        <v>367</v>
      </c>
      <c r="BP18" s="60" t="s">
        <v>367</v>
      </c>
      <c r="BQ18" s="61" t="s">
        <v>368</v>
      </c>
      <c r="BR18" s="66" t="s">
        <v>367</v>
      </c>
      <c r="BS18" s="60" t="s">
        <v>367</v>
      </c>
      <c r="BT18" s="67" t="s">
        <v>368</v>
      </c>
      <c r="BU18" s="63" t="s">
        <v>367</v>
      </c>
      <c r="BV18" s="60" t="s">
        <v>367</v>
      </c>
      <c r="BW18" s="61" t="s">
        <v>368</v>
      </c>
      <c r="BX18" s="66" t="s">
        <v>367</v>
      </c>
      <c r="BY18" s="60" t="s">
        <v>367</v>
      </c>
      <c r="BZ18" s="67" t="s">
        <v>368</v>
      </c>
      <c r="CA18" s="69" t="s">
        <v>367</v>
      </c>
      <c r="CB18" s="111" t="str">
        <f>VLOOKUP(A18,Datos!$C$2:$AJ$25,34,0)</f>
        <v>Oficina de Control Interno</v>
      </c>
    </row>
    <row r="19" spans="1:80" ht="399.95" customHeight="1" x14ac:dyDescent="0.2">
      <c r="A19" s="164" t="s">
        <v>191</v>
      </c>
      <c r="B19" s="73" t="s">
        <v>545</v>
      </c>
      <c r="C19" s="51" t="s">
        <v>546</v>
      </c>
      <c r="D19" s="73" t="s">
        <v>194</v>
      </c>
      <c r="E19" s="153" t="s">
        <v>111</v>
      </c>
      <c r="F19" s="51" t="s">
        <v>553</v>
      </c>
      <c r="G19" s="139" t="s">
        <v>554</v>
      </c>
      <c r="H19" s="73" t="s">
        <v>63</v>
      </c>
      <c r="I19" s="73" t="s">
        <v>371</v>
      </c>
      <c r="J19" s="73" t="s">
        <v>78</v>
      </c>
      <c r="K19" s="51" t="s">
        <v>555</v>
      </c>
      <c r="L19" s="51" t="s">
        <v>556</v>
      </c>
      <c r="M19" s="51" t="s">
        <v>557</v>
      </c>
      <c r="N19" s="51" t="s">
        <v>388</v>
      </c>
      <c r="O19" s="51" t="s">
        <v>349</v>
      </c>
      <c r="P19" s="51" t="s">
        <v>547</v>
      </c>
      <c r="Q19" s="51" t="s">
        <v>376</v>
      </c>
      <c r="R19" s="75" t="s">
        <v>331</v>
      </c>
      <c r="S19" s="140">
        <v>0.2</v>
      </c>
      <c r="T19" s="75" t="s">
        <v>77</v>
      </c>
      <c r="U19" s="140">
        <v>0.8</v>
      </c>
      <c r="V19" s="73" t="s">
        <v>274</v>
      </c>
      <c r="W19" s="51" t="s">
        <v>558</v>
      </c>
      <c r="X19" s="75" t="s">
        <v>331</v>
      </c>
      <c r="Y19" s="141">
        <v>1.48176E-2</v>
      </c>
      <c r="Z19" s="75" t="s">
        <v>77</v>
      </c>
      <c r="AA19" s="141">
        <v>0.33750000000000002</v>
      </c>
      <c r="AB19" s="73" t="s">
        <v>274</v>
      </c>
      <c r="AC19" s="51" t="s">
        <v>451</v>
      </c>
      <c r="AD19" s="73" t="s">
        <v>379</v>
      </c>
      <c r="AE19" s="51" t="s">
        <v>350</v>
      </c>
      <c r="AF19" s="51" t="s">
        <v>350</v>
      </c>
      <c r="AG19" s="51" t="s">
        <v>350</v>
      </c>
      <c r="AH19" s="51" t="s">
        <v>350</v>
      </c>
      <c r="AI19" s="51" t="s">
        <v>350</v>
      </c>
      <c r="AJ19" s="51" t="s">
        <v>559</v>
      </c>
      <c r="AK19" s="51" t="s">
        <v>560</v>
      </c>
      <c r="AL19" s="51" t="s">
        <v>561</v>
      </c>
      <c r="AM19" s="51" t="s">
        <v>432</v>
      </c>
      <c r="AN19" s="51" t="s">
        <v>562</v>
      </c>
      <c r="AO19" s="51" t="s">
        <v>563</v>
      </c>
      <c r="AP19" s="51" t="s">
        <v>548</v>
      </c>
      <c r="AQ19" s="51" t="s">
        <v>564</v>
      </c>
      <c r="AR19" s="143">
        <v>43349</v>
      </c>
      <c r="AS19" s="61" t="s">
        <v>352</v>
      </c>
      <c r="AT19" s="66" t="s">
        <v>502</v>
      </c>
      <c r="AU19" s="60">
        <v>43592</v>
      </c>
      <c r="AV19" s="67" t="s">
        <v>503</v>
      </c>
      <c r="AW19" s="63" t="s">
        <v>565</v>
      </c>
      <c r="AX19" s="60">
        <v>43776</v>
      </c>
      <c r="AY19" s="61" t="s">
        <v>566</v>
      </c>
      <c r="AZ19" s="66" t="s">
        <v>567</v>
      </c>
      <c r="BA19" s="60">
        <v>43902</v>
      </c>
      <c r="BB19" s="67" t="s">
        <v>358</v>
      </c>
      <c r="BC19" s="63" t="s">
        <v>568</v>
      </c>
      <c r="BD19" s="60">
        <v>43923</v>
      </c>
      <c r="BE19" s="61" t="s">
        <v>549</v>
      </c>
      <c r="BF19" s="66" t="s">
        <v>569</v>
      </c>
      <c r="BG19" s="60">
        <v>44112</v>
      </c>
      <c r="BH19" s="67" t="s">
        <v>352</v>
      </c>
      <c r="BI19" s="63" t="s">
        <v>570</v>
      </c>
      <c r="BJ19" s="60">
        <v>44168</v>
      </c>
      <c r="BK19" s="61" t="s">
        <v>360</v>
      </c>
      <c r="BL19" s="66" t="s">
        <v>551</v>
      </c>
      <c r="BM19" s="60">
        <v>44251</v>
      </c>
      <c r="BN19" s="67" t="s">
        <v>393</v>
      </c>
      <c r="BO19" s="63" t="s">
        <v>571</v>
      </c>
      <c r="BP19" s="60">
        <v>44452</v>
      </c>
      <c r="BQ19" s="61" t="s">
        <v>415</v>
      </c>
      <c r="BR19" s="66" t="s">
        <v>572</v>
      </c>
      <c r="BS19" s="60">
        <v>44533</v>
      </c>
      <c r="BT19" s="67" t="s">
        <v>352</v>
      </c>
      <c r="BU19" s="63" t="s">
        <v>573</v>
      </c>
      <c r="BV19" s="60" t="s">
        <v>367</v>
      </c>
      <c r="BW19" s="61" t="s">
        <v>368</v>
      </c>
      <c r="BX19" s="66" t="s">
        <v>367</v>
      </c>
      <c r="BY19" s="60" t="s">
        <v>367</v>
      </c>
      <c r="BZ19" s="67" t="s">
        <v>368</v>
      </c>
      <c r="CA19" s="69" t="s">
        <v>367</v>
      </c>
      <c r="CB19" s="111" t="str">
        <f>VLOOKUP(A19,Datos!$C$2:$AJ$25,34,0)</f>
        <v>Subdirección de Servicios Administrativos</v>
      </c>
    </row>
    <row r="20" spans="1:80" ht="399.95" customHeight="1" x14ac:dyDescent="0.2">
      <c r="A20" s="164" t="s">
        <v>191</v>
      </c>
      <c r="B20" s="73" t="s">
        <v>545</v>
      </c>
      <c r="C20" s="51" t="s">
        <v>546</v>
      </c>
      <c r="D20" s="73" t="s">
        <v>194</v>
      </c>
      <c r="E20" s="153" t="s">
        <v>111</v>
      </c>
      <c r="F20" s="51" t="s">
        <v>574</v>
      </c>
      <c r="G20" s="139" t="s">
        <v>575</v>
      </c>
      <c r="H20" s="73" t="s">
        <v>63</v>
      </c>
      <c r="I20" s="73" t="s">
        <v>371</v>
      </c>
      <c r="J20" s="73" t="s">
        <v>78</v>
      </c>
      <c r="K20" s="51" t="s">
        <v>555</v>
      </c>
      <c r="L20" s="51" t="s">
        <v>556</v>
      </c>
      <c r="M20" s="51" t="s">
        <v>576</v>
      </c>
      <c r="N20" s="51" t="s">
        <v>388</v>
      </c>
      <c r="O20" s="51" t="s">
        <v>349</v>
      </c>
      <c r="P20" s="51" t="s">
        <v>547</v>
      </c>
      <c r="Q20" s="51" t="s">
        <v>376</v>
      </c>
      <c r="R20" s="75" t="s">
        <v>331</v>
      </c>
      <c r="S20" s="140">
        <v>0.2</v>
      </c>
      <c r="T20" s="75" t="s">
        <v>77</v>
      </c>
      <c r="U20" s="140">
        <v>0.8</v>
      </c>
      <c r="V20" s="73" t="s">
        <v>274</v>
      </c>
      <c r="W20" s="51" t="s">
        <v>558</v>
      </c>
      <c r="X20" s="75" t="s">
        <v>331</v>
      </c>
      <c r="Y20" s="141">
        <v>2.1167999999999999E-2</v>
      </c>
      <c r="Z20" s="75" t="s">
        <v>77</v>
      </c>
      <c r="AA20" s="141">
        <v>0.45000000000000007</v>
      </c>
      <c r="AB20" s="73" t="s">
        <v>274</v>
      </c>
      <c r="AC20" s="51" t="s">
        <v>451</v>
      </c>
      <c r="AD20" s="73" t="s">
        <v>379</v>
      </c>
      <c r="AE20" s="51" t="s">
        <v>350</v>
      </c>
      <c r="AF20" s="51" t="s">
        <v>350</v>
      </c>
      <c r="AG20" s="51" t="s">
        <v>350</v>
      </c>
      <c r="AH20" s="51" t="s">
        <v>350</v>
      </c>
      <c r="AI20" s="51" t="s">
        <v>350</v>
      </c>
      <c r="AJ20" s="51" t="s">
        <v>577</v>
      </c>
      <c r="AK20" s="51" t="s">
        <v>578</v>
      </c>
      <c r="AL20" s="51" t="s">
        <v>579</v>
      </c>
      <c r="AM20" s="51" t="s">
        <v>580</v>
      </c>
      <c r="AN20" s="51" t="s">
        <v>581</v>
      </c>
      <c r="AO20" s="51" t="s">
        <v>582</v>
      </c>
      <c r="AP20" s="51" t="s">
        <v>583</v>
      </c>
      <c r="AQ20" s="51" t="s">
        <v>584</v>
      </c>
      <c r="AR20" s="143">
        <v>43349</v>
      </c>
      <c r="AS20" s="61" t="s">
        <v>352</v>
      </c>
      <c r="AT20" s="66" t="s">
        <v>502</v>
      </c>
      <c r="AU20" s="60">
        <v>43592</v>
      </c>
      <c r="AV20" s="67" t="s">
        <v>415</v>
      </c>
      <c r="AW20" s="63" t="s">
        <v>585</v>
      </c>
      <c r="AX20" s="60">
        <v>43776</v>
      </c>
      <c r="AY20" s="61" t="s">
        <v>549</v>
      </c>
      <c r="AZ20" s="66" t="s">
        <v>586</v>
      </c>
      <c r="BA20" s="60">
        <v>43902</v>
      </c>
      <c r="BB20" s="67" t="s">
        <v>549</v>
      </c>
      <c r="BC20" s="63" t="s">
        <v>550</v>
      </c>
      <c r="BD20" s="60">
        <v>44112</v>
      </c>
      <c r="BE20" s="61" t="s">
        <v>503</v>
      </c>
      <c r="BF20" s="66" t="s">
        <v>587</v>
      </c>
      <c r="BG20" s="60">
        <v>44168</v>
      </c>
      <c r="BH20" s="67" t="s">
        <v>360</v>
      </c>
      <c r="BI20" s="63" t="s">
        <v>551</v>
      </c>
      <c r="BJ20" s="60">
        <v>44251</v>
      </c>
      <c r="BK20" s="61" t="s">
        <v>358</v>
      </c>
      <c r="BL20" s="66" t="s">
        <v>552</v>
      </c>
      <c r="BM20" s="60">
        <v>44533</v>
      </c>
      <c r="BN20" s="67" t="s">
        <v>352</v>
      </c>
      <c r="BO20" s="63" t="s">
        <v>588</v>
      </c>
      <c r="BP20" s="60" t="s">
        <v>367</v>
      </c>
      <c r="BQ20" s="61" t="s">
        <v>368</v>
      </c>
      <c r="BR20" s="66" t="s">
        <v>367</v>
      </c>
      <c r="BS20" s="60" t="s">
        <v>367</v>
      </c>
      <c r="BT20" s="67" t="s">
        <v>368</v>
      </c>
      <c r="BU20" s="63" t="s">
        <v>367</v>
      </c>
      <c r="BV20" s="60" t="s">
        <v>367</v>
      </c>
      <c r="BW20" s="61" t="s">
        <v>368</v>
      </c>
      <c r="BX20" s="66" t="s">
        <v>367</v>
      </c>
      <c r="BY20" s="60" t="s">
        <v>367</v>
      </c>
      <c r="BZ20" s="67" t="s">
        <v>368</v>
      </c>
      <c r="CA20" s="69" t="s">
        <v>367</v>
      </c>
      <c r="CB20" s="111" t="str">
        <f>VLOOKUP(A20,Datos!$C$2:$AJ$25,34,0)</f>
        <v>Subdirección de Servicios Administrativos</v>
      </c>
    </row>
    <row r="21" spans="1:80" ht="399.95" customHeight="1" x14ac:dyDescent="0.2">
      <c r="A21" s="164" t="s">
        <v>203</v>
      </c>
      <c r="B21" s="73" t="s">
        <v>589</v>
      </c>
      <c r="C21" s="51" t="s">
        <v>590</v>
      </c>
      <c r="D21" s="73" t="s">
        <v>206</v>
      </c>
      <c r="E21" s="153" t="s">
        <v>38</v>
      </c>
      <c r="F21" s="51" t="s">
        <v>597</v>
      </c>
      <c r="G21" s="139" t="s">
        <v>598</v>
      </c>
      <c r="H21" s="73" t="s">
        <v>63</v>
      </c>
      <c r="I21" s="73" t="s">
        <v>371</v>
      </c>
      <c r="J21" s="73" t="s">
        <v>52</v>
      </c>
      <c r="K21" s="51" t="s">
        <v>599</v>
      </c>
      <c r="L21" s="51" t="s">
        <v>595</v>
      </c>
      <c r="M21" s="51" t="s">
        <v>600</v>
      </c>
      <c r="N21" s="51" t="s">
        <v>591</v>
      </c>
      <c r="O21" s="51" t="s">
        <v>349</v>
      </c>
      <c r="P21" s="51" t="s">
        <v>601</v>
      </c>
      <c r="Q21" s="51" t="s">
        <v>376</v>
      </c>
      <c r="R21" s="75" t="s">
        <v>329</v>
      </c>
      <c r="S21" s="140">
        <v>0.4</v>
      </c>
      <c r="T21" s="75" t="s">
        <v>77</v>
      </c>
      <c r="U21" s="140">
        <v>0.8</v>
      </c>
      <c r="V21" s="73" t="s">
        <v>274</v>
      </c>
      <c r="W21" s="51" t="s">
        <v>602</v>
      </c>
      <c r="X21" s="75" t="s">
        <v>331</v>
      </c>
      <c r="Y21" s="141">
        <v>0.11759999999999998</v>
      </c>
      <c r="Z21" s="75" t="s">
        <v>77</v>
      </c>
      <c r="AA21" s="141">
        <v>0.60000000000000009</v>
      </c>
      <c r="AB21" s="73" t="s">
        <v>274</v>
      </c>
      <c r="AC21" s="51" t="s">
        <v>603</v>
      </c>
      <c r="AD21" s="73" t="s">
        <v>379</v>
      </c>
      <c r="AE21" s="51" t="s">
        <v>350</v>
      </c>
      <c r="AF21" s="51" t="s">
        <v>350</v>
      </c>
      <c r="AG21" s="51" t="s">
        <v>350</v>
      </c>
      <c r="AH21" s="51" t="s">
        <v>350</v>
      </c>
      <c r="AI21" s="51" t="s">
        <v>350</v>
      </c>
      <c r="AJ21" s="51" t="s">
        <v>604</v>
      </c>
      <c r="AK21" s="51" t="s">
        <v>605</v>
      </c>
      <c r="AL21" s="51" t="s">
        <v>606</v>
      </c>
      <c r="AM21" s="51" t="s">
        <v>396</v>
      </c>
      <c r="AN21" s="51" t="s">
        <v>440</v>
      </c>
      <c r="AO21" s="51" t="s">
        <v>607</v>
      </c>
      <c r="AP21" s="51" t="s">
        <v>608</v>
      </c>
      <c r="AQ21" s="51" t="s">
        <v>609</v>
      </c>
      <c r="AR21" s="143">
        <v>43496</v>
      </c>
      <c r="AS21" s="61" t="s">
        <v>352</v>
      </c>
      <c r="AT21" s="66" t="s">
        <v>610</v>
      </c>
      <c r="AU21" s="60">
        <v>43759</v>
      </c>
      <c r="AV21" s="67" t="s">
        <v>493</v>
      </c>
      <c r="AW21" s="63" t="s">
        <v>611</v>
      </c>
      <c r="AX21" s="60">
        <v>43909</v>
      </c>
      <c r="AY21" s="61" t="s">
        <v>461</v>
      </c>
      <c r="AZ21" s="66" t="s">
        <v>612</v>
      </c>
      <c r="BA21" s="60">
        <v>44074</v>
      </c>
      <c r="BB21" s="67" t="s">
        <v>363</v>
      </c>
      <c r="BC21" s="63" t="s">
        <v>613</v>
      </c>
      <c r="BD21" s="60">
        <v>44168</v>
      </c>
      <c r="BE21" s="61" t="s">
        <v>415</v>
      </c>
      <c r="BF21" s="66" t="s">
        <v>614</v>
      </c>
      <c r="BG21" s="60">
        <v>44249</v>
      </c>
      <c r="BH21" s="67" t="s">
        <v>392</v>
      </c>
      <c r="BI21" s="63" t="s">
        <v>615</v>
      </c>
      <c r="BJ21" s="60">
        <v>44404</v>
      </c>
      <c r="BK21" s="61" t="s">
        <v>391</v>
      </c>
      <c r="BL21" s="66" t="s">
        <v>616</v>
      </c>
      <c r="BM21" s="60">
        <v>44455</v>
      </c>
      <c r="BN21" s="67" t="s">
        <v>360</v>
      </c>
      <c r="BO21" s="63" t="s">
        <v>594</v>
      </c>
      <c r="BP21" s="60">
        <v>44540</v>
      </c>
      <c r="BQ21" s="61" t="s">
        <v>352</v>
      </c>
      <c r="BR21" s="66" t="s">
        <v>617</v>
      </c>
      <c r="BS21" s="60" t="s">
        <v>367</v>
      </c>
      <c r="BT21" s="67" t="s">
        <v>368</v>
      </c>
      <c r="BU21" s="63" t="s">
        <v>367</v>
      </c>
      <c r="BV21" s="60" t="s">
        <v>367</v>
      </c>
      <c r="BW21" s="61" t="s">
        <v>368</v>
      </c>
      <c r="BX21" s="66" t="s">
        <v>367</v>
      </c>
      <c r="BY21" s="60" t="s">
        <v>367</v>
      </c>
      <c r="BZ21" s="67" t="s">
        <v>368</v>
      </c>
      <c r="CA21" s="69" t="s">
        <v>367</v>
      </c>
      <c r="CB21" s="111" t="str">
        <f>VLOOKUP(A21,Datos!$C$2:$AJ$25,34,0)</f>
        <v>Subsecretaría de Servicio a la Ciudadanía</v>
      </c>
    </row>
    <row r="22" spans="1:80" ht="399.95" customHeight="1" x14ac:dyDescent="0.2">
      <c r="A22" s="164" t="s">
        <v>203</v>
      </c>
      <c r="B22" s="73" t="s">
        <v>589</v>
      </c>
      <c r="C22" s="51" t="s">
        <v>590</v>
      </c>
      <c r="D22" s="73" t="s">
        <v>206</v>
      </c>
      <c r="E22" s="153" t="s">
        <v>38</v>
      </c>
      <c r="F22" s="51" t="s">
        <v>618</v>
      </c>
      <c r="G22" s="139" t="s">
        <v>619</v>
      </c>
      <c r="H22" s="73" t="s">
        <v>63</v>
      </c>
      <c r="I22" s="73" t="s">
        <v>347</v>
      </c>
      <c r="J22" s="73" t="s">
        <v>52</v>
      </c>
      <c r="K22" s="51" t="s">
        <v>593</v>
      </c>
      <c r="L22" s="51" t="s">
        <v>595</v>
      </c>
      <c r="M22" s="51" t="s">
        <v>620</v>
      </c>
      <c r="N22" s="51" t="s">
        <v>591</v>
      </c>
      <c r="O22" s="51" t="s">
        <v>349</v>
      </c>
      <c r="P22" s="51" t="s">
        <v>544</v>
      </c>
      <c r="Q22" s="51" t="s">
        <v>376</v>
      </c>
      <c r="R22" s="75" t="s">
        <v>331</v>
      </c>
      <c r="S22" s="140">
        <v>0.2</v>
      </c>
      <c r="T22" s="75" t="s">
        <v>101</v>
      </c>
      <c r="U22" s="140">
        <v>0.6</v>
      </c>
      <c r="V22" s="73" t="s">
        <v>84</v>
      </c>
      <c r="W22" s="51" t="s">
        <v>621</v>
      </c>
      <c r="X22" s="75" t="s">
        <v>331</v>
      </c>
      <c r="Y22" s="141">
        <v>8.3999999999999991E-2</v>
      </c>
      <c r="Z22" s="75" t="s">
        <v>101</v>
      </c>
      <c r="AA22" s="141">
        <v>0.33749999999999997</v>
      </c>
      <c r="AB22" s="73" t="s">
        <v>84</v>
      </c>
      <c r="AC22" s="51" t="s">
        <v>622</v>
      </c>
      <c r="AD22" s="73" t="s">
        <v>379</v>
      </c>
      <c r="AE22" s="51" t="s">
        <v>350</v>
      </c>
      <c r="AF22" s="51" t="s">
        <v>350</v>
      </c>
      <c r="AG22" s="51" t="s">
        <v>350</v>
      </c>
      <c r="AH22" s="51" t="s">
        <v>350</v>
      </c>
      <c r="AI22" s="51" t="s">
        <v>350</v>
      </c>
      <c r="AJ22" s="51" t="s">
        <v>623</v>
      </c>
      <c r="AK22" s="51" t="s">
        <v>624</v>
      </c>
      <c r="AL22" s="51" t="s">
        <v>625</v>
      </c>
      <c r="AM22" s="51" t="s">
        <v>396</v>
      </c>
      <c r="AN22" s="51" t="s">
        <v>626</v>
      </c>
      <c r="AO22" s="51" t="s">
        <v>627</v>
      </c>
      <c r="AP22" s="51" t="s">
        <v>628</v>
      </c>
      <c r="AQ22" s="51" t="s">
        <v>629</v>
      </c>
      <c r="AR22" s="143">
        <v>43496</v>
      </c>
      <c r="AS22" s="61" t="s">
        <v>352</v>
      </c>
      <c r="AT22" s="66" t="s">
        <v>592</v>
      </c>
      <c r="AU22" s="60">
        <v>43593</v>
      </c>
      <c r="AV22" s="67" t="s">
        <v>352</v>
      </c>
      <c r="AW22" s="63" t="s">
        <v>630</v>
      </c>
      <c r="AX22" s="60">
        <v>43759</v>
      </c>
      <c r="AY22" s="61" t="s">
        <v>391</v>
      </c>
      <c r="AZ22" s="66" t="s">
        <v>631</v>
      </c>
      <c r="BA22" s="60">
        <v>43909</v>
      </c>
      <c r="BB22" s="67" t="s">
        <v>632</v>
      </c>
      <c r="BC22" s="63" t="s">
        <v>633</v>
      </c>
      <c r="BD22" s="60">
        <v>44074</v>
      </c>
      <c r="BE22" s="61" t="s">
        <v>363</v>
      </c>
      <c r="BF22" s="66" t="s">
        <v>634</v>
      </c>
      <c r="BG22" s="60">
        <v>44168</v>
      </c>
      <c r="BH22" s="67" t="s">
        <v>391</v>
      </c>
      <c r="BI22" s="63" t="s">
        <v>635</v>
      </c>
      <c r="BJ22" s="60">
        <v>44249</v>
      </c>
      <c r="BK22" s="61" t="s">
        <v>393</v>
      </c>
      <c r="BL22" s="66" t="s">
        <v>596</v>
      </c>
      <c r="BM22" s="60">
        <v>44540</v>
      </c>
      <c r="BN22" s="67" t="s">
        <v>352</v>
      </c>
      <c r="BO22" s="63" t="s">
        <v>636</v>
      </c>
      <c r="BP22" s="60" t="s">
        <v>367</v>
      </c>
      <c r="BQ22" s="61" t="s">
        <v>368</v>
      </c>
      <c r="BR22" s="66" t="s">
        <v>367</v>
      </c>
      <c r="BS22" s="60" t="s">
        <v>367</v>
      </c>
      <c r="BT22" s="67" t="s">
        <v>368</v>
      </c>
      <c r="BU22" s="63" t="s">
        <v>367</v>
      </c>
      <c r="BV22" s="60" t="s">
        <v>367</v>
      </c>
      <c r="BW22" s="61" t="s">
        <v>368</v>
      </c>
      <c r="BX22" s="66" t="s">
        <v>367</v>
      </c>
      <c r="BY22" s="60" t="s">
        <v>367</v>
      </c>
      <c r="BZ22" s="67" t="s">
        <v>368</v>
      </c>
      <c r="CA22" s="69" t="s">
        <v>367</v>
      </c>
      <c r="CB22" s="111" t="str">
        <f>VLOOKUP(A22,Datos!$C$2:$AJ$25,34,0)</f>
        <v>Subsecretaría de Servicio a la Ciudadanía</v>
      </c>
    </row>
    <row r="23" spans="1:80" ht="399.95" customHeight="1" x14ac:dyDescent="0.2">
      <c r="A23" s="164" t="s">
        <v>183</v>
      </c>
      <c r="B23" s="73" t="s">
        <v>637</v>
      </c>
      <c r="C23" s="51" t="s">
        <v>638</v>
      </c>
      <c r="D23" s="73" t="s">
        <v>639</v>
      </c>
      <c r="E23" s="153" t="s">
        <v>38</v>
      </c>
      <c r="F23" s="51" t="s">
        <v>643</v>
      </c>
      <c r="G23" s="139" t="s">
        <v>644</v>
      </c>
      <c r="H23" s="73" t="s">
        <v>63</v>
      </c>
      <c r="I23" s="73" t="s">
        <v>371</v>
      </c>
      <c r="J23" s="73" t="s">
        <v>52</v>
      </c>
      <c r="K23" s="51" t="s">
        <v>645</v>
      </c>
      <c r="L23" s="51" t="s">
        <v>646</v>
      </c>
      <c r="M23" s="51" t="s">
        <v>647</v>
      </c>
      <c r="N23" s="51" t="s">
        <v>388</v>
      </c>
      <c r="O23" s="51" t="s">
        <v>349</v>
      </c>
      <c r="P23" s="51" t="s">
        <v>375</v>
      </c>
      <c r="Q23" s="51" t="s">
        <v>376</v>
      </c>
      <c r="R23" s="75" t="s">
        <v>331</v>
      </c>
      <c r="S23" s="140">
        <v>0.2</v>
      </c>
      <c r="T23" s="75" t="s">
        <v>51</v>
      </c>
      <c r="U23" s="140">
        <v>1</v>
      </c>
      <c r="V23" s="73" t="s">
        <v>275</v>
      </c>
      <c r="W23" s="51" t="s">
        <v>648</v>
      </c>
      <c r="X23" s="75" t="s">
        <v>331</v>
      </c>
      <c r="Y23" s="141">
        <v>1.2700799999999998E-2</v>
      </c>
      <c r="Z23" s="75" t="s">
        <v>51</v>
      </c>
      <c r="AA23" s="141">
        <v>0.5625</v>
      </c>
      <c r="AB23" s="73" t="s">
        <v>275</v>
      </c>
      <c r="AC23" s="51" t="s">
        <v>649</v>
      </c>
      <c r="AD23" s="73" t="s">
        <v>379</v>
      </c>
      <c r="AE23" s="51" t="s">
        <v>350</v>
      </c>
      <c r="AF23" s="51" t="s">
        <v>350</v>
      </c>
      <c r="AG23" s="51" t="s">
        <v>350</v>
      </c>
      <c r="AH23" s="51" t="s">
        <v>350</v>
      </c>
      <c r="AI23" s="51" t="s">
        <v>350</v>
      </c>
      <c r="AJ23" s="51" t="s">
        <v>650</v>
      </c>
      <c r="AK23" s="51" t="s">
        <v>651</v>
      </c>
      <c r="AL23" s="51" t="s">
        <v>652</v>
      </c>
      <c r="AM23" s="51" t="s">
        <v>653</v>
      </c>
      <c r="AN23" s="51" t="s">
        <v>654</v>
      </c>
      <c r="AO23" s="51" t="s">
        <v>655</v>
      </c>
      <c r="AP23" s="51" t="s">
        <v>656</v>
      </c>
      <c r="AQ23" s="51" t="s">
        <v>657</v>
      </c>
      <c r="AR23" s="143">
        <v>43496</v>
      </c>
      <c r="AS23" s="61" t="s">
        <v>469</v>
      </c>
      <c r="AT23" s="66" t="s">
        <v>640</v>
      </c>
      <c r="AU23" s="60">
        <v>43594</v>
      </c>
      <c r="AV23" s="67" t="s">
        <v>404</v>
      </c>
      <c r="AW23" s="63" t="s">
        <v>658</v>
      </c>
      <c r="AX23" s="60">
        <v>43787</v>
      </c>
      <c r="AY23" s="61" t="s">
        <v>352</v>
      </c>
      <c r="AZ23" s="66" t="s">
        <v>641</v>
      </c>
      <c r="BA23" s="60">
        <v>43916</v>
      </c>
      <c r="BB23" s="67" t="s">
        <v>352</v>
      </c>
      <c r="BC23" s="63" t="s">
        <v>659</v>
      </c>
      <c r="BD23" s="60">
        <v>44169</v>
      </c>
      <c r="BE23" s="61" t="s">
        <v>415</v>
      </c>
      <c r="BF23" s="66" t="s">
        <v>660</v>
      </c>
      <c r="BG23" s="60">
        <v>44249</v>
      </c>
      <c r="BH23" s="67" t="s">
        <v>392</v>
      </c>
      <c r="BI23" s="63" t="s">
        <v>661</v>
      </c>
      <c r="BJ23" s="60">
        <v>44448</v>
      </c>
      <c r="BK23" s="61" t="s">
        <v>415</v>
      </c>
      <c r="BL23" s="66" t="s">
        <v>662</v>
      </c>
      <c r="BM23" s="60">
        <v>44546</v>
      </c>
      <c r="BN23" s="67" t="s">
        <v>352</v>
      </c>
      <c r="BO23" s="63" t="s">
        <v>663</v>
      </c>
      <c r="BP23" s="60">
        <v>44834</v>
      </c>
      <c r="BQ23" s="61" t="s">
        <v>360</v>
      </c>
      <c r="BR23" s="66" t="s">
        <v>917</v>
      </c>
      <c r="BS23" s="60" t="s">
        <v>367</v>
      </c>
      <c r="BT23" s="67" t="s">
        <v>368</v>
      </c>
      <c r="BU23" s="63" t="s">
        <v>367</v>
      </c>
      <c r="BV23" s="60" t="s">
        <v>367</v>
      </c>
      <c r="BW23" s="61" t="s">
        <v>368</v>
      </c>
      <c r="BX23" s="66" t="s">
        <v>367</v>
      </c>
      <c r="BY23" s="60" t="s">
        <v>367</v>
      </c>
      <c r="BZ23" s="67" t="s">
        <v>368</v>
      </c>
      <c r="CA23" s="69" t="s">
        <v>367</v>
      </c>
      <c r="CB23" s="111" t="str">
        <f>VLOOKUP(A23,Datos!$C$2:$AJ$25,34,0)</f>
        <v>Dirección Distrital de Archivo de Bogotá</v>
      </c>
    </row>
    <row r="24" spans="1:80" ht="399.95" customHeight="1" x14ac:dyDescent="0.2">
      <c r="A24" s="164" t="s">
        <v>183</v>
      </c>
      <c r="B24" s="73" t="s">
        <v>637</v>
      </c>
      <c r="C24" s="51" t="s">
        <v>638</v>
      </c>
      <c r="D24" s="73" t="s">
        <v>639</v>
      </c>
      <c r="E24" s="153" t="s">
        <v>38</v>
      </c>
      <c r="F24" s="51" t="s">
        <v>664</v>
      </c>
      <c r="G24" s="139" t="s">
        <v>668</v>
      </c>
      <c r="H24" s="73" t="s">
        <v>63</v>
      </c>
      <c r="I24" s="73" t="s">
        <v>371</v>
      </c>
      <c r="J24" s="73" t="s">
        <v>52</v>
      </c>
      <c r="K24" s="51" t="s">
        <v>669</v>
      </c>
      <c r="L24" s="51" t="s">
        <v>670</v>
      </c>
      <c r="M24" s="51" t="s">
        <v>671</v>
      </c>
      <c r="N24" s="51" t="s">
        <v>388</v>
      </c>
      <c r="O24" s="51" t="s">
        <v>349</v>
      </c>
      <c r="P24" s="51" t="s">
        <v>375</v>
      </c>
      <c r="Q24" s="51" t="s">
        <v>376</v>
      </c>
      <c r="R24" s="75" t="s">
        <v>331</v>
      </c>
      <c r="S24" s="140">
        <v>0.2</v>
      </c>
      <c r="T24" s="75" t="s">
        <v>77</v>
      </c>
      <c r="U24" s="140">
        <v>0.8</v>
      </c>
      <c r="V24" s="73" t="s">
        <v>274</v>
      </c>
      <c r="W24" s="51" t="s">
        <v>450</v>
      </c>
      <c r="X24" s="75" t="s">
        <v>331</v>
      </c>
      <c r="Y24" s="141">
        <v>3.5279999999999992E-2</v>
      </c>
      <c r="Z24" s="75" t="s">
        <v>77</v>
      </c>
      <c r="AA24" s="141">
        <v>0.14238281250000001</v>
      </c>
      <c r="AB24" s="73" t="s">
        <v>274</v>
      </c>
      <c r="AC24" s="51" t="s">
        <v>672</v>
      </c>
      <c r="AD24" s="73" t="s">
        <v>379</v>
      </c>
      <c r="AE24" s="51" t="s">
        <v>350</v>
      </c>
      <c r="AF24" s="51" t="s">
        <v>350</v>
      </c>
      <c r="AG24" s="51" t="s">
        <v>350</v>
      </c>
      <c r="AH24" s="51" t="s">
        <v>350</v>
      </c>
      <c r="AI24" s="51" t="s">
        <v>350</v>
      </c>
      <c r="AJ24" s="51" t="s">
        <v>903</v>
      </c>
      <c r="AK24" s="51" t="s">
        <v>673</v>
      </c>
      <c r="AL24" s="51" t="s">
        <v>904</v>
      </c>
      <c r="AM24" s="51" t="s">
        <v>674</v>
      </c>
      <c r="AN24" s="51" t="s">
        <v>675</v>
      </c>
      <c r="AO24" s="51" t="s">
        <v>676</v>
      </c>
      <c r="AP24" s="51" t="s">
        <v>677</v>
      </c>
      <c r="AQ24" s="51" t="s">
        <v>678</v>
      </c>
      <c r="AR24" s="143">
        <v>43496</v>
      </c>
      <c r="AS24" s="61" t="s">
        <v>352</v>
      </c>
      <c r="AT24" s="66" t="s">
        <v>394</v>
      </c>
      <c r="AU24" s="60">
        <v>43594</v>
      </c>
      <c r="AV24" s="67" t="s">
        <v>404</v>
      </c>
      <c r="AW24" s="63" t="s">
        <v>679</v>
      </c>
      <c r="AX24" s="60">
        <v>43916</v>
      </c>
      <c r="AY24" s="61" t="s">
        <v>393</v>
      </c>
      <c r="AZ24" s="66" t="s">
        <v>667</v>
      </c>
      <c r="BA24" s="60">
        <v>44169</v>
      </c>
      <c r="BB24" s="67" t="s">
        <v>415</v>
      </c>
      <c r="BC24" s="63" t="s">
        <v>680</v>
      </c>
      <c r="BD24" s="60">
        <v>44249</v>
      </c>
      <c r="BE24" s="61" t="s">
        <v>392</v>
      </c>
      <c r="BF24" s="66" t="s">
        <v>681</v>
      </c>
      <c r="BG24" s="60">
        <v>44448</v>
      </c>
      <c r="BH24" s="67" t="s">
        <v>415</v>
      </c>
      <c r="BI24" s="63" t="s">
        <v>682</v>
      </c>
      <c r="BJ24" s="60">
        <v>44546</v>
      </c>
      <c r="BK24" s="61" t="s">
        <v>352</v>
      </c>
      <c r="BL24" s="66" t="s">
        <v>683</v>
      </c>
      <c r="BM24" s="60">
        <v>44599</v>
      </c>
      <c r="BN24" s="67" t="s">
        <v>415</v>
      </c>
      <c r="BO24" s="63" t="s">
        <v>905</v>
      </c>
      <c r="BP24" s="60">
        <v>44721</v>
      </c>
      <c r="BQ24" s="61" t="s">
        <v>415</v>
      </c>
      <c r="BR24" s="66" t="s">
        <v>906</v>
      </c>
      <c r="BS24" s="60" t="s">
        <v>367</v>
      </c>
      <c r="BT24" s="67" t="s">
        <v>368</v>
      </c>
      <c r="BU24" s="63" t="s">
        <v>367</v>
      </c>
      <c r="BV24" s="60" t="s">
        <v>367</v>
      </c>
      <c r="BW24" s="61" t="s">
        <v>368</v>
      </c>
      <c r="BX24" s="66" t="s">
        <v>367</v>
      </c>
      <c r="BY24" s="60" t="s">
        <v>367</v>
      </c>
      <c r="BZ24" s="67" t="s">
        <v>368</v>
      </c>
      <c r="CA24" s="69" t="s">
        <v>367</v>
      </c>
      <c r="CB24" s="111" t="str">
        <f>VLOOKUP(A24,Datos!$C$2:$AJ$25,34,0)</f>
        <v>Dirección Distrital de Archivo de Bogotá</v>
      </c>
    </row>
    <row r="25" spans="1:80" ht="399.95" customHeight="1" x14ac:dyDescent="0.2">
      <c r="A25" s="164" t="s">
        <v>284</v>
      </c>
      <c r="B25" s="73" t="s">
        <v>684</v>
      </c>
      <c r="C25" s="51" t="s">
        <v>685</v>
      </c>
      <c r="D25" s="73" t="s">
        <v>218</v>
      </c>
      <c r="E25" s="153" t="s">
        <v>111</v>
      </c>
      <c r="F25" s="51" t="s">
        <v>686</v>
      </c>
      <c r="G25" s="139" t="s">
        <v>696</v>
      </c>
      <c r="H25" s="73" t="s">
        <v>63</v>
      </c>
      <c r="I25" s="73" t="s">
        <v>387</v>
      </c>
      <c r="J25" s="73" t="s">
        <v>78</v>
      </c>
      <c r="K25" s="51" t="s">
        <v>697</v>
      </c>
      <c r="L25" s="51" t="s">
        <v>687</v>
      </c>
      <c r="M25" s="51" t="s">
        <v>698</v>
      </c>
      <c r="N25" s="51" t="s">
        <v>388</v>
      </c>
      <c r="O25" s="51" t="s">
        <v>349</v>
      </c>
      <c r="P25" s="51" t="s">
        <v>389</v>
      </c>
      <c r="Q25" s="51" t="s">
        <v>376</v>
      </c>
      <c r="R25" s="75" t="s">
        <v>331</v>
      </c>
      <c r="S25" s="140">
        <v>0.2</v>
      </c>
      <c r="T25" s="75" t="s">
        <v>101</v>
      </c>
      <c r="U25" s="140">
        <v>0.6</v>
      </c>
      <c r="V25" s="73" t="s">
        <v>84</v>
      </c>
      <c r="W25" s="51" t="s">
        <v>699</v>
      </c>
      <c r="X25" s="75" t="s">
        <v>331</v>
      </c>
      <c r="Y25" s="141">
        <v>4.3199999999999995E-2</v>
      </c>
      <c r="Z25" s="75" t="s">
        <v>101</v>
      </c>
      <c r="AA25" s="141">
        <v>0.25312499999999999</v>
      </c>
      <c r="AB25" s="73" t="s">
        <v>84</v>
      </c>
      <c r="AC25" s="51" t="s">
        <v>699</v>
      </c>
      <c r="AD25" s="73" t="s">
        <v>379</v>
      </c>
      <c r="AE25" s="51" t="s">
        <v>350</v>
      </c>
      <c r="AF25" s="51" t="s">
        <v>350</v>
      </c>
      <c r="AG25" s="51" t="s">
        <v>350</v>
      </c>
      <c r="AH25" s="51" t="s">
        <v>350</v>
      </c>
      <c r="AI25" s="51" t="s">
        <v>350</v>
      </c>
      <c r="AJ25" s="51" t="s">
        <v>700</v>
      </c>
      <c r="AK25" s="51" t="s">
        <v>701</v>
      </c>
      <c r="AL25" s="51" t="s">
        <v>702</v>
      </c>
      <c r="AM25" s="51" t="s">
        <v>703</v>
      </c>
      <c r="AN25" s="51" t="s">
        <v>704</v>
      </c>
      <c r="AO25" s="51" t="s">
        <v>705</v>
      </c>
      <c r="AP25" s="51" t="s">
        <v>688</v>
      </c>
      <c r="AQ25" s="51" t="s">
        <v>706</v>
      </c>
      <c r="AR25" s="143">
        <v>43599</v>
      </c>
      <c r="AS25" s="61" t="s">
        <v>352</v>
      </c>
      <c r="AT25" s="66" t="s">
        <v>689</v>
      </c>
      <c r="AU25" s="60">
        <v>43767</v>
      </c>
      <c r="AV25" s="67" t="s">
        <v>419</v>
      </c>
      <c r="AW25" s="63" t="s">
        <v>707</v>
      </c>
      <c r="AX25" s="60">
        <v>43901</v>
      </c>
      <c r="AY25" s="61" t="s">
        <v>393</v>
      </c>
      <c r="AZ25" s="66" t="s">
        <v>708</v>
      </c>
      <c r="BA25" s="60">
        <v>44074</v>
      </c>
      <c r="BB25" s="67" t="s">
        <v>360</v>
      </c>
      <c r="BC25" s="63" t="s">
        <v>690</v>
      </c>
      <c r="BD25" s="60">
        <v>44169</v>
      </c>
      <c r="BE25" s="61" t="s">
        <v>415</v>
      </c>
      <c r="BF25" s="66" t="s">
        <v>709</v>
      </c>
      <c r="BG25" s="60">
        <v>44244</v>
      </c>
      <c r="BH25" s="67" t="s">
        <v>415</v>
      </c>
      <c r="BI25" s="63" t="s">
        <v>710</v>
      </c>
      <c r="BJ25" s="60">
        <v>44249</v>
      </c>
      <c r="BK25" s="61" t="s">
        <v>358</v>
      </c>
      <c r="BL25" s="66" t="s">
        <v>691</v>
      </c>
      <c r="BM25" s="60">
        <v>44419</v>
      </c>
      <c r="BN25" s="67" t="s">
        <v>360</v>
      </c>
      <c r="BO25" s="63" t="s">
        <v>692</v>
      </c>
      <c r="BP25" s="60">
        <v>44544</v>
      </c>
      <c r="BQ25" s="61" t="s">
        <v>352</v>
      </c>
      <c r="BR25" s="66" t="s">
        <v>693</v>
      </c>
      <c r="BS25" s="60">
        <v>44645</v>
      </c>
      <c r="BT25" s="67" t="s">
        <v>358</v>
      </c>
      <c r="BU25" s="63" t="s">
        <v>694</v>
      </c>
      <c r="BV25" s="60" t="s">
        <v>367</v>
      </c>
      <c r="BW25" s="61" t="s">
        <v>368</v>
      </c>
      <c r="BX25" s="66" t="s">
        <v>367</v>
      </c>
      <c r="BY25" s="60" t="s">
        <v>367</v>
      </c>
      <c r="BZ25" s="67" t="s">
        <v>368</v>
      </c>
      <c r="CA25" s="69" t="s">
        <v>367</v>
      </c>
      <c r="CB25" s="111" t="str">
        <f>VLOOKUP(A25,Datos!$C$2:$AJ$25,34,0)</f>
        <v>Oficina Jurídica</v>
      </c>
    </row>
    <row r="26" spans="1:80" ht="399.95" customHeight="1" x14ac:dyDescent="0.2">
      <c r="A26" s="164" t="s">
        <v>180</v>
      </c>
      <c r="B26" s="73" t="s">
        <v>711</v>
      </c>
      <c r="C26" s="51" t="s">
        <v>712</v>
      </c>
      <c r="D26" s="73" t="s">
        <v>169</v>
      </c>
      <c r="E26" s="153" t="s">
        <v>111</v>
      </c>
      <c r="F26" s="51" t="s">
        <v>719</v>
      </c>
      <c r="G26" s="139" t="s">
        <v>720</v>
      </c>
      <c r="H26" s="73" t="s">
        <v>63</v>
      </c>
      <c r="I26" s="73" t="s">
        <v>498</v>
      </c>
      <c r="J26" s="73" t="s">
        <v>78</v>
      </c>
      <c r="K26" s="51" t="s">
        <v>721</v>
      </c>
      <c r="L26" s="51" t="s">
        <v>722</v>
      </c>
      <c r="M26" s="51" t="s">
        <v>723</v>
      </c>
      <c r="N26" s="51" t="s">
        <v>713</v>
      </c>
      <c r="O26" s="51" t="s">
        <v>349</v>
      </c>
      <c r="P26" s="51" t="s">
        <v>547</v>
      </c>
      <c r="Q26" s="51" t="s">
        <v>376</v>
      </c>
      <c r="R26" s="75" t="s">
        <v>331</v>
      </c>
      <c r="S26" s="140">
        <v>0.2</v>
      </c>
      <c r="T26" s="75" t="s">
        <v>101</v>
      </c>
      <c r="U26" s="140">
        <v>0.6</v>
      </c>
      <c r="V26" s="73" t="s">
        <v>84</v>
      </c>
      <c r="W26" s="51" t="s">
        <v>724</v>
      </c>
      <c r="X26" s="75" t="s">
        <v>331</v>
      </c>
      <c r="Y26" s="141">
        <v>5.3343359999999994E-3</v>
      </c>
      <c r="Z26" s="75" t="s">
        <v>101</v>
      </c>
      <c r="AA26" s="141">
        <v>0.44999999999999996</v>
      </c>
      <c r="AB26" s="73" t="s">
        <v>84</v>
      </c>
      <c r="AC26" s="51" t="s">
        <v>725</v>
      </c>
      <c r="AD26" s="73" t="s">
        <v>379</v>
      </c>
      <c r="AE26" s="51" t="s">
        <v>350</v>
      </c>
      <c r="AF26" s="51" t="s">
        <v>350</v>
      </c>
      <c r="AG26" s="51" t="s">
        <v>350</v>
      </c>
      <c r="AH26" s="51" t="s">
        <v>350</v>
      </c>
      <c r="AI26" s="51" t="s">
        <v>350</v>
      </c>
      <c r="AJ26" s="51" t="s">
        <v>714</v>
      </c>
      <c r="AK26" s="51" t="s">
        <v>499</v>
      </c>
      <c r="AL26" s="51" t="s">
        <v>715</v>
      </c>
      <c r="AM26" s="51" t="s">
        <v>716</v>
      </c>
      <c r="AN26" s="51" t="s">
        <v>717</v>
      </c>
      <c r="AO26" s="51" t="s">
        <v>726</v>
      </c>
      <c r="AP26" s="51" t="s">
        <v>718</v>
      </c>
      <c r="AQ26" s="51" t="s">
        <v>727</v>
      </c>
      <c r="AR26" s="143">
        <v>43593</v>
      </c>
      <c r="AS26" s="61" t="s">
        <v>352</v>
      </c>
      <c r="AT26" s="66" t="s">
        <v>728</v>
      </c>
      <c r="AU26" s="60">
        <v>43784</v>
      </c>
      <c r="AV26" s="67" t="s">
        <v>354</v>
      </c>
      <c r="AW26" s="63" t="s">
        <v>729</v>
      </c>
      <c r="AX26" s="60">
        <v>43895</v>
      </c>
      <c r="AY26" s="61" t="s">
        <v>392</v>
      </c>
      <c r="AZ26" s="66" t="s">
        <v>504</v>
      </c>
      <c r="BA26" s="60">
        <v>44062</v>
      </c>
      <c r="BB26" s="67" t="s">
        <v>393</v>
      </c>
      <c r="BC26" s="63" t="s">
        <v>505</v>
      </c>
      <c r="BD26" s="60">
        <v>44169</v>
      </c>
      <c r="BE26" s="61" t="s">
        <v>404</v>
      </c>
      <c r="BF26" s="66" t="s">
        <v>730</v>
      </c>
      <c r="BG26" s="60">
        <v>44246</v>
      </c>
      <c r="BH26" s="67" t="s">
        <v>392</v>
      </c>
      <c r="BI26" s="63" t="s">
        <v>731</v>
      </c>
      <c r="BJ26" s="60">
        <v>44442</v>
      </c>
      <c r="BK26" s="61" t="s">
        <v>391</v>
      </c>
      <c r="BL26" s="66" t="s">
        <v>732</v>
      </c>
      <c r="BM26" s="60">
        <v>44536</v>
      </c>
      <c r="BN26" s="67" t="s">
        <v>404</v>
      </c>
      <c r="BO26" s="63" t="s">
        <v>366</v>
      </c>
      <c r="BP26" s="60" t="s">
        <v>367</v>
      </c>
      <c r="BQ26" s="61" t="s">
        <v>368</v>
      </c>
      <c r="BR26" s="66" t="s">
        <v>367</v>
      </c>
      <c r="BS26" s="60" t="s">
        <v>367</v>
      </c>
      <c r="BT26" s="67" t="s">
        <v>368</v>
      </c>
      <c r="BU26" s="63" t="s">
        <v>367</v>
      </c>
      <c r="BV26" s="60" t="s">
        <v>367</v>
      </c>
      <c r="BW26" s="61" t="s">
        <v>368</v>
      </c>
      <c r="BX26" s="66" t="s">
        <v>367</v>
      </c>
      <c r="BY26" s="60" t="s">
        <v>367</v>
      </c>
      <c r="BZ26" s="67" t="s">
        <v>368</v>
      </c>
      <c r="CA26" s="69" t="s">
        <v>367</v>
      </c>
      <c r="CB26" s="111" t="str">
        <f>VLOOKUP(A26,Datos!$C$2:$AJ$25,34,0)</f>
        <v>Oficina de Tecnologías de la Información y las Comunicaciones</v>
      </c>
    </row>
    <row r="27" spans="1:80" ht="399.95" customHeight="1" x14ac:dyDescent="0.2">
      <c r="A27" s="164" t="s">
        <v>280</v>
      </c>
      <c r="B27" s="73" t="s">
        <v>733</v>
      </c>
      <c r="C27" s="51" t="s">
        <v>734</v>
      </c>
      <c r="D27" s="73" t="s">
        <v>198</v>
      </c>
      <c r="E27" s="153" t="s">
        <v>111</v>
      </c>
      <c r="F27" s="51" t="s">
        <v>737</v>
      </c>
      <c r="G27" s="139" t="s">
        <v>738</v>
      </c>
      <c r="H27" s="73" t="s">
        <v>63</v>
      </c>
      <c r="I27" s="73" t="s">
        <v>371</v>
      </c>
      <c r="J27" s="73" t="s">
        <v>78</v>
      </c>
      <c r="K27" s="51" t="s">
        <v>739</v>
      </c>
      <c r="L27" s="51" t="s">
        <v>373</v>
      </c>
      <c r="M27" s="51" t="s">
        <v>740</v>
      </c>
      <c r="N27" s="51" t="s">
        <v>388</v>
      </c>
      <c r="O27" s="51" t="s">
        <v>349</v>
      </c>
      <c r="P27" s="51" t="s">
        <v>375</v>
      </c>
      <c r="Q27" s="51" t="s">
        <v>376</v>
      </c>
      <c r="R27" s="75" t="s">
        <v>332</v>
      </c>
      <c r="S27" s="140">
        <v>0.6</v>
      </c>
      <c r="T27" s="75" t="s">
        <v>77</v>
      </c>
      <c r="U27" s="140">
        <v>0.8</v>
      </c>
      <c r="V27" s="73" t="s">
        <v>274</v>
      </c>
      <c r="W27" s="51" t="s">
        <v>741</v>
      </c>
      <c r="X27" s="75" t="s">
        <v>331</v>
      </c>
      <c r="Y27" s="141">
        <v>0.1764</v>
      </c>
      <c r="Z27" s="75" t="s">
        <v>77</v>
      </c>
      <c r="AA27" s="141">
        <v>0.45000000000000007</v>
      </c>
      <c r="AB27" s="73" t="s">
        <v>274</v>
      </c>
      <c r="AC27" s="51" t="s">
        <v>742</v>
      </c>
      <c r="AD27" s="73" t="s">
        <v>379</v>
      </c>
      <c r="AE27" s="51" t="s">
        <v>743</v>
      </c>
      <c r="AF27" s="51" t="s">
        <v>735</v>
      </c>
      <c r="AG27" s="51" t="s">
        <v>736</v>
      </c>
      <c r="AH27" s="51" t="s">
        <v>665</v>
      </c>
      <c r="AI27" s="51" t="s">
        <v>666</v>
      </c>
      <c r="AJ27" s="51" t="s">
        <v>744</v>
      </c>
      <c r="AK27" s="51" t="s">
        <v>745</v>
      </c>
      <c r="AL27" s="51" t="s">
        <v>746</v>
      </c>
      <c r="AM27" s="51" t="s">
        <v>747</v>
      </c>
      <c r="AN27" s="51" t="s">
        <v>748</v>
      </c>
      <c r="AO27" s="51" t="s">
        <v>749</v>
      </c>
      <c r="AP27" s="51" t="s">
        <v>750</v>
      </c>
      <c r="AQ27" s="51" t="s">
        <v>751</v>
      </c>
      <c r="AR27" s="143">
        <v>44547</v>
      </c>
      <c r="AS27" s="61" t="s">
        <v>352</v>
      </c>
      <c r="AT27" s="66" t="s">
        <v>689</v>
      </c>
      <c r="AU27" s="60">
        <v>44600</v>
      </c>
      <c r="AV27" s="67" t="s">
        <v>415</v>
      </c>
      <c r="AW27" s="63" t="s">
        <v>752</v>
      </c>
      <c r="AX27" s="60" t="s">
        <v>367</v>
      </c>
      <c r="AY27" s="61" t="s">
        <v>368</v>
      </c>
      <c r="AZ27" s="66" t="s">
        <v>367</v>
      </c>
      <c r="BA27" s="60" t="s">
        <v>367</v>
      </c>
      <c r="BB27" s="67" t="s">
        <v>368</v>
      </c>
      <c r="BC27" s="63" t="s">
        <v>367</v>
      </c>
      <c r="BD27" s="60" t="s">
        <v>367</v>
      </c>
      <c r="BE27" s="61" t="s">
        <v>368</v>
      </c>
      <c r="BF27" s="66" t="s">
        <v>367</v>
      </c>
      <c r="BG27" s="60" t="s">
        <v>367</v>
      </c>
      <c r="BH27" s="67" t="s">
        <v>368</v>
      </c>
      <c r="BI27" s="63" t="s">
        <v>367</v>
      </c>
      <c r="BJ27" s="60" t="s">
        <v>367</v>
      </c>
      <c r="BK27" s="61" t="s">
        <v>368</v>
      </c>
      <c r="BL27" s="66" t="s">
        <v>367</v>
      </c>
      <c r="BM27" s="60" t="s">
        <v>367</v>
      </c>
      <c r="BN27" s="67" t="s">
        <v>368</v>
      </c>
      <c r="BO27" s="63" t="s">
        <v>367</v>
      </c>
      <c r="BP27" s="60" t="s">
        <v>367</v>
      </c>
      <c r="BQ27" s="61" t="s">
        <v>368</v>
      </c>
      <c r="BR27" s="66" t="s">
        <v>367</v>
      </c>
      <c r="BS27" s="60" t="s">
        <v>367</v>
      </c>
      <c r="BT27" s="67" t="s">
        <v>368</v>
      </c>
      <c r="BU27" s="63" t="s">
        <v>367</v>
      </c>
      <c r="BV27" s="60" t="s">
        <v>367</v>
      </c>
      <c r="BW27" s="61" t="s">
        <v>368</v>
      </c>
      <c r="BX27" s="66" t="s">
        <v>367</v>
      </c>
      <c r="BY27" s="60" t="s">
        <v>367</v>
      </c>
      <c r="BZ27" s="67" t="s">
        <v>368</v>
      </c>
      <c r="CA27" s="69" t="s">
        <v>367</v>
      </c>
      <c r="CB27" s="111" t="str">
        <f>VLOOKUP(A27,Datos!$C$2:$AJ$25,34,0)</f>
        <v>Dirección de Talento Humano</v>
      </c>
    </row>
    <row r="28" spans="1:80" ht="399.95" customHeight="1" x14ac:dyDescent="0.2">
      <c r="A28" s="164" t="s">
        <v>199</v>
      </c>
      <c r="B28" s="73" t="s">
        <v>753</v>
      </c>
      <c r="C28" s="51" t="s">
        <v>754</v>
      </c>
      <c r="D28" s="73" t="s">
        <v>194</v>
      </c>
      <c r="E28" s="153" t="s">
        <v>111</v>
      </c>
      <c r="F28" s="51" t="s">
        <v>758</v>
      </c>
      <c r="G28" s="139" t="s">
        <v>759</v>
      </c>
      <c r="H28" s="73" t="s">
        <v>63</v>
      </c>
      <c r="I28" s="73" t="s">
        <v>371</v>
      </c>
      <c r="J28" s="73" t="s">
        <v>78</v>
      </c>
      <c r="K28" s="51" t="s">
        <v>760</v>
      </c>
      <c r="L28" s="51" t="s">
        <v>761</v>
      </c>
      <c r="M28" s="51" t="s">
        <v>762</v>
      </c>
      <c r="N28" s="51" t="s">
        <v>388</v>
      </c>
      <c r="O28" s="51" t="s">
        <v>349</v>
      </c>
      <c r="P28" s="51" t="s">
        <v>389</v>
      </c>
      <c r="Q28" s="51" t="s">
        <v>376</v>
      </c>
      <c r="R28" s="75" t="s">
        <v>331</v>
      </c>
      <c r="S28" s="140">
        <v>0.2</v>
      </c>
      <c r="T28" s="75" t="s">
        <v>77</v>
      </c>
      <c r="U28" s="140">
        <v>0.8</v>
      </c>
      <c r="V28" s="73" t="s">
        <v>274</v>
      </c>
      <c r="W28" s="51" t="s">
        <v>763</v>
      </c>
      <c r="X28" s="75" t="s">
        <v>331</v>
      </c>
      <c r="Y28" s="141">
        <v>2.4695999999999999E-2</v>
      </c>
      <c r="Z28" s="75" t="s">
        <v>77</v>
      </c>
      <c r="AA28" s="141">
        <v>0.45000000000000007</v>
      </c>
      <c r="AB28" s="73" t="s">
        <v>274</v>
      </c>
      <c r="AC28" s="51" t="s">
        <v>764</v>
      </c>
      <c r="AD28" s="73" t="s">
        <v>379</v>
      </c>
      <c r="AE28" s="51" t="s">
        <v>350</v>
      </c>
      <c r="AF28" s="51" t="s">
        <v>350</v>
      </c>
      <c r="AG28" s="51" t="s">
        <v>350</v>
      </c>
      <c r="AH28" s="51" t="s">
        <v>350</v>
      </c>
      <c r="AI28" s="51" t="s">
        <v>350</v>
      </c>
      <c r="AJ28" s="51" t="s">
        <v>765</v>
      </c>
      <c r="AK28" s="51" t="s">
        <v>766</v>
      </c>
      <c r="AL28" s="51" t="s">
        <v>767</v>
      </c>
      <c r="AM28" s="51" t="s">
        <v>432</v>
      </c>
      <c r="AN28" s="51" t="s">
        <v>768</v>
      </c>
      <c r="AO28" s="51" t="s">
        <v>769</v>
      </c>
      <c r="AP28" s="51" t="s">
        <v>770</v>
      </c>
      <c r="AQ28" s="51" t="s">
        <v>771</v>
      </c>
      <c r="AR28" s="143">
        <v>43592</v>
      </c>
      <c r="AS28" s="61" t="s">
        <v>352</v>
      </c>
      <c r="AT28" s="66" t="s">
        <v>689</v>
      </c>
      <c r="AU28" s="60">
        <v>43768</v>
      </c>
      <c r="AV28" s="67" t="s">
        <v>419</v>
      </c>
      <c r="AW28" s="63" t="s">
        <v>772</v>
      </c>
      <c r="AX28" s="60">
        <v>43902</v>
      </c>
      <c r="AY28" s="61" t="s">
        <v>461</v>
      </c>
      <c r="AZ28" s="66" t="s">
        <v>773</v>
      </c>
      <c r="BA28" s="60">
        <v>44071</v>
      </c>
      <c r="BB28" s="67" t="s">
        <v>363</v>
      </c>
      <c r="BC28" s="63" t="s">
        <v>774</v>
      </c>
      <c r="BD28" s="60">
        <v>44167</v>
      </c>
      <c r="BE28" s="61" t="s">
        <v>494</v>
      </c>
      <c r="BF28" s="66" t="s">
        <v>775</v>
      </c>
      <c r="BG28" s="60">
        <v>44243</v>
      </c>
      <c r="BH28" s="67" t="s">
        <v>415</v>
      </c>
      <c r="BI28" s="63" t="s">
        <v>755</v>
      </c>
      <c r="BJ28" s="60">
        <v>44316</v>
      </c>
      <c r="BK28" s="61" t="s">
        <v>360</v>
      </c>
      <c r="BL28" s="66" t="s">
        <v>757</v>
      </c>
      <c r="BM28" s="60">
        <v>44407</v>
      </c>
      <c r="BN28" s="67" t="s">
        <v>415</v>
      </c>
      <c r="BO28" s="63" t="s">
        <v>756</v>
      </c>
      <c r="BP28" s="60">
        <v>44546</v>
      </c>
      <c r="BQ28" s="61" t="s">
        <v>352</v>
      </c>
      <c r="BR28" s="66" t="s">
        <v>776</v>
      </c>
      <c r="BS28" s="60">
        <v>44802</v>
      </c>
      <c r="BT28" s="67" t="s">
        <v>360</v>
      </c>
      <c r="BU28" s="63" t="s">
        <v>912</v>
      </c>
      <c r="BV28" s="60" t="s">
        <v>367</v>
      </c>
      <c r="BW28" s="61" t="s">
        <v>368</v>
      </c>
      <c r="BX28" s="66" t="s">
        <v>367</v>
      </c>
      <c r="BY28" s="60" t="s">
        <v>367</v>
      </c>
      <c r="BZ28" s="67" t="s">
        <v>368</v>
      </c>
      <c r="CA28" s="69" t="s">
        <v>367</v>
      </c>
      <c r="CB28" s="111" t="str">
        <f>VLOOKUP(A28,Datos!$C$2:$AJ$25,34,0)</f>
        <v>Subdirección de Servicios Administrativos</v>
      </c>
    </row>
    <row r="29" spans="1:80" ht="399.95" customHeight="1" x14ac:dyDescent="0.2">
      <c r="A29" s="164" t="s">
        <v>281</v>
      </c>
      <c r="B29" s="73" t="s">
        <v>208</v>
      </c>
      <c r="C29" s="51" t="s">
        <v>777</v>
      </c>
      <c r="D29" s="73" t="s">
        <v>194</v>
      </c>
      <c r="E29" s="153" t="s">
        <v>111</v>
      </c>
      <c r="F29" s="51" t="s">
        <v>781</v>
      </c>
      <c r="G29" s="139" t="s">
        <v>782</v>
      </c>
      <c r="H29" s="73" t="s">
        <v>63</v>
      </c>
      <c r="I29" s="73" t="s">
        <v>387</v>
      </c>
      <c r="J29" s="73" t="s">
        <v>52</v>
      </c>
      <c r="K29" s="51" t="s">
        <v>779</v>
      </c>
      <c r="L29" s="51" t="s">
        <v>783</v>
      </c>
      <c r="M29" s="51" t="s">
        <v>784</v>
      </c>
      <c r="N29" s="51" t="s">
        <v>388</v>
      </c>
      <c r="O29" s="51" t="s">
        <v>349</v>
      </c>
      <c r="P29" s="51" t="s">
        <v>389</v>
      </c>
      <c r="Q29" s="51" t="s">
        <v>376</v>
      </c>
      <c r="R29" s="75" t="s">
        <v>331</v>
      </c>
      <c r="S29" s="140">
        <v>0.2</v>
      </c>
      <c r="T29" s="75" t="s">
        <v>77</v>
      </c>
      <c r="U29" s="140">
        <v>0.8</v>
      </c>
      <c r="V29" s="73" t="s">
        <v>274</v>
      </c>
      <c r="W29" s="51" t="s">
        <v>785</v>
      </c>
      <c r="X29" s="75" t="s">
        <v>331</v>
      </c>
      <c r="Y29" s="141">
        <v>8.3999999999999991E-2</v>
      </c>
      <c r="Z29" s="75" t="s">
        <v>77</v>
      </c>
      <c r="AA29" s="141">
        <v>0.33750000000000002</v>
      </c>
      <c r="AB29" s="73" t="s">
        <v>274</v>
      </c>
      <c r="AC29" s="51" t="s">
        <v>451</v>
      </c>
      <c r="AD29" s="73" t="s">
        <v>379</v>
      </c>
      <c r="AE29" s="51" t="s">
        <v>350</v>
      </c>
      <c r="AF29" s="51" t="s">
        <v>350</v>
      </c>
      <c r="AG29" s="51" t="s">
        <v>350</v>
      </c>
      <c r="AH29" s="51" t="s">
        <v>350</v>
      </c>
      <c r="AI29" s="51" t="s">
        <v>350</v>
      </c>
      <c r="AJ29" s="51" t="s">
        <v>786</v>
      </c>
      <c r="AK29" s="51" t="s">
        <v>787</v>
      </c>
      <c r="AL29" s="51" t="s">
        <v>788</v>
      </c>
      <c r="AM29" s="51" t="s">
        <v>747</v>
      </c>
      <c r="AN29" s="51" t="s">
        <v>433</v>
      </c>
      <c r="AO29" s="51" t="s">
        <v>789</v>
      </c>
      <c r="AP29" s="51" t="s">
        <v>790</v>
      </c>
      <c r="AQ29" s="51" t="s">
        <v>791</v>
      </c>
      <c r="AR29" s="143">
        <v>43593</v>
      </c>
      <c r="AS29" s="61" t="s">
        <v>352</v>
      </c>
      <c r="AT29" s="66" t="s">
        <v>394</v>
      </c>
      <c r="AU29" s="60">
        <v>43783</v>
      </c>
      <c r="AV29" s="67" t="s">
        <v>352</v>
      </c>
      <c r="AW29" s="63" t="s">
        <v>792</v>
      </c>
      <c r="AX29" s="60">
        <v>43914</v>
      </c>
      <c r="AY29" s="61" t="s">
        <v>461</v>
      </c>
      <c r="AZ29" s="66" t="s">
        <v>793</v>
      </c>
      <c r="BA29" s="60">
        <v>44074</v>
      </c>
      <c r="BB29" s="67" t="s">
        <v>391</v>
      </c>
      <c r="BC29" s="63" t="s">
        <v>778</v>
      </c>
      <c r="BD29" s="60">
        <v>44168</v>
      </c>
      <c r="BE29" s="61" t="s">
        <v>415</v>
      </c>
      <c r="BF29" s="66" t="s">
        <v>780</v>
      </c>
      <c r="BG29" s="60">
        <v>44249</v>
      </c>
      <c r="BH29" s="67" t="s">
        <v>415</v>
      </c>
      <c r="BI29" s="63" t="s">
        <v>794</v>
      </c>
      <c r="BJ29" s="60">
        <v>44540</v>
      </c>
      <c r="BK29" s="61" t="s">
        <v>352</v>
      </c>
      <c r="BL29" s="66" t="s">
        <v>795</v>
      </c>
      <c r="BM29" s="60" t="s">
        <v>367</v>
      </c>
      <c r="BN29" s="67" t="s">
        <v>368</v>
      </c>
      <c r="BO29" s="63" t="s">
        <v>367</v>
      </c>
      <c r="BP29" s="60" t="s">
        <v>367</v>
      </c>
      <c r="BQ29" s="61" t="s">
        <v>368</v>
      </c>
      <c r="BR29" s="66" t="s">
        <v>367</v>
      </c>
      <c r="BS29" s="60" t="s">
        <v>367</v>
      </c>
      <c r="BT29" s="67" t="s">
        <v>368</v>
      </c>
      <c r="BU29" s="63" t="s">
        <v>367</v>
      </c>
      <c r="BV29" s="60" t="s">
        <v>367</v>
      </c>
      <c r="BW29" s="61" t="s">
        <v>368</v>
      </c>
      <c r="BX29" s="66" t="s">
        <v>367</v>
      </c>
      <c r="BY29" s="60" t="s">
        <v>367</v>
      </c>
      <c r="BZ29" s="67" t="s">
        <v>368</v>
      </c>
      <c r="CA29" s="69" t="s">
        <v>367</v>
      </c>
      <c r="CB29" s="111" t="str">
        <f>VLOOKUP(A29,Datos!$C$2:$AJ$25,34,0)</f>
        <v>Subdirección de Servicios Administrativos</v>
      </c>
    </row>
    <row r="30" spans="1:80" ht="399.95" customHeight="1" x14ac:dyDescent="0.2">
      <c r="A30" s="164" t="s">
        <v>282</v>
      </c>
      <c r="B30" s="73" t="s">
        <v>796</v>
      </c>
      <c r="C30" s="51" t="s">
        <v>797</v>
      </c>
      <c r="D30" s="73" t="s">
        <v>212</v>
      </c>
      <c r="E30" s="153" t="s">
        <v>90</v>
      </c>
      <c r="F30" s="51" t="s">
        <v>799</v>
      </c>
      <c r="G30" s="139" t="s">
        <v>800</v>
      </c>
      <c r="H30" s="73" t="s">
        <v>63</v>
      </c>
      <c r="I30" s="73" t="s">
        <v>371</v>
      </c>
      <c r="J30" s="73" t="s">
        <v>78</v>
      </c>
      <c r="K30" s="51" t="s">
        <v>801</v>
      </c>
      <c r="L30" s="51" t="s">
        <v>802</v>
      </c>
      <c r="M30" s="51" t="s">
        <v>803</v>
      </c>
      <c r="N30" s="51" t="s">
        <v>798</v>
      </c>
      <c r="O30" s="51" t="s">
        <v>349</v>
      </c>
      <c r="P30" s="51" t="s">
        <v>375</v>
      </c>
      <c r="Q30" s="51" t="s">
        <v>376</v>
      </c>
      <c r="R30" s="75" t="s">
        <v>331</v>
      </c>
      <c r="S30" s="140">
        <v>0.2</v>
      </c>
      <c r="T30" s="75" t="s">
        <v>77</v>
      </c>
      <c r="U30" s="140">
        <v>0.8</v>
      </c>
      <c r="V30" s="73" t="s">
        <v>274</v>
      </c>
      <c r="W30" s="51" t="s">
        <v>804</v>
      </c>
      <c r="X30" s="75" t="s">
        <v>331</v>
      </c>
      <c r="Y30" s="141">
        <v>2.1167999999999999E-2</v>
      </c>
      <c r="Z30" s="75" t="s">
        <v>77</v>
      </c>
      <c r="AA30" s="141">
        <v>0.60000000000000009</v>
      </c>
      <c r="AB30" s="73" t="s">
        <v>274</v>
      </c>
      <c r="AC30" s="51" t="s">
        <v>805</v>
      </c>
      <c r="AD30" s="73" t="s">
        <v>379</v>
      </c>
      <c r="AE30" s="51" t="s">
        <v>350</v>
      </c>
      <c r="AF30" s="51" t="s">
        <v>350</v>
      </c>
      <c r="AG30" s="51" t="s">
        <v>350</v>
      </c>
      <c r="AH30" s="51" t="s">
        <v>350</v>
      </c>
      <c r="AI30" s="51" t="s">
        <v>350</v>
      </c>
      <c r="AJ30" s="51" t="s">
        <v>806</v>
      </c>
      <c r="AK30" s="51" t="s">
        <v>807</v>
      </c>
      <c r="AL30" s="51" t="s">
        <v>808</v>
      </c>
      <c r="AM30" s="51" t="s">
        <v>642</v>
      </c>
      <c r="AN30" s="51" t="s">
        <v>809</v>
      </c>
      <c r="AO30" s="51" t="s">
        <v>810</v>
      </c>
      <c r="AP30" s="51" t="s">
        <v>811</v>
      </c>
      <c r="AQ30" s="51" t="s">
        <v>812</v>
      </c>
      <c r="AR30" s="143">
        <v>43496</v>
      </c>
      <c r="AS30" s="61" t="s">
        <v>352</v>
      </c>
      <c r="AT30" s="66" t="s">
        <v>390</v>
      </c>
      <c r="AU30" s="60">
        <v>43594</v>
      </c>
      <c r="AV30" s="67" t="s">
        <v>469</v>
      </c>
      <c r="AW30" s="63" t="s">
        <v>813</v>
      </c>
      <c r="AX30" s="60">
        <v>43769</v>
      </c>
      <c r="AY30" s="61" t="s">
        <v>391</v>
      </c>
      <c r="AZ30" s="66" t="s">
        <v>814</v>
      </c>
      <c r="BA30" s="60">
        <v>43921</v>
      </c>
      <c r="BB30" s="67" t="s">
        <v>695</v>
      </c>
      <c r="BC30" s="63" t="s">
        <v>815</v>
      </c>
      <c r="BD30" s="60">
        <v>44025</v>
      </c>
      <c r="BE30" s="61" t="s">
        <v>358</v>
      </c>
      <c r="BF30" s="66" t="s">
        <v>816</v>
      </c>
      <c r="BG30" s="60">
        <v>44534</v>
      </c>
      <c r="BH30" s="67" t="s">
        <v>415</v>
      </c>
      <c r="BI30" s="63" t="s">
        <v>817</v>
      </c>
      <c r="BJ30" s="60">
        <v>44249</v>
      </c>
      <c r="BK30" s="61" t="s">
        <v>392</v>
      </c>
      <c r="BL30" s="66" t="s">
        <v>818</v>
      </c>
      <c r="BM30" s="60">
        <v>44302</v>
      </c>
      <c r="BN30" s="67" t="s">
        <v>415</v>
      </c>
      <c r="BO30" s="63" t="s">
        <v>819</v>
      </c>
      <c r="BP30" s="60">
        <v>44543</v>
      </c>
      <c r="BQ30" s="61" t="s">
        <v>352</v>
      </c>
      <c r="BR30" s="66" t="s">
        <v>820</v>
      </c>
      <c r="BS30" s="60" t="s">
        <v>367</v>
      </c>
      <c r="BT30" s="67" t="s">
        <v>368</v>
      </c>
      <c r="BU30" s="63" t="s">
        <v>367</v>
      </c>
      <c r="BV30" s="60" t="s">
        <v>367</v>
      </c>
      <c r="BW30" s="61" t="s">
        <v>368</v>
      </c>
      <c r="BX30" s="66" t="s">
        <v>367</v>
      </c>
      <c r="BY30" s="60" t="s">
        <v>367</v>
      </c>
      <c r="BZ30" s="67" t="s">
        <v>368</v>
      </c>
      <c r="CA30" s="69" t="s">
        <v>367</v>
      </c>
      <c r="CB30" s="111" t="str">
        <f>VLOOKUP(A30,Datos!$C$2:$AJ$25,34,0)</f>
        <v>Dirección de Talento Humano</v>
      </c>
    </row>
    <row r="31" spans="1:80" ht="399.95" customHeight="1" x14ac:dyDescent="0.2">
      <c r="A31" s="164" t="s">
        <v>282</v>
      </c>
      <c r="B31" s="73" t="s">
        <v>796</v>
      </c>
      <c r="C31" s="51" t="s">
        <v>797</v>
      </c>
      <c r="D31" s="73" t="s">
        <v>212</v>
      </c>
      <c r="E31" s="153" t="s">
        <v>90</v>
      </c>
      <c r="F31" s="51" t="s">
        <v>821</v>
      </c>
      <c r="G31" s="139" t="s">
        <v>822</v>
      </c>
      <c r="H31" s="73" t="s">
        <v>63</v>
      </c>
      <c r="I31" s="73" t="s">
        <v>371</v>
      </c>
      <c r="J31" s="73" t="s">
        <v>78</v>
      </c>
      <c r="K31" s="51" t="s">
        <v>823</v>
      </c>
      <c r="L31" s="51" t="s">
        <v>802</v>
      </c>
      <c r="M31" s="51" t="s">
        <v>824</v>
      </c>
      <c r="N31" s="51" t="s">
        <v>798</v>
      </c>
      <c r="O31" s="51" t="s">
        <v>349</v>
      </c>
      <c r="P31" s="51" t="s">
        <v>375</v>
      </c>
      <c r="Q31" s="51" t="s">
        <v>376</v>
      </c>
      <c r="R31" s="75" t="s">
        <v>331</v>
      </c>
      <c r="S31" s="140">
        <v>0.2</v>
      </c>
      <c r="T31" s="75" t="s">
        <v>77</v>
      </c>
      <c r="U31" s="140">
        <v>0.8</v>
      </c>
      <c r="V31" s="73" t="s">
        <v>274</v>
      </c>
      <c r="W31" s="51" t="s">
        <v>804</v>
      </c>
      <c r="X31" s="75" t="s">
        <v>331</v>
      </c>
      <c r="Y31" s="141">
        <v>1.8143999999999997E-2</v>
      </c>
      <c r="Z31" s="75" t="s">
        <v>77</v>
      </c>
      <c r="AA31" s="141">
        <v>0.33750000000000002</v>
      </c>
      <c r="AB31" s="73" t="s">
        <v>274</v>
      </c>
      <c r="AC31" s="51" t="s">
        <v>805</v>
      </c>
      <c r="AD31" s="73" t="s">
        <v>379</v>
      </c>
      <c r="AE31" s="51" t="s">
        <v>350</v>
      </c>
      <c r="AF31" s="51" t="s">
        <v>350</v>
      </c>
      <c r="AG31" s="51" t="s">
        <v>350</v>
      </c>
      <c r="AH31" s="51" t="s">
        <v>350</v>
      </c>
      <c r="AI31" s="51" t="s">
        <v>350</v>
      </c>
      <c r="AJ31" s="51" t="s">
        <v>825</v>
      </c>
      <c r="AK31" s="51" t="s">
        <v>826</v>
      </c>
      <c r="AL31" s="51" t="s">
        <v>827</v>
      </c>
      <c r="AM31" s="51" t="s">
        <v>653</v>
      </c>
      <c r="AN31" s="51" t="s">
        <v>441</v>
      </c>
      <c r="AO31" s="51" t="s">
        <v>828</v>
      </c>
      <c r="AP31" s="51" t="s">
        <v>829</v>
      </c>
      <c r="AQ31" s="51" t="s">
        <v>830</v>
      </c>
      <c r="AR31" s="143">
        <v>43496</v>
      </c>
      <c r="AS31" s="61" t="s">
        <v>352</v>
      </c>
      <c r="AT31" s="66" t="s">
        <v>390</v>
      </c>
      <c r="AU31" s="60">
        <v>43593</v>
      </c>
      <c r="AV31" s="67" t="s">
        <v>469</v>
      </c>
      <c r="AW31" s="63" t="s">
        <v>831</v>
      </c>
      <c r="AX31" s="60">
        <v>43769</v>
      </c>
      <c r="AY31" s="61" t="s">
        <v>392</v>
      </c>
      <c r="AZ31" s="66" t="s">
        <v>832</v>
      </c>
      <c r="BA31" s="60">
        <v>43921</v>
      </c>
      <c r="BB31" s="67" t="s">
        <v>695</v>
      </c>
      <c r="BC31" s="63" t="s">
        <v>833</v>
      </c>
      <c r="BD31" s="60">
        <v>44025</v>
      </c>
      <c r="BE31" s="61" t="s">
        <v>358</v>
      </c>
      <c r="BF31" s="66" t="s">
        <v>834</v>
      </c>
      <c r="BG31" s="60">
        <v>44169</v>
      </c>
      <c r="BH31" s="67" t="s">
        <v>392</v>
      </c>
      <c r="BI31" s="63" t="s">
        <v>835</v>
      </c>
      <c r="BJ31" s="60">
        <v>44249</v>
      </c>
      <c r="BK31" s="61" t="s">
        <v>392</v>
      </c>
      <c r="BL31" s="66" t="s">
        <v>836</v>
      </c>
      <c r="BM31" s="60">
        <v>44302</v>
      </c>
      <c r="BN31" s="67" t="s">
        <v>415</v>
      </c>
      <c r="BO31" s="63" t="s">
        <v>837</v>
      </c>
      <c r="BP31" s="60">
        <v>44543</v>
      </c>
      <c r="BQ31" s="61" t="s">
        <v>352</v>
      </c>
      <c r="BR31" s="66" t="s">
        <v>838</v>
      </c>
      <c r="BS31" s="60" t="s">
        <v>367</v>
      </c>
      <c r="BT31" s="67" t="s">
        <v>368</v>
      </c>
      <c r="BU31" s="63" t="s">
        <v>367</v>
      </c>
      <c r="BV31" s="60" t="s">
        <v>367</v>
      </c>
      <c r="BW31" s="61" t="s">
        <v>368</v>
      </c>
      <c r="BX31" s="66" t="s">
        <v>367</v>
      </c>
      <c r="BY31" s="60" t="s">
        <v>367</v>
      </c>
      <c r="BZ31" s="67" t="s">
        <v>368</v>
      </c>
      <c r="CA31" s="69" t="s">
        <v>367</v>
      </c>
      <c r="CB31" s="111" t="str">
        <f>VLOOKUP(A31,Datos!$C$2:$AJ$25,34,0)</f>
        <v>Dirección de Talento Humano</v>
      </c>
    </row>
    <row r="32" spans="1:80" ht="399.95" customHeight="1" x14ac:dyDescent="0.2">
      <c r="A32" s="164" t="s">
        <v>283</v>
      </c>
      <c r="B32" s="73" t="s">
        <v>214</v>
      </c>
      <c r="C32" s="51" t="s">
        <v>840</v>
      </c>
      <c r="D32" s="73" t="s">
        <v>215</v>
      </c>
      <c r="E32" s="153" t="s">
        <v>111</v>
      </c>
      <c r="F32" s="51" t="s">
        <v>844</v>
      </c>
      <c r="G32" s="139" t="s">
        <v>845</v>
      </c>
      <c r="H32" s="73" t="s">
        <v>63</v>
      </c>
      <c r="I32" s="73" t="s">
        <v>387</v>
      </c>
      <c r="J32" s="73" t="s">
        <v>78</v>
      </c>
      <c r="K32" s="51" t="s">
        <v>846</v>
      </c>
      <c r="L32" s="51" t="s">
        <v>847</v>
      </c>
      <c r="M32" s="51" t="s">
        <v>848</v>
      </c>
      <c r="N32" s="51" t="s">
        <v>841</v>
      </c>
      <c r="O32" s="51" t="s">
        <v>349</v>
      </c>
      <c r="P32" s="51" t="s">
        <v>849</v>
      </c>
      <c r="Q32" s="51" t="s">
        <v>376</v>
      </c>
      <c r="R32" s="75" t="s">
        <v>331</v>
      </c>
      <c r="S32" s="140">
        <v>0.2</v>
      </c>
      <c r="T32" s="75" t="s">
        <v>51</v>
      </c>
      <c r="U32" s="140">
        <v>1</v>
      </c>
      <c r="V32" s="73" t="s">
        <v>275</v>
      </c>
      <c r="W32" s="51" t="s">
        <v>850</v>
      </c>
      <c r="X32" s="75" t="s">
        <v>331</v>
      </c>
      <c r="Y32" s="141">
        <v>1.2700799999999998E-2</v>
      </c>
      <c r="Z32" s="75" t="s">
        <v>51</v>
      </c>
      <c r="AA32" s="141">
        <v>0.31640625</v>
      </c>
      <c r="AB32" s="73" t="s">
        <v>275</v>
      </c>
      <c r="AC32" s="51" t="s">
        <v>649</v>
      </c>
      <c r="AD32" s="73" t="s">
        <v>379</v>
      </c>
      <c r="AE32" s="51" t="s">
        <v>350</v>
      </c>
      <c r="AF32" s="51" t="s">
        <v>350</v>
      </c>
      <c r="AG32" s="51" t="s">
        <v>350</v>
      </c>
      <c r="AH32" s="51" t="s">
        <v>350</v>
      </c>
      <c r="AI32" s="51" t="s">
        <v>350</v>
      </c>
      <c r="AJ32" s="51" t="s">
        <v>851</v>
      </c>
      <c r="AK32" s="51" t="s">
        <v>852</v>
      </c>
      <c r="AL32" s="51" t="s">
        <v>853</v>
      </c>
      <c r="AM32" s="51" t="s">
        <v>642</v>
      </c>
      <c r="AN32" s="51" t="s">
        <v>854</v>
      </c>
      <c r="AO32" s="51" t="s">
        <v>855</v>
      </c>
      <c r="AP32" s="51" t="s">
        <v>856</v>
      </c>
      <c r="AQ32" s="51" t="s">
        <v>857</v>
      </c>
      <c r="AR32" s="143">
        <v>44013</v>
      </c>
      <c r="AS32" s="61" t="s">
        <v>352</v>
      </c>
      <c r="AT32" s="66" t="s">
        <v>858</v>
      </c>
      <c r="AU32" s="60">
        <v>44167</v>
      </c>
      <c r="AV32" s="67" t="s">
        <v>494</v>
      </c>
      <c r="AW32" s="63" t="s">
        <v>859</v>
      </c>
      <c r="AX32" s="60">
        <v>44245</v>
      </c>
      <c r="AY32" s="61" t="s">
        <v>393</v>
      </c>
      <c r="AZ32" s="66" t="s">
        <v>860</v>
      </c>
      <c r="BA32" s="60">
        <v>44319</v>
      </c>
      <c r="BB32" s="67" t="s">
        <v>415</v>
      </c>
      <c r="BC32" s="63" t="s">
        <v>861</v>
      </c>
      <c r="BD32" s="60">
        <v>44392</v>
      </c>
      <c r="BE32" s="61" t="s">
        <v>415</v>
      </c>
      <c r="BF32" s="66" t="s">
        <v>861</v>
      </c>
      <c r="BG32" s="60">
        <v>44449</v>
      </c>
      <c r="BH32" s="67" t="s">
        <v>843</v>
      </c>
      <c r="BI32" s="63" t="s">
        <v>862</v>
      </c>
      <c r="BJ32" s="60">
        <v>44532</v>
      </c>
      <c r="BK32" s="61" t="s">
        <v>352</v>
      </c>
      <c r="BL32" s="66" t="s">
        <v>863</v>
      </c>
      <c r="BM32" s="60" t="s">
        <v>367</v>
      </c>
      <c r="BN32" s="67" t="s">
        <v>368</v>
      </c>
      <c r="BO32" s="63" t="s">
        <v>367</v>
      </c>
      <c r="BP32" s="60" t="s">
        <v>367</v>
      </c>
      <c r="BQ32" s="61" t="s">
        <v>368</v>
      </c>
      <c r="BR32" s="66" t="s">
        <v>367</v>
      </c>
      <c r="BS32" s="60" t="s">
        <v>367</v>
      </c>
      <c r="BT32" s="67" t="s">
        <v>368</v>
      </c>
      <c r="BU32" s="63" t="s">
        <v>367</v>
      </c>
      <c r="BV32" s="60" t="s">
        <v>367</v>
      </c>
      <c r="BW32" s="61" t="s">
        <v>368</v>
      </c>
      <c r="BX32" s="66" t="s">
        <v>367</v>
      </c>
      <c r="BY32" s="60" t="s">
        <v>367</v>
      </c>
      <c r="BZ32" s="67" t="s">
        <v>368</v>
      </c>
      <c r="CA32" s="69" t="s">
        <v>367</v>
      </c>
      <c r="CB32" s="111" t="str">
        <f>VLOOKUP(A32,Datos!$C$2:$AJ$25,34,0)</f>
        <v>Subdirección Financiera</v>
      </c>
    </row>
    <row r="33" spans="1:80" ht="399.95" customHeight="1" x14ac:dyDescent="0.2">
      <c r="A33" s="164" t="s">
        <v>283</v>
      </c>
      <c r="B33" s="73" t="s">
        <v>214</v>
      </c>
      <c r="C33" s="51" t="s">
        <v>840</v>
      </c>
      <c r="D33" s="73" t="s">
        <v>215</v>
      </c>
      <c r="E33" s="153" t="s">
        <v>111</v>
      </c>
      <c r="F33" s="51" t="s">
        <v>864</v>
      </c>
      <c r="G33" s="139" t="s">
        <v>865</v>
      </c>
      <c r="H33" s="73" t="s">
        <v>63</v>
      </c>
      <c r="I33" s="73" t="s">
        <v>387</v>
      </c>
      <c r="J33" s="73" t="s">
        <v>52</v>
      </c>
      <c r="K33" s="51" t="s">
        <v>866</v>
      </c>
      <c r="L33" s="51" t="s">
        <v>847</v>
      </c>
      <c r="M33" s="51" t="s">
        <v>867</v>
      </c>
      <c r="N33" s="51" t="s">
        <v>841</v>
      </c>
      <c r="O33" s="51" t="s">
        <v>349</v>
      </c>
      <c r="P33" s="51" t="s">
        <v>868</v>
      </c>
      <c r="Q33" s="51" t="s">
        <v>376</v>
      </c>
      <c r="R33" s="75" t="s">
        <v>331</v>
      </c>
      <c r="S33" s="140">
        <v>0.2</v>
      </c>
      <c r="T33" s="75" t="s">
        <v>51</v>
      </c>
      <c r="U33" s="140">
        <v>1</v>
      </c>
      <c r="V33" s="73" t="s">
        <v>275</v>
      </c>
      <c r="W33" s="51" t="s">
        <v>649</v>
      </c>
      <c r="X33" s="75" t="s">
        <v>331</v>
      </c>
      <c r="Y33" s="141">
        <v>1.8143999999999997E-2</v>
      </c>
      <c r="Z33" s="75" t="s">
        <v>51</v>
      </c>
      <c r="AA33" s="141">
        <v>0.5625</v>
      </c>
      <c r="AB33" s="73" t="s">
        <v>275</v>
      </c>
      <c r="AC33" s="51" t="s">
        <v>649</v>
      </c>
      <c r="AD33" s="73" t="s">
        <v>379</v>
      </c>
      <c r="AE33" s="51" t="s">
        <v>350</v>
      </c>
      <c r="AF33" s="51" t="s">
        <v>350</v>
      </c>
      <c r="AG33" s="51" t="s">
        <v>350</v>
      </c>
      <c r="AH33" s="51" t="s">
        <v>350</v>
      </c>
      <c r="AI33" s="51" t="s">
        <v>350</v>
      </c>
      <c r="AJ33" s="51" t="s">
        <v>869</v>
      </c>
      <c r="AK33" s="51" t="s">
        <v>870</v>
      </c>
      <c r="AL33" s="51" t="s">
        <v>871</v>
      </c>
      <c r="AM33" s="51" t="s">
        <v>653</v>
      </c>
      <c r="AN33" s="51" t="s">
        <v>872</v>
      </c>
      <c r="AO33" s="51" t="s">
        <v>873</v>
      </c>
      <c r="AP33" s="51" t="s">
        <v>874</v>
      </c>
      <c r="AQ33" s="51" t="s">
        <v>875</v>
      </c>
      <c r="AR33" s="143">
        <v>44013</v>
      </c>
      <c r="AS33" s="61" t="s">
        <v>352</v>
      </c>
      <c r="AT33" s="66" t="s">
        <v>858</v>
      </c>
      <c r="AU33" s="60">
        <v>44167</v>
      </c>
      <c r="AV33" s="67" t="s">
        <v>494</v>
      </c>
      <c r="AW33" s="63" t="s">
        <v>859</v>
      </c>
      <c r="AX33" s="60">
        <v>44245</v>
      </c>
      <c r="AY33" s="61" t="s">
        <v>393</v>
      </c>
      <c r="AZ33" s="66" t="s">
        <v>876</v>
      </c>
      <c r="BA33" s="60">
        <v>44315</v>
      </c>
      <c r="BB33" s="67" t="s">
        <v>415</v>
      </c>
      <c r="BC33" s="63" t="s">
        <v>877</v>
      </c>
      <c r="BD33" s="60">
        <v>44319</v>
      </c>
      <c r="BE33" s="61" t="s">
        <v>415</v>
      </c>
      <c r="BF33" s="66" t="s">
        <v>878</v>
      </c>
      <c r="BG33" s="60">
        <v>44392</v>
      </c>
      <c r="BH33" s="67" t="s">
        <v>415</v>
      </c>
      <c r="BI33" s="63" t="s">
        <v>879</v>
      </c>
      <c r="BJ33" s="60">
        <v>44449</v>
      </c>
      <c r="BK33" s="61" t="s">
        <v>843</v>
      </c>
      <c r="BL33" s="66" t="s">
        <v>880</v>
      </c>
      <c r="BM33" s="60">
        <v>44532</v>
      </c>
      <c r="BN33" s="67" t="s">
        <v>352</v>
      </c>
      <c r="BO33" s="63" t="s">
        <v>842</v>
      </c>
      <c r="BP33" s="60" t="s">
        <v>367</v>
      </c>
      <c r="BQ33" s="61" t="s">
        <v>368</v>
      </c>
      <c r="BR33" s="66" t="s">
        <v>367</v>
      </c>
      <c r="BS33" s="60" t="s">
        <v>367</v>
      </c>
      <c r="BT33" s="67" t="s">
        <v>368</v>
      </c>
      <c r="BU33" s="63" t="s">
        <v>367</v>
      </c>
      <c r="BV33" s="60" t="s">
        <v>367</v>
      </c>
      <c r="BW33" s="61" t="s">
        <v>368</v>
      </c>
      <c r="BX33" s="66" t="s">
        <v>367</v>
      </c>
      <c r="BY33" s="60" t="s">
        <v>367</v>
      </c>
      <c r="BZ33" s="67" t="s">
        <v>368</v>
      </c>
      <c r="CA33" s="69" t="s">
        <v>367</v>
      </c>
      <c r="CB33" s="111" t="str">
        <f>VLOOKUP(A33,Datos!$C$2:$AJ$25,34,0)</f>
        <v>Subdirección Financiera</v>
      </c>
    </row>
    <row r="34" spans="1:80" ht="399.95" customHeight="1" x14ac:dyDescent="0.2">
      <c r="A34" s="164" t="s">
        <v>64</v>
      </c>
      <c r="B34" s="73" t="s">
        <v>65</v>
      </c>
      <c r="C34" s="51" t="s">
        <v>881</v>
      </c>
      <c r="D34" s="73" t="s">
        <v>882</v>
      </c>
      <c r="E34" s="153" t="s">
        <v>38</v>
      </c>
      <c r="F34" s="51" t="s">
        <v>886</v>
      </c>
      <c r="G34" s="139" t="s">
        <v>887</v>
      </c>
      <c r="H34" s="73" t="s">
        <v>63</v>
      </c>
      <c r="I34" s="73" t="s">
        <v>371</v>
      </c>
      <c r="J34" s="73" t="s">
        <v>78</v>
      </c>
      <c r="K34" s="51" t="s">
        <v>888</v>
      </c>
      <c r="L34" s="51" t="s">
        <v>889</v>
      </c>
      <c r="M34" s="51" t="s">
        <v>890</v>
      </c>
      <c r="N34" s="51" t="s">
        <v>883</v>
      </c>
      <c r="O34" s="51" t="s">
        <v>349</v>
      </c>
      <c r="P34" s="51" t="s">
        <v>375</v>
      </c>
      <c r="Q34" s="51" t="s">
        <v>884</v>
      </c>
      <c r="R34" s="75" t="s">
        <v>331</v>
      </c>
      <c r="S34" s="140">
        <v>0.2</v>
      </c>
      <c r="T34" s="75" t="s">
        <v>77</v>
      </c>
      <c r="U34" s="140">
        <v>0.8</v>
      </c>
      <c r="V34" s="73" t="s">
        <v>274</v>
      </c>
      <c r="W34" s="51" t="s">
        <v>450</v>
      </c>
      <c r="X34" s="75" t="s">
        <v>331</v>
      </c>
      <c r="Y34" s="141">
        <v>5.04E-2</v>
      </c>
      <c r="Z34" s="75" t="s">
        <v>77</v>
      </c>
      <c r="AA34" s="141">
        <v>0.45000000000000007</v>
      </c>
      <c r="AB34" s="73" t="s">
        <v>274</v>
      </c>
      <c r="AC34" s="51" t="s">
        <v>451</v>
      </c>
      <c r="AD34" s="73" t="s">
        <v>379</v>
      </c>
      <c r="AE34" s="51" t="s">
        <v>891</v>
      </c>
      <c r="AF34" s="51" t="s">
        <v>892</v>
      </c>
      <c r="AG34" s="51" t="s">
        <v>893</v>
      </c>
      <c r="AH34" s="51" t="s">
        <v>839</v>
      </c>
      <c r="AI34" s="51" t="s">
        <v>894</v>
      </c>
      <c r="AJ34" s="51" t="s">
        <v>351</v>
      </c>
      <c r="AK34" s="51" t="s">
        <v>351</v>
      </c>
      <c r="AL34" s="51" t="s">
        <v>351</v>
      </c>
      <c r="AM34" s="51" t="s">
        <v>351</v>
      </c>
      <c r="AN34" s="51" t="s">
        <v>351</v>
      </c>
      <c r="AO34" s="51" t="s">
        <v>895</v>
      </c>
      <c r="AP34" s="51" t="s">
        <v>896</v>
      </c>
      <c r="AQ34" s="51" t="s">
        <v>897</v>
      </c>
      <c r="AR34" s="143">
        <v>43496</v>
      </c>
      <c r="AS34" s="61" t="s">
        <v>352</v>
      </c>
      <c r="AT34" s="66" t="s">
        <v>689</v>
      </c>
      <c r="AU34" s="60">
        <v>43599</v>
      </c>
      <c r="AV34" s="67" t="s">
        <v>352</v>
      </c>
      <c r="AW34" s="63" t="s">
        <v>898</v>
      </c>
      <c r="AX34" s="60">
        <v>43759</v>
      </c>
      <c r="AY34" s="61" t="s">
        <v>494</v>
      </c>
      <c r="AZ34" s="66" t="s">
        <v>899</v>
      </c>
      <c r="BA34" s="60">
        <v>43896</v>
      </c>
      <c r="BB34" s="67" t="s">
        <v>493</v>
      </c>
      <c r="BC34" s="63" t="s">
        <v>900</v>
      </c>
      <c r="BD34" s="60">
        <v>44075</v>
      </c>
      <c r="BE34" s="61" t="s">
        <v>360</v>
      </c>
      <c r="BF34" s="66" t="s">
        <v>885</v>
      </c>
      <c r="BG34" s="60">
        <v>44168</v>
      </c>
      <c r="BH34" s="67" t="s">
        <v>415</v>
      </c>
      <c r="BI34" s="63" t="s">
        <v>709</v>
      </c>
      <c r="BJ34" s="60">
        <v>44246</v>
      </c>
      <c r="BK34" s="61" t="s">
        <v>843</v>
      </c>
      <c r="BL34" s="66" t="s">
        <v>901</v>
      </c>
      <c r="BM34" s="60">
        <v>44545</v>
      </c>
      <c r="BN34" s="67" t="s">
        <v>352</v>
      </c>
      <c r="BO34" s="63" t="s">
        <v>902</v>
      </c>
      <c r="BP34" s="60" t="s">
        <v>367</v>
      </c>
      <c r="BQ34" s="61" t="s">
        <v>368</v>
      </c>
      <c r="BR34" s="66" t="s">
        <v>367</v>
      </c>
      <c r="BS34" s="60" t="s">
        <v>367</v>
      </c>
      <c r="BT34" s="67" t="s">
        <v>368</v>
      </c>
      <c r="BU34" s="63" t="s">
        <v>367</v>
      </c>
      <c r="BV34" s="60" t="s">
        <v>367</v>
      </c>
      <c r="BW34" s="61" t="s">
        <v>368</v>
      </c>
      <c r="BX34" s="66" t="s">
        <v>367</v>
      </c>
      <c r="BY34" s="60" t="s">
        <v>367</v>
      </c>
      <c r="BZ34" s="67" t="s">
        <v>368</v>
      </c>
      <c r="CA34" s="69" t="s">
        <v>367</v>
      </c>
      <c r="CB34" s="111" t="str">
        <f>VLOOKUP(A34,Datos!$C$2:$AJ$25,34,0)</f>
        <v>Oficina de Alta Consejería de Paz, Víctimas y Reconciliación</v>
      </c>
    </row>
  </sheetData>
  <sheetProtection algorithmName="SHA-512" hashValue="jTE9bbL3cjb+RjS5z44WGoposJgk69CO/nhB6AoIsU/Cd3NnooKGFuMoWC4Zy6mXoiLGW1SvbG4jHdeeIpoO+g==" saltValue="UHtLe2O5pJuWlBXdTsJlhw==" spinCount="100000" sheet="1" formatColumns="0" formatRows="0" autoFilter="0"/>
  <autoFilter ref="A11:CR11" xr:uid="{00000000-0001-0000-1100-000000000000}"/>
  <mergeCells count="14">
    <mergeCell ref="A2:AB4"/>
    <mergeCell ref="A5:AB5"/>
    <mergeCell ref="A1:AB1"/>
    <mergeCell ref="K9:M10"/>
    <mergeCell ref="N9:Q10"/>
    <mergeCell ref="R9:S9"/>
    <mergeCell ref="T9:W10"/>
    <mergeCell ref="X9:AC10"/>
    <mergeCell ref="R6:AC7"/>
    <mergeCell ref="AD9:AQ9"/>
    <mergeCell ref="AR9:CA10"/>
    <mergeCell ref="AE10:AI10"/>
    <mergeCell ref="AJ10:AN10"/>
    <mergeCell ref="AO10:AQ10"/>
  </mergeCells>
  <conditionalFormatting sqref="V12:V34">
    <cfRule type="cellIs" dxfId="43" priority="521" operator="equal">
      <formula>"Bajo"</formula>
    </cfRule>
    <cfRule type="cellIs" dxfId="42" priority="522" operator="equal">
      <formula>"Alto"</formula>
    </cfRule>
    <cfRule type="cellIs" dxfId="41" priority="523" operator="equal">
      <formula>"Extremo"</formula>
    </cfRule>
    <cfRule type="cellIs" dxfId="40" priority="524" operator="equal">
      <formula>"Moderado"</formula>
    </cfRule>
  </conditionalFormatting>
  <conditionalFormatting sqref="AB12:AB34">
    <cfRule type="cellIs" dxfId="39" priority="517" operator="equal">
      <formula>"Alto"</formula>
    </cfRule>
    <cfRule type="cellIs" dxfId="38" priority="518" operator="equal">
      <formula>"Moderado"</formula>
    </cfRule>
    <cfRule type="cellIs" dxfId="37" priority="519" operator="equal">
      <formula>"Extremo"</formula>
    </cfRule>
    <cfRule type="cellIs" dxfId="36" priority="520" operator="equal">
      <formula>"Bajo"</formula>
    </cfRule>
  </conditionalFormatting>
  <pageMargins left="0.19685039370078741" right="0.19685039370078741" top="0.39370078740157483" bottom="0.39370078740157483" header="0.31496062992125984" footer="0.31496062992125984"/>
  <pageSetup scale="10" orientation="portrait" horizontalDpi="1200" verticalDpi="1200" r:id="rId1"/>
  <headerFooter>
    <oddFooter>&amp;C&amp;G
&amp;"Arial,Normal"&amp;8 4202000-FT-1079 Versión 4</oddFooter>
  </headerFooter>
  <colBreaks count="2" manualBreakCount="2">
    <brk id="30" max="121" man="1"/>
    <brk id="76" max="112" man="1"/>
  </colBreaks>
  <drawing r:id="rId2"/>
  <legacyDrawingHF r:id="rId3"/>
  <extLst>
    <ext xmlns:x14="http://schemas.microsoft.com/office/spreadsheetml/2009/9/main" uri="{78C0D931-6437-407d-A8EE-F0AAD7539E65}">
      <x14:conditionalFormattings>
        <x14:conditionalFormatting xmlns:xm="http://schemas.microsoft.com/office/excel/2006/main">
          <x14:cfRule type="cellIs" priority="121" operator="equal" id="{A6230C20-FD9E-4FF0-A43C-45767721E8B1}">
            <xm:f>'\Users\Cesar Arcos\Desktop\Alcaldía Bogotá\Metodología riesgos Alcaldía\Instrumento\Formatos\2021\Nuevos\[2210111-FT-471 Mapa de riesgos del proceso o proyecto de inversión V6.xlsx]Datos'!#REF!</xm:f>
            <x14:dxf>
              <fill>
                <patternFill>
                  <bgColor rgb="FF92D050"/>
                </patternFill>
              </fill>
            </x14:dxf>
          </x14:cfRule>
          <x14:cfRule type="cellIs" priority="122" operator="equal" id="{385B62D5-2D51-4695-85BD-966C94BD1704}">
            <xm:f>'\Users\Cesar Arcos\Desktop\Alcaldía Bogotá\Metodología riesgos Alcaldía\Instrumento\Formatos\2021\Nuevos\[2210111-FT-471 Mapa de riesgos del proceso o proyecto de inversión V6.xlsx]Datos'!#REF!</xm:f>
            <x14:dxf>
              <fill>
                <patternFill>
                  <bgColor rgb="FFFFFF00"/>
                </patternFill>
              </fill>
            </x14:dxf>
          </x14:cfRule>
          <x14:cfRule type="cellIs" priority="123" operator="equal" id="{12A220E1-F347-4846-92B7-61604BE75035}">
            <xm:f>'\Users\Cesar Arcos\Desktop\Alcaldía Bogotá\Metodología riesgos Alcaldía\Instrumento\Formatos\2021\Nuevos\[2210111-FT-471 Mapa de riesgos del proceso o proyecto de inversión V6.xlsx]Datos'!#REF!</xm:f>
            <x14:dxf>
              <fill>
                <patternFill>
                  <bgColor rgb="FFFFC000"/>
                </patternFill>
              </fill>
            </x14:dxf>
          </x14:cfRule>
          <x14:cfRule type="cellIs" priority="124" operator="equal" id="{B275A181-F7C2-4E79-86BC-D524E7972E4B}">
            <xm:f>'\Users\Cesar Arcos\Desktop\Alcaldía Bogotá\Metodología riesgos Alcaldía\Instrumento\Formatos\2021\Nuevos\[2210111-FT-471 Mapa de riesgos del proceso o proyecto de inversión V6.xlsx]Datos'!#REF!</xm:f>
            <x14:dxf>
              <fill>
                <patternFill>
                  <bgColor rgb="FFFF0000"/>
                </patternFill>
              </fill>
            </x14:dxf>
          </x14:cfRule>
          <xm:sqref>V30:V34 AB30:AB34 V12:V28 AB12:AB28</xm:sqref>
        </x14:conditionalFormatting>
        <x14:conditionalFormatting xmlns:xm="http://schemas.microsoft.com/office/excel/2006/main">
          <x14:cfRule type="cellIs" priority="109" operator="equal" id="{66F524E9-866A-4934-A375-C3A6538F367D}">
            <xm:f>'\Users\Cesar Arcos\Desktop\Alcaldía Bogotá\Metodología riesgos Alcaldía\Instrumento\Formatos\2021\Nuevos\[2210111-FT-471 Mapa de riesgos del proceso o proyecto de inversión V6.xlsx]Datos'!#REF!</xm:f>
            <x14:dxf>
              <fill>
                <patternFill>
                  <bgColor rgb="FF92D050"/>
                </patternFill>
              </fill>
            </x14:dxf>
          </x14:cfRule>
          <x14:cfRule type="cellIs" priority="110" operator="equal" id="{CB6F43A8-3254-46CE-B338-5F3D56C65129}">
            <xm:f>'\Users\Cesar Arcos\Desktop\Alcaldía Bogotá\Metodología riesgos Alcaldía\Instrumento\Formatos\2021\Nuevos\[2210111-FT-471 Mapa de riesgos del proceso o proyecto de inversión V6.xlsx]Datos'!#REF!</xm:f>
            <x14:dxf>
              <fill>
                <patternFill>
                  <bgColor rgb="FFFFFF00"/>
                </patternFill>
              </fill>
            </x14:dxf>
          </x14:cfRule>
          <x14:cfRule type="cellIs" priority="111" operator="equal" id="{CD7F8AF4-6BA9-467A-AEA5-CCDC273BE20F}">
            <xm:f>'\Users\Cesar Arcos\Desktop\Alcaldía Bogotá\Metodología riesgos Alcaldía\Instrumento\Formatos\2021\Nuevos\[2210111-FT-471 Mapa de riesgos del proceso o proyecto de inversión V6.xlsx]Datos'!#REF!</xm:f>
            <x14:dxf>
              <fill>
                <patternFill>
                  <bgColor rgb="FFFFC000"/>
                </patternFill>
              </fill>
            </x14:dxf>
          </x14:cfRule>
          <x14:cfRule type="cellIs" priority="112" operator="equal" id="{2A838B35-6FBC-42C6-A501-759A1C6A3079}">
            <xm:f>'\Users\Cesar Arcos\Desktop\Alcaldía Bogotá\Metodología riesgos Alcaldía\Instrumento\Formatos\2021\Nuevos\[2210111-FT-471 Mapa de riesgos del proceso o proyecto de inversión V6.xlsx]Datos'!#REF!</xm:f>
            <x14:dxf>
              <fill>
                <patternFill>
                  <bgColor rgb="FFFF0000"/>
                </patternFill>
              </fill>
            </x14:dxf>
          </x14:cfRule>
          <xm:sqref>AB29 V29</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F35DD-6A61-4F9C-B062-FD2A2E5AA423}">
  <sheetPr codeName="Hoja5">
    <tabColor rgb="FF92D050"/>
  </sheetPr>
  <dimension ref="B2:E17"/>
  <sheetViews>
    <sheetView showGridLines="0" workbookViewId="0"/>
  </sheetViews>
  <sheetFormatPr baseColWidth="10" defaultColWidth="11.42578125" defaultRowHeight="15" x14ac:dyDescent="0.25"/>
  <cols>
    <col min="1" max="1" width="11.42578125" style="76"/>
    <col min="2" max="2" width="37.5703125" style="76" customWidth="1"/>
    <col min="3" max="3" width="48.7109375" style="76" customWidth="1"/>
    <col min="4" max="4" width="12.7109375" style="76" customWidth="1"/>
    <col min="5" max="16384" width="11.42578125" style="76"/>
  </cols>
  <sheetData>
    <row r="2" spans="2:5" x14ac:dyDescent="0.25">
      <c r="B2" s="121" t="s">
        <v>270</v>
      </c>
      <c r="C2" s="121" t="s">
        <v>238</v>
      </c>
      <c r="D2" s="121" t="s">
        <v>267</v>
      </c>
      <c r="E2" s="121" t="s">
        <v>271</v>
      </c>
    </row>
    <row r="3" spans="2:5" ht="15" customHeight="1" x14ac:dyDescent="0.25">
      <c r="B3" s="124" t="s">
        <v>63</v>
      </c>
      <c r="C3" s="117" t="s">
        <v>335</v>
      </c>
      <c r="D3" s="106">
        <v>16</v>
      </c>
      <c r="E3" s="125">
        <f>D3/$D$5</f>
        <v>0.69565217391304346</v>
      </c>
    </row>
    <row r="4" spans="2:5" ht="15" customHeight="1" x14ac:dyDescent="0.25">
      <c r="B4" s="117"/>
      <c r="C4" s="117" t="s">
        <v>336</v>
      </c>
      <c r="D4" s="106">
        <v>7</v>
      </c>
      <c r="E4" s="125">
        <f>D4/$D$5</f>
        <v>0.30434782608695654</v>
      </c>
    </row>
    <row r="5" spans="2:5" ht="15" customHeight="1" x14ac:dyDescent="0.25">
      <c r="B5" s="120" t="s">
        <v>269</v>
      </c>
      <c r="C5" s="118"/>
      <c r="D5" s="107">
        <f>SUM(D3:D4)</f>
        <v>23</v>
      </c>
      <c r="E5" s="126">
        <f>SUM(E3:E4)</f>
        <v>1</v>
      </c>
    </row>
    <row r="6" spans="2:5" x14ac:dyDescent="0.25">
      <c r="B6" s="117"/>
      <c r="C6" s="117"/>
      <c r="D6" s="117"/>
      <c r="E6" s="117"/>
    </row>
    <row r="7" spans="2:5" x14ac:dyDescent="0.25">
      <c r="B7" s="117"/>
      <c r="C7" s="117"/>
      <c r="D7" s="117"/>
      <c r="E7" s="117"/>
    </row>
    <row r="8" spans="2:5" x14ac:dyDescent="0.25">
      <c r="B8" s="117"/>
      <c r="C8" s="117"/>
      <c r="D8" s="117"/>
      <c r="E8" s="117"/>
    </row>
    <row r="9" spans="2:5" x14ac:dyDescent="0.25">
      <c r="B9" s="117"/>
      <c r="C9" s="117"/>
      <c r="D9" s="117"/>
      <c r="E9" s="117"/>
    </row>
    <row r="10" spans="2:5" x14ac:dyDescent="0.25">
      <c r="B10" s="117"/>
      <c r="C10" s="117"/>
      <c r="D10" s="117"/>
      <c r="E10" s="117"/>
    </row>
    <row r="11" spans="2:5" x14ac:dyDescent="0.25">
      <c r="B11" s="117"/>
      <c r="C11" s="117"/>
      <c r="D11" s="117"/>
      <c r="E11" s="117"/>
    </row>
    <row r="12" spans="2:5" x14ac:dyDescent="0.25">
      <c r="B12" s="117"/>
      <c r="C12" s="117"/>
      <c r="D12" s="117"/>
      <c r="E12" s="117"/>
    </row>
    <row r="13" spans="2:5" x14ac:dyDescent="0.25">
      <c r="B13" s="117"/>
      <c r="C13" s="117"/>
      <c r="D13" s="117"/>
    </row>
    <row r="14" spans="2:5" x14ac:dyDescent="0.25">
      <c r="B14" s="117"/>
      <c r="C14" s="117"/>
      <c r="D14" s="117"/>
    </row>
    <row r="15" spans="2:5" x14ac:dyDescent="0.25">
      <c r="B15" s="117"/>
      <c r="C15" s="117"/>
      <c r="D15" s="117"/>
    </row>
    <row r="16" spans="2:5" x14ac:dyDescent="0.25">
      <c r="B16" s="117"/>
      <c r="C16" s="117"/>
      <c r="D16" s="117"/>
    </row>
    <row r="17" spans="2:4" x14ac:dyDescent="0.25">
      <c r="B17" s="117"/>
      <c r="C17" s="117"/>
      <c r="D17" s="117"/>
    </row>
  </sheetData>
  <sheetProtection algorithmName="SHA-512" hashValue="c2u0pq5zqgg3qYtg9nN/7Ho2tR0wkvUEkcK/wnkaw5LvWO1YSTRLypZjWOiuyA0AdqG04lzgQPFiJeYr0Ju7yw==" saltValue="IMOtuE0jazUacCKjP34oSA=="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F7CD6-FA3B-411F-9BEF-60843CD8E97B}">
  <sheetPr codeName="Hoja6">
    <tabColor rgb="FFFFC000"/>
  </sheetPr>
  <dimension ref="A3:C161"/>
  <sheetViews>
    <sheetView showGridLines="0" zoomScale="85" zoomScaleNormal="85" workbookViewId="0"/>
  </sheetViews>
  <sheetFormatPr baseColWidth="10" defaultColWidth="87.140625" defaultRowHeight="15" x14ac:dyDescent="0.25"/>
  <cols>
    <col min="1" max="1" width="63.28515625" style="74" bestFit="1" customWidth="1"/>
    <col min="2" max="2" width="10" style="74" bestFit="1" customWidth="1"/>
    <col min="3" max="3" width="24.7109375" style="74" bestFit="1" customWidth="1"/>
    <col min="4" max="9" width="45.7109375" style="74" customWidth="1"/>
    <col min="10" max="16384" width="87.140625" style="74"/>
  </cols>
  <sheetData>
    <row r="3" spans="1:3" ht="30" x14ac:dyDescent="0.25">
      <c r="A3" s="108" t="s">
        <v>265</v>
      </c>
      <c r="B3" s="74" t="s">
        <v>285</v>
      </c>
      <c r="C3"/>
    </row>
    <row r="4" spans="1:3" x14ac:dyDescent="0.25">
      <c r="A4" s="122" t="s">
        <v>259</v>
      </c>
      <c r="B4" s="123">
        <v>2</v>
      </c>
      <c r="C4"/>
    </row>
    <row r="5" spans="1:3" x14ac:dyDescent="0.25">
      <c r="A5" s="122" t="s">
        <v>249</v>
      </c>
      <c r="B5" s="123">
        <v>3</v>
      </c>
      <c r="C5"/>
    </row>
    <row r="6" spans="1:3" x14ac:dyDescent="0.25">
      <c r="A6" s="122" t="s">
        <v>254</v>
      </c>
      <c r="B6" s="123">
        <v>2</v>
      </c>
      <c r="C6"/>
    </row>
    <row r="7" spans="1:3" x14ac:dyDescent="0.25">
      <c r="A7" s="109" t="s">
        <v>338</v>
      </c>
      <c r="B7" s="110">
        <v>1</v>
      </c>
      <c r="C7"/>
    </row>
    <row r="8" spans="1:3" ht="30" x14ac:dyDescent="0.25">
      <c r="A8" s="109" t="s">
        <v>337</v>
      </c>
      <c r="B8" s="110">
        <v>1</v>
      </c>
      <c r="C8"/>
    </row>
    <row r="9" spans="1:3" x14ac:dyDescent="0.25">
      <c r="A9" s="109" t="s">
        <v>916</v>
      </c>
      <c r="B9" s="110">
        <v>1</v>
      </c>
      <c r="C9"/>
    </row>
    <row r="10" spans="1:3" x14ac:dyDescent="0.25">
      <c r="A10" s="109" t="s">
        <v>341</v>
      </c>
      <c r="B10" s="110">
        <v>1</v>
      </c>
      <c r="C10"/>
    </row>
    <row r="11" spans="1:3" x14ac:dyDescent="0.25">
      <c r="A11" s="109" t="s">
        <v>340</v>
      </c>
      <c r="B11" s="110">
        <v>2</v>
      </c>
      <c r="C11"/>
    </row>
    <row r="12" spans="1:3" x14ac:dyDescent="0.25">
      <c r="A12" s="109" t="s">
        <v>914</v>
      </c>
      <c r="B12" s="110">
        <v>1</v>
      </c>
      <c r="C12"/>
    </row>
    <row r="13" spans="1:3" x14ac:dyDescent="0.25">
      <c r="A13" s="122" t="s">
        <v>253</v>
      </c>
      <c r="B13" s="123">
        <v>1</v>
      </c>
      <c r="C13"/>
    </row>
    <row r="14" spans="1:3" x14ac:dyDescent="0.25">
      <c r="A14" s="122" t="s">
        <v>261</v>
      </c>
      <c r="B14" s="123">
        <v>4</v>
      </c>
      <c r="C14"/>
    </row>
    <row r="15" spans="1:3" x14ac:dyDescent="0.25">
      <c r="A15" s="122" t="s">
        <v>260</v>
      </c>
      <c r="B15" s="123">
        <v>2</v>
      </c>
      <c r="C15"/>
    </row>
    <row r="16" spans="1:3" x14ac:dyDescent="0.25">
      <c r="A16" s="122" t="s">
        <v>251</v>
      </c>
      <c r="B16" s="123">
        <v>2</v>
      </c>
      <c r="C16"/>
    </row>
    <row r="17" spans="1:3" x14ac:dyDescent="0.25">
      <c r="A17" s="109" t="s">
        <v>246</v>
      </c>
      <c r="B17" s="110">
        <v>23</v>
      </c>
      <c r="C17"/>
    </row>
    <row r="18" spans="1:3" x14ac:dyDescent="0.25">
      <c r="A18"/>
      <c r="B18"/>
      <c r="C18"/>
    </row>
    <row r="19" spans="1:3" x14ac:dyDescent="0.25">
      <c r="A19"/>
      <c r="B19"/>
      <c r="C19"/>
    </row>
    <row r="20" spans="1:3" x14ac:dyDescent="0.25">
      <c r="A20"/>
      <c r="B20"/>
      <c r="C20"/>
    </row>
    <row r="21" spans="1:3" x14ac:dyDescent="0.25">
      <c r="A21"/>
      <c r="B21"/>
      <c r="C21"/>
    </row>
    <row r="22" spans="1:3" x14ac:dyDescent="0.25">
      <c r="A22"/>
      <c r="B22"/>
      <c r="C22"/>
    </row>
    <row r="26" spans="1:3" ht="30" x14ac:dyDescent="0.25">
      <c r="A26" s="108" t="s">
        <v>293</v>
      </c>
      <c r="B26" s="74" t="s">
        <v>285</v>
      </c>
      <c r="C26"/>
    </row>
    <row r="27" spans="1:3" x14ac:dyDescent="0.25">
      <c r="A27" s="122" t="s">
        <v>276</v>
      </c>
      <c r="B27" s="123">
        <v>1</v>
      </c>
      <c r="C27"/>
    </row>
    <row r="28" spans="1:3" ht="45" x14ac:dyDescent="0.25">
      <c r="A28" s="122" t="s">
        <v>64</v>
      </c>
      <c r="B28" s="123">
        <v>1</v>
      </c>
      <c r="C28"/>
    </row>
    <row r="29" spans="1:3" x14ac:dyDescent="0.25">
      <c r="A29" s="122" t="s">
        <v>277</v>
      </c>
      <c r="B29" s="123">
        <v>2</v>
      </c>
      <c r="C29"/>
    </row>
    <row r="30" spans="1:3" x14ac:dyDescent="0.25">
      <c r="A30" s="122" t="s">
        <v>278</v>
      </c>
      <c r="B30" s="123">
        <v>1</v>
      </c>
      <c r="C30"/>
    </row>
    <row r="31" spans="1:3" x14ac:dyDescent="0.25">
      <c r="A31" s="122" t="s">
        <v>153</v>
      </c>
      <c r="B31" s="123">
        <v>1</v>
      </c>
      <c r="C31"/>
    </row>
    <row r="32" spans="1:3" x14ac:dyDescent="0.25">
      <c r="A32" s="122" t="s">
        <v>163</v>
      </c>
      <c r="B32" s="123">
        <v>1</v>
      </c>
      <c r="C32"/>
    </row>
    <row r="33" spans="1:3" x14ac:dyDescent="0.25">
      <c r="A33" s="122" t="s">
        <v>279</v>
      </c>
      <c r="B33" s="123">
        <v>1</v>
      </c>
      <c r="C33"/>
    </row>
    <row r="34" spans="1:3" ht="30" x14ac:dyDescent="0.25">
      <c r="A34" s="122" t="s">
        <v>183</v>
      </c>
      <c r="B34" s="123">
        <v>2</v>
      </c>
      <c r="C34"/>
    </row>
    <row r="35" spans="1:3" x14ac:dyDescent="0.25">
      <c r="A35" s="122" t="s">
        <v>191</v>
      </c>
      <c r="B35" s="123">
        <v>2</v>
      </c>
      <c r="C35"/>
    </row>
    <row r="36" spans="1:3" x14ac:dyDescent="0.25">
      <c r="A36" s="122" t="s">
        <v>280</v>
      </c>
      <c r="B36" s="123">
        <v>1</v>
      </c>
      <c r="C36"/>
    </row>
    <row r="37" spans="1:3" x14ac:dyDescent="0.25">
      <c r="A37" s="122" t="s">
        <v>199</v>
      </c>
      <c r="B37" s="123">
        <v>1</v>
      </c>
      <c r="C37"/>
    </row>
    <row r="38" spans="1:3" x14ac:dyDescent="0.25">
      <c r="A38" s="122" t="s">
        <v>203</v>
      </c>
      <c r="B38" s="123">
        <v>2</v>
      </c>
      <c r="C38"/>
    </row>
    <row r="39" spans="1:3" x14ac:dyDescent="0.25">
      <c r="A39" s="122" t="s">
        <v>281</v>
      </c>
      <c r="B39" s="123">
        <v>1</v>
      </c>
      <c r="C39"/>
    </row>
    <row r="40" spans="1:3" x14ac:dyDescent="0.25">
      <c r="A40" s="122" t="s">
        <v>282</v>
      </c>
      <c r="B40" s="123">
        <v>2</v>
      </c>
      <c r="C40"/>
    </row>
    <row r="41" spans="1:3" x14ac:dyDescent="0.25">
      <c r="A41" s="122" t="s">
        <v>283</v>
      </c>
      <c r="B41" s="123">
        <v>2</v>
      </c>
      <c r="C41"/>
    </row>
    <row r="42" spans="1:3" x14ac:dyDescent="0.25">
      <c r="A42" s="122" t="s">
        <v>284</v>
      </c>
      <c r="B42" s="123">
        <v>1</v>
      </c>
      <c r="C42"/>
    </row>
    <row r="43" spans="1:3" ht="30" x14ac:dyDescent="0.25">
      <c r="A43" s="122" t="s">
        <v>180</v>
      </c>
      <c r="B43" s="123">
        <v>1</v>
      </c>
      <c r="C43"/>
    </row>
    <row r="44" spans="1:3" x14ac:dyDescent="0.25">
      <c r="A44" s="109" t="s">
        <v>246</v>
      </c>
      <c r="B44" s="110">
        <v>23</v>
      </c>
    </row>
    <row r="45" spans="1:3" x14ac:dyDescent="0.25">
      <c r="A45"/>
      <c r="B45"/>
    </row>
    <row r="46" spans="1:3" x14ac:dyDescent="0.25">
      <c r="A46"/>
      <c r="B46"/>
    </row>
    <row r="47" spans="1:3" x14ac:dyDescent="0.25">
      <c r="A47"/>
      <c r="B47"/>
    </row>
    <row r="48" spans="1:3" x14ac:dyDescent="0.25">
      <c r="A48"/>
      <c r="B48"/>
    </row>
    <row r="49" spans="1:2" x14ac:dyDescent="0.25">
      <c r="A49"/>
      <c r="B49"/>
    </row>
    <row r="50" spans="1:2" x14ac:dyDescent="0.25">
      <c r="A50"/>
      <c r="B50"/>
    </row>
    <row r="51" spans="1:2" x14ac:dyDescent="0.25">
      <c r="A51"/>
    </row>
    <row r="52" spans="1:2" x14ac:dyDescent="0.25">
      <c r="A52"/>
    </row>
    <row r="53" spans="1:2" x14ac:dyDescent="0.25">
      <c r="A53"/>
    </row>
    <row r="54" spans="1:2" x14ac:dyDescent="0.25">
      <c r="A54"/>
    </row>
    <row r="55" spans="1:2" x14ac:dyDescent="0.25">
      <c r="A55"/>
    </row>
    <row r="56" spans="1:2" x14ac:dyDescent="0.25">
      <c r="A56"/>
    </row>
    <row r="57" spans="1:2" x14ac:dyDescent="0.25">
      <c r="A57"/>
    </row>
    <row r="58" spans="1:2" x14ac:dyDescent="0.25">
      <c r="A58"/>
    </row>
    <row r="59" spans="1:2" x14ac:dyDescent="0.25">
      <c r="A59"/>
    </row>
    <row r="60" spans="1:2" x14ac:dyDescent="0.25">
      <c r="A60"/>
    </row>
    <row r="61" spans="1:2" x14ac:dyDescent="0.25">
      <c r="A61"/>
    </row>
    <row r="62" spans="1:2" x14ac:dyDescent="0.25">
      <c r="A62"/>
    </row>
    <row r="63" spans="1:2" x14ac:dyDescent="0.25">
      <c r="A63"/>
    </row>
    <row r="64" spans="1:2" x14ac:dyDescent="0.25">
      <c r="A64"/>
    </row>
    <row r="65" spans="1:1" x14ac:dyDescent="0.25">
      <c r="A65"/>
    </row>
    <row r="66" spans="1:1" x14ac:dyDescent="0.25">
      <c r="A66"/>
    </row>
    <row r="67" spans="1:1" x14ac:dyDescent="0.25">
      <c r="A67"/>
    </row>
    <row r="68" spans="1:1" x14ac:dyDescent="0.25">
      <c r="A68"/>
    </row>
    <row r="69" spans="1:1" x14ac:dyDescent="0.25">
      <c r="A69"/>
    </row>
    <row r="70" spans="1:1" x14ac:dyDescent="0.25">
      <c r="A70"/>
    </row>
    <row r="71" spans="1:1" x14ac:dyDescent="0.25">
      <c r="A71"/>
    </row>
    <row r="72" spans="1:1" x14ac:dyDescent="0.25">
      <c r="A72"/>
    </row>
    <row r="73" spans="1:1" x14ac:dyDescent="0.25">
      <c r="A73"/>
    </row>
    <row r="74" spans="1:1" x14ac:dyDescent="0.25">
      <c r="A74"/>
    </row>
    <row r="75" spans="1:1" x14ac:dyDescent="0.25">
      <c r="A75"/>
    </row>
    <row r="76" spans="1:1" x14ac:dyDescent="0.25">
      <c r="A76"/>
    </row>
    <row r="77" spans="1:1" x14ac:dyDescent="0.25">
      <c r="A77"/>
    </row>
    <row r="78" spans="1:1" x14ac:dyDescent="0.25">
      <c r="A78"/>
    </row>
    <row r="79" spans="1:1" x14ac:dyDescent="0.25">
      <c r="A79"/>
    </row>
    <row r="80" spans="1:1" x14ac:dyDescent="0.25">
      <c r="A80"/>
    </row>
    <row r="81" spans="1:1" x14ac:dyDescent="0.25">
      <c r="A81"/>
    </row>
    <row r="82" spans="1:1" x14ac:dyDescent="0.25">
      <c r="A82"/>
    </row>
    <row r="83" spans="1:1" x14ac:dyDescent="0.25">
      <c r="A83"/>
    </row>
    <row r="84" spans="1:1" x14ac:dyDescent="0.25">
      <c r="A84"/>
    </row>
    <row r="85" spans="1:1" x14ac:dyDescent="0.25">
      <c r="A85"/>
    </row>
    <row r="86" spans="1:1" x14ac:dyDescent="0.25">
      <c r="A86"/>
    </row>
    <row r="87" spans="1:1" x14ac:dyDescent="0.25">
      <c r="A87"/>
    </row>
    <row r="88" spans="1:1" x14ac:dyDescent="0.25">
      <c r="A88"/>
    </row>
    <row r="89" spans="1:1" x14ac:dyDescent="0.25">
      <c r="A89"/>
    </row>
    <row r="90" spans="1:1" x14ac:dyDescent="0.25">
      <c r="A90"/>
    </row>
    <row r="91" spans="1:1" x14ac:dyDescent="0.25">
      <c r="A91"/>
    </row>
    <row r="92" spans="1:1" x14ac:dyDescent="0.25">
      <c r="A92"/>
    </row>
    <row r="93" spans="1:1" x14ac:dyDescent="0.25">
      <c r="A93"/>
    </row>
    <row r="94" spans="1:1" x14ac:dyDescent="0.25">
      <c r="A94"/>
    </row>
    <row r="95" spans="1:1" x14ac:dyDescent="0.25">
      <c r="A95"/>
    </row>
    <row r="96" spans="1:1"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row>
    <row r="106" spans="1:1" x14ac:dyDescent="0.25">
      <c r="A106"/>
    </row>
    <row r="107" spans="1:1" x14ac:dyDescent="0.25">
      <c r="A107"/>
    </row>
    <row r="108" spans="1:1" x14ac:dyDescent="0.25">
      <c r="A108"/>
    </row>
    <row r="109" spans="1:1" x14ac:dyDescent="0.25">
      <c r="A109"/>
    </row>
    <row r="110" spans="1:1" x14ac:dyDescent="0.25">
      <c r="A110"/>
    </row>
    <row r="111" spans="1:1" x14ac:dyDescent="0.25">
      <c r="A111"/>
    </row>
    <row r="112" spans="1:1" x14ac:dyDescent="0.25">
      <c r="A112"/>
    </row>
    <row r="113" spans="1:1" x14ac:dyDescent="0.25">
      <c r="A113"/>
    </row>
    <row r="114" spans="1:1" x14ac:dyDescent="0.25">
      <c r="A114"/>
    </row>
    <row r="115" spans="1:1" x14ac:dyDescent="0.25">
      <c r="A115"/>
    </row>
    <row r="116" spans="1:1" x14ac:dyDescent="0.25">
      <c r="A116"/>
    </row>
    <row r="117" spans="1:1" x14ac:dyDescent="0.25">
      <c r="A117"/>
    </row>
    <row r="118" spans="1:1" x14ac:dyDescent="0.25">
      <c r="A118"/>
    </row>
    <row r="119" spans="1:1" x14ac:dyDescent="0.25">
      <c r="A119"/>
    </row>
    <row r="120" spans="1:1" x14ac:dyDescent="0.25">
      <c r="A120"/>
    </row>
    <row r="121" spans="1:1" x14ac:dyDescent="0.25">
      <c r="A121"/>
    </row>
    <row r="122" spans="1:1" x14ac:dyDescent="0.25">
      <c r="A122"/>
    </row>
    <row r="123" spans="1:1" x14ac:dyDescent="0.25">
      <c r="A123"/>
    </row>
    <row r="124" spans="1:1" x14ac:dyDescent="0.25">
      <c r="A124"/>
    </row>
    <row r="125" spans="1:1" x14ac:dyDescent="0.25">
      <c r="A125"/>
    </row>
    <row r="126" spans="1:1" x14ac:dyDescent="0.25">
      <c r="A126"/>
    </row>
    <row r="127" spans="1:1" x14ac:dyDescent="0.25">
      <c r="A127"/>
    </row>
    <row r="128" spans="1:1"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row r="140" spans="1:1" x14ac:dyDescent="0.25">
      <c r="A140"/>
    </row>
    <row r="141" spans="1:1" x14ac:dyDescent="0.25">
      <c r="A141"/>
    </row>
    <row r="142" spans="1:1" x14ac:dyDescent="0.25">
      <c r="A142"/>
    </row>
    <row r="143" spans="1:1" x14ac:dyDescent="0.25">
      <c r="A143"/>
    </row>
    <row r="144" spans="1:1" x14ac:dyDescent="0.25">
      <c r="A144"/>
    </row>
    <row r="145" spans="1:1" x14ac:dyDescent="0.25">
      <c r="A145"/>
    </row>
    <row r="146" spans="1:1" x14ac:dyDescent="0.25">
      <c r="A146"/>
    </row>
    <row r="147" spans="1:1" x14ac:dyDescent="0.25">
      <c r="A147"/>
    </row>
    <row r="148" spans="1:1" x14ac:dyDescent="0.25">
      <c r="A148"/>
    </row>
    <row r="149" spans="1:1" x14ac:dyDescent="0.25">
      <c r="A149"/>
    </row>
    <row r="150" spans="1:1" x14ac:dyDescent="0.25">
      <c r="A150"/>
    </row>
    <row r="151" spans="1:1" x14ac:dyDescent="0.25">
      <c r="A151"/>
    </row>
    <row r="152" spans="1:1" x14ac:dyDescent="0.25">
      <c r="A152"/>
    </row>
    <row r="153" spans="1:1" x14ac:dyDescent="0.25">
      <c r="A153"/>
    </row>
    <row r="154" spans="1:1" x14ac:dyDescent="0.25">
      <c r="A154"/>
    </row>
    <row r="155" spans="1:1" x14ac:dyDescent="0.25">
      <c r="A155"/>
    </row>
    <row r="156" spans="1:1" x14ac:dyDescent="0.25">
      <c r="A156"/>
    </row>
    <row r="157" spans="1:1" x14ac:dyDescent="0.25">
      <c r="A157"/>
    </row>
    <row r="158" spans="1:1" x14ac:dyDescent="0.25">
      <c r="A158"/>
    </row>
    <row r="159" spans="1:1" x14ac:dyDescent="0.25">
      <c r="A159"/>
    </row>
    <row r="160" spans="1:1" x14ac:dyDescent="0.25">
      <c r="A160"/>
    </row>
    <row r="161" spans="1:1" x14ac:dyDescent="0.25">
      <c r="A161"/>
    </row>
  </sheetData>
  <sheetProtection algorithmName="SHA-512" hashValue="qbL+L62ghZurgI7m9yshGJwsbr0wHL86GwJNcJsBNfBPdMHcf1aJPxHiyw9FQ2QRe7CJV3RTj5rqjI1oyRkLcA==" saltValue="wkS4ipo4/9y1N4TDzg9emw==" spinCount="100000" sheet="1" objects="1" scenarios="1"/>
  <pageMargins left="0.7" right="0.7" top="0.75" bottom="0.75" header="0.3" footer="0.3"/>
  <pageSetup paperSize="9" orientation="portrait"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3A7C5-3A31-47A2-AC95-2841B55AFBBC}">
  <sheetPr codeName="Hoja7">
    <tabColor theme="4" tint="0.59999389629810485"/>
  </sheetPr>
  <dimension ref="B1:R21"/>
  <sheetViews>
    <sheetView showGridLines="0" zoomScale="60" zoomScaleNormal="60" workbookViewId="0"/>
  </sheetViews>
  <sheetFormatPr baseColWidth="10" defaultColWidth="11.42578125" defaultRowHeight="15" x14ac:dyDescent="0.25"/>
  <cols>
    <col min="1" max="1" width="11.42578125" style="76"/>
    <col min="2" max="2" width="5.7109375" style="76" customWidth="1"/>
    <col min="3" max="3" width="6.85546875" style="76" customWidth="1"/>
    <col min="4" max="4" width="19.28515625" style="76" customWidth="1"/>
    <col min="5" max="5" width="4.140625" style="76" customWidth="1"/>
    <col min="6" max="6" width="19.7109375" style="76" customWidth="1"/>
    <col min="7" max="7" width="2" style="76" customWidth="1"/>
    <col min="8" max="8" width="19.7109375" style="76" customWidth="1"/>
    <col min="9" max="9" width="2" style="76" customWidth="1"/>
    <col min="10" max="10" width="19.7109375" style="76" customWidth="1"/>
    <col min="11" max="11" width="2.42578125" style="76" customWidth="1"/>
    <col min="12" max="12" width="19.7109375" style="76" customWidth="1"/>
    <col min="13" max="13" width="2.5703125" style="76" customWidth="1"/>
    <col min="14" max="14" width="19.7109375" style="76" customWidth="1"/>
    <col min="15" max="15" width="5.7109375" style="76" customWidth="1"/>
    <col min="16" max="16384" width="11.42578125" style="76"/>
  </cols>
  <sheetData>
    <row r="1" spans="2:18" ht="19.5" customHeight="1" x14ac:dyDescent="0.25"/>
    <row r="2" spans="2:18" ht="27" customHeight="1" x14ac:dyDescent="0.25">
      <c r="B2" s="220" t="s">
        <v>286</v>
      </c>
      <c r="C2" s="221"/>
      <c r="D2" s="221"/>
      <c r="E2" s="221"/>
      <c r="F2" s="221"/>
      <c r="G2" s="221"/>
      <c r="H2" s="221"/>
      <c r="I2" s="221"/>
      <c r="J2" s="221"/>
      <c r="K2" s="221"/>
      <c r="L2" s="221"/>
      <c r="M2" s="221"/>
      <c r="N2" s="221"/>
      <c r="O2" s="222"/>
    </row>
    <row r="3" spans="2:18" ht="30" customHeight="1" x14ac:dyDescent="0.25">
      <c r="B3" s="223"/>
      <c r="C3" s="224"/>
      <c r="D3" s="224"/>
      <c r="E3" s="224"/>
      <c r="F3" s="224"/>
      <c r="G3" s="224"/>
      <c r="H3" s="224"/>
      <c r="I3" s="224"/>
      <c r="J3" s="224"/>
      <c r="K3" s="224"/>
      <c r="L3" s="224"/>
      <c r="M3" s="224"/>
      <c r="N3" s="224"/>
      <c r="O3" s="225"/>
    </row>
    <row r="4" spans="2:18" ht="19.5" customHeight="1" x14ac:dyDescent="0.25">
      <c r="B4" s="78"/>
      <c r="C4" s="77"/>
      <c r="D4" s="77"/>
      <c r="E4" s="77"/>
      <c r="F4" s="77"/>
      <c r="G4" s="77"/>
      <c r="H4" s="77"/>
      <c r="I4" s="77"/>
      <c r="J4" s="77"/>
      <c r="K4" s="77"/>
      <c r="L4" s="77"/>
      <c r="M4" s="77"/>
      <c r="N4" s="77"/>
      <c r="O4" s="92"/>
    </row>
    <row r="5" spans="2:18" x14ac:dyDescent="0.25">
      <c r="B5" s="78"/>
      <c r="C5" s="80"/>
      <c r="D5" s="79"/>
      <c r="E5" s="80"/>
      <c r="F5" s="79"/>
      <c r="G5" s="80"/>
      <c r="H5" s="79"/>
      <c r="I5" s="80"/>
      <c r="J5" s="79"/>
      <c r="K5" s="80"/>
      <c r="L5" s="79"/>
      <c r="M5" s="80"/>
      <c r="N5" s="79"/>
      <c r="O5" s="92"/>
    </row>
    <row r="6" spans="2:18" ht="40.5" customHeight="1" x14ac:dyDescent="0.25">
      <c r="B6" s="78"/>
      <c r="C6" s="219" t="s">
        <v>273</v>
      </c>
      <c r="D6" s="81" t="str">
        <f>Datos!T2</f>
        <v>Muy alta (5)</v>
      </c>
      <c r="E6" s="80"/>
      <c r="F6" s="79"/>
      <c r="G6" s="83"/>
      <c r="H6" s="79"/>
      <c r="I6" s="83"/>
      <c r="J6" s="82">
        <f>COUNTIFS(Mapa_riesgos!$R$12:$R$34,$D6,Mapa_riesgos!$T$12:$T$34,J$16)</f>
        <v>0</v>
      </c>
      <c r="K6" s="83"/>
      <c r="L6" s="82">
        <f>COUNTIFS(Mapa_riesgos!$R$12:$R$34,$D6,Mapa_riesgos!$T$12:$T$34,L$16)</f>
        <v>0</v>
      </c>
      <c r="M6" s="83"/>
      <c r="N6" s="84">
        <f>COUNTIFS(Mapa_riesgos!$R$12:$R$34,$D6,Mapa_riesgos!$T$12:$T$34,N$16)</f>
        <v>0</v>
      </c>
      <c r="O6" s="92"/>
    </row>
    <row r="7" spans="2:18" ht="12" customHeight="1" x14ac:dyDescent="0.25">
      <c r="B7" s="78"/>
      <c r="C7" s="219"/>
      <c r="D7" s="85"/>
      <c r="E7" s="80"/>
      <c r="F7" s="86"/>
      <c r="G7" s="83"/>
      <c r="H7" s="86"/>
      <c r="I7" s="83"/>
      <c r="J7" s="86"/>
      <c r="K7" s="83"/>
      <c r="L7" s="86"/>
      <c r="M7" s="83"/>
      <c r="N7" s="86"/>
      <c r="O7" s="92"/>
    </row>
    <row r="8" spans="2:18" ht="40.5" customHeight="1" x14ac:dyDescent="0.25">
      <c r="B8" s="78"/>
      <c r="C8" s="219"/>
      <c r="D8" s="81" t="str">
        <f>Datos!T3</f>
        <v>Alta (4)</v>
      </c>
      <c r="E8" s="80"/>
      <c r="F8" s="79"/>
      <c r="G8" s="83"/>
      <c r="H8" s="79"/>
      <c r="I8" s="83"/>
      <c r="J8" s="82">
        <f>COUNTIFS(Mapa_riesgos!$R$12:$R$34,$D8,Mapa_riesgos!$T$12:$T$34,J$16)</f>
        <v>0</v>
      </c>
      <c r="K8" s="83"/>
      <c r="L8" s="82">
        <f>COUNTIFS(Mapa_riesgos!$R$12:$R$34,$D8,Mapa_riesgos!$T$12:$T$34,L$16)</f>
        <v>0</v>
      </c>
      <c r="M8" s="83"/>
      <c r="N8" s="84">
        <f>COUNTIFS(Mapa_riesgos!$R$12:$R$34,$D8,Mapa_riesgos!$T$12:$T$34,N$16)</f>
        <v>0</v>
      </c>
      <c r="O8" s="92"/>
    </row>
    <row r="9" spans="2:18" ht="11.25" customHeight="1" x14ac:dyDescent="0.25">
      <c r="B9" s="78"/>
      <c r="C9" s="219"/>
      <c r="D9" s="85"/>
      <c r="E9" s="80"/>
      <c r="F9" s="86"/>
      <c r="G9" s="83"/>
      <c r="H9" s="86"/>
      <c r="I9" s="83"/>
      <c r="J9" s="86"/>
      <c r="K9" s="83"/>
      <c r="L9" s="86"/>
      <c r="M9" s="83"/>
      <c r="N9" s="86"/>
      <c r="O9" s="92"/>
    </row>
    <row r="10" spans="2:18" ht="40.5" customHeight="1" x14ac:dyDescent="0.25">
      <c r="B10" s="78"/>
      <c r="C10" s="219"/>
      <c r="D10" s="81" t="str">
        <f>Datos!T4</f>
        <v>Media (3)</v>
      </c>
      <c r="E10" s="80"/>
      <c r="F10" s="79"/>
      <c r="G10" s="83"/>
      <c r="H10" s="79"/>
      <c r="I10" s="83"/>
      <c r="J10" s="87">
        <f>COUNTIFS(Mapa_riesgos!$R$12:$R$34,$D10,Mapa_riesgos!$T$12:$T$34,J$16)</f>
        <v>0</v>
      </c>
      <c r="K10" s="83"/>
      <c r="L10" s="82">
        <f>COUNTIFS(Mapa_riesgos!$R$12:$R$34,$D10,Mapa_riesgos!$T$12:$T$34,L$16)</f>
        <v>1</v>
      </c>
      <c r="M10" s="83"/>
      <c r="N10" s="84">
        <f>COUNTIFS(Mapa_riesgos!$R$12:$R$34,$D10,Mapa_riesgos!$T$12:$T$34,N$16)</f>
        <v>0</v>
      </c>
      <c r="O10" s="92"/>
      <c r="Q10" s="112"/>
      <c r="R10" s="113"/>
    </row>
    <row r="11" spans="2:18" ht="9" customHeight="1" x14ac:dyDescent="0.25">
      <c r="B11" s="78"/>
      <c r="C11" s="219"/>
      <c r="D11" s="85"/>
      <c r="E11" s="80"/>
      <c r="F11" s="86"/>
      <c r="G11" s="83"/>
      <c r="H11" s="86"/>
      <c r="I11" s="83"/>
      <c r="J11" s="86"/>
      <c r="K11" s="83"/>
      <c r="L11" s="86"/>
      <c r="M11" s="83"/>
      <c r="N11" s="86"/>
      <c r="O11" s="92"/>
    </row>
    <row r="12" spans="2:18" ht="40.5" customHeight="1" x14ac:dyDescent="0.25">
      <c r="B12" s="78"/>
      <c r="C12" s="219"/>
      <c r="D12" s="81" t="str">
        <f>Datos!T5</f>
        <v>Baja (2)</v>
      </c>
      <c r="E12" s="80"/>
      <c r="F12" s="79"/>
      <c r="G12" s="83"/>
      <c r="H12" s="79"/>
      <c r="I12" s="83"/>
      <c r="J12" s="87">
        <f>COUNTIFS(Mapa_riesgos!$R$12:$R$34,$D12,Mapa_riesgos!$T$12:$T$34,J$16)</f>
        <v>0</v>
      </c>
      <c r="K12" s="83"/>
      <c r="L12" s="82">
        <f>COUNTIFS(Mapa_riesgos!$R$12:$R$34,$D12,Mapa_riesgos!$T$12:$T$34,L$16)</f>
        <v>1</v>
      </c>
      <c r="M12" s="83"/>
      <c r="N12" s="84">
        <f>COUNTIFS(Mapa_riesgos!$R$12:$R$34,$D12,Mapa_riesgos!$T$12:$T$34,N$16)</f>
        <v>0</v>
      </c>
      <c r="O12" s="92"/>
      <c r="Q12" s="112"/>
      <c r="R12" s="114"/>
    </row>
    <row r="13" spans="2:18" ht="9.75" customHeight="1" x14ac:dyDescent="0.25">
      <c r="B13" s="78"/>
      <c r="C13" s="219"/>
      <c r="D13" s="85"/>
      <c r="E13" s="80"/>
      <c r="F13" s="86"/>
      <c r="G13" s="83"/>
      <c r="H13" s="86"/>
      <c r="I13" s="83"/>
      <c r="J13" s="86"/>
      <c r="K13" s="83"/>
      <c r="L13" s="86"/>
      <c r="M13" s="83"/>
      <c r="N13" s="86"/>
      <c r="O13" s="92"/>
    </row>
    <row r="14" spans="2:18" ht="40.5" customHeight="1" x14ac:dyDescent="0.25">
      <c r="B14" s="78"/>
      <c r="C14" s="219"/>
      <c r="D14" s="81" t="str">
        <f>Datos!T6</f>
        <v>Muy baja (1)</v>
      </c>
      <c r="E14" s="80"/>
      <c r="F14" s="79"/>
      <c r="G14" s="83"/>
      <c r="H14" s="79"/>
      <c r="I14" s="83"/>
      <c r="J14" s="87">
        <f>COUNTIFS(Mapa_riesgos!$R$12:$R$34,$D14,Mapa_riesgos!$T$12:$T$34,J$16)</f>
        <v>4</v>
      </c>
      <c r="K14" s="83"/>
      <c r="L14" s="82">
        <f>COUNTIFS(Mapa_riesgos!$R$12:$R$34,$D14,Mapa_riesgos!$T$12:$T$34,L$16)</f>
        <v>11</v>
      </c>
      <c r="M14" s="83"/>
      <c r="N14" s="84">
        <f>COUNTIFS(Mapa_riesgos!$R$12:$R$34,$D14,Mapa_riesgos!$T$12:$T$34,N$16)</f>
        <v>6</v>
      </c>
      <c r="O14" s="92"/>
    </row>
    <row r="15" spans="2:18" ht="27.75" customHeight="1" x14ac:dyDescent="0.25">
      <c r="B15" s="78"/>
      <c r="C15" s="80"/>
      <c r="D15" s="79"/>
      <c r="E15" s="80"/>
      <c r="F15" s="79"/>
      <c r="G15" s="80"/>
      <c r="H15" s="79"/>
      <c r="I15" s="80"/>
      <c r="J15" s="79"/>
      <c r="K15" s="80"/>
      <c r="L15" s="79"/>
      <c r="M15" s="80"/>
      <c r="N15" s="79"/>
      <c r="O15" s="92"/>
    </row>
    <row r="16" spans="2:18" ht="41.25" customHeight="1" x14ac:dyDescent="0.25">
      <c r="B16" s="78"/>
      <c r="C16" s="80"/>
      <c r="D16" s="80"/>
      <c r="E16" s="80"/>
      <c r="F16" s="79"/>
      <c r="G16" s="88"/>
      <c r="H16" s="79"/>
      <c r="I16" s="88"/>
      <c r="J16" s="81" t="str">
        <f>Datos!U4</f>
        <v>Moderado (3)</v>
      </c>
      <c r="K16" s="88"/>
      <c r="L16" s="81" t="str">
        <f>Datos!U3</f>
        <v>Mayor (4)</v>
      </c>
      <c r="M16" s="88"/>
      <c r="N16" s="81" t="str">
        <f>Datos!U2</f>
        <v>Catastrófico (5)</v>
      </c>
      <c r="O16" s="92"/>
    </row>
    <row r="17" spans="2:15" ht="41.25" customHeight="1" x14ac:dyDescent="0.25">
      <c r="B17" s="78"/>
      <c r="C17" s="80"/>
      <c r="D17" s="80"/>
      <c r="E17" s="80"/>
      <c r="F17" s="89"/>
      <c r="G17" s="90"/>
      <c r="H17" s="89"/>
      <c r="I17" s="90"/>
      <c r="J17" s="91" t="s">
        <v>272</v>
      </c>
      <c r="K17" s="90"/>
      <c r="L17" s="89"/>
      <c r="M17" s="90"/>
      <c r="N17" s="89"/>
      <c r="O17" s="92"/>
    </row>
    <row r="18" spans="2:15" ht="18" customHeight="1" x14ac:dyDescent="0.25">
      <c r="B18" s="78"/>
      <c r="C18" s="80"/>
      <c r="D18" s="80"/>
      <c r="E18" s="80"/>
      <c r="F18" s="80"/>
      <c r="G18" s="80"/>
      <c r="H18" s="80"/>
      <c r="I18" s="80"/>
      <c r="J18" s="80"/>
      <c r="K18" s="80"/>
      <c r="L18" s="80"/>
      <c r="M18" s="80"/>
      <c r="N18" s="80"/>
      <c r="O18" s="92"/>
    </row>
    <row r="19" spans="2:15" ht="26.25" customHeight="1" x14ac:dyDescent="0.25">
      <c r="B19" s="78"/>
      <c r="C19" s="80"/>
      <c r="D19" s="91" t="s">
        <v>226</v>
      </c>
      <c r="E19" s="80"/>
      <c r="F19" s="93"/>
      <c r="G19" s="83"/>
      <c r="H19" s="93">
        <f>+F8+F10+H8+H10+H12+J10+J12+J14</f>
        <v>4</v>
      </c>
      <c r="I19" s="83"/>
      <c r="J19" s="93">
        <f>+F6+H6+J6+J8+L6+L8+L10+L12+L14</f>
        <v>13</v>
      </c>
      <c r="K19" s="83"/>
      <c r="L19" s="93">
        <f>+N6+N8+N10+N12+N14</f>
        <v>6</v>
      </c>
      <c r="M19" s="90"/>
      <c r="N19" s="90"/>
      <c r="O19" s="92"/>
    </row>
    <row r="20" spans="2:15" ht="26.25" customHeight="1" x14ac:dyDescent="0.3">
      <c r="B20" s="78"/>
      <c r="C20" s="80"/>
      <c r="D20" s="94">
        <f>SUM(F6:N14)</f>
        <v>23</v>
      </c>
      <c r="E20" s="80"/>
      <c r="F20" s="93"/>
      <c r="G20" s="95"/>
      <c r="H20" s="96" t="s">
        <v>84</v>
      </c>
      <c r="I20" s="95"/>
      <c r="J20" s="97" t="s">
        <v>274</v>
      </c>
      <c r="K20" s="95"/>
      <c r="L20" s="98" t="s">
        <v>275</v>
      </c>
      <c r="M20" s="80"/>
      <c r="N20" s="80"/>
      <c r="O20" s="92"/>
    </row>
    <row r="21" spans="2:15" x14ac:dyDescent="0.25">
      <c r="B21" s="99"/>
      <c r="C21" s="100"/>
      <c r="D21" s="100"/>
      <c r="E21" s="100"/>
      <c r="F21" s="100"/>
      <c r="G21" s="100"/>
      <c r="H21" s="100"/>
      <c r="I21" s="100"/>
      <c r="J21" s="100"/>
      <c r="K21" s="100"/>
      <c r="L21" s="100"/>
      <c r="M21" s="100"/>
      <c r="N21" s="100"/>
      <c r="O21" s="101"/>
    </row>
  </sheetData>
  <sheetProtection algorithmName="SHA-512" hashValue="olp+nKPnoGlEma621prKSAMNzXafGjwJ5FAcOS8Fa7TyPJPJB7qyNIBpGVnlddMVgyWI4nZyWgdERVZjANBjFw==" saltValue="oRkRm6GfD6iajoxtZTBCUQ==" spinCount="100000" sheet="1" objects="1" scenarios="1"/>
  <mergeCells count="2">
    <mergeCell ref="C6:C14"/>
    <mergeCell ref="B2:O3"/>
  </mergeCells>
  <conditionalFormatting sqref="J10 J12 J14">
    <cfRule type="cellIs" dxfId="5" priority="3" operator="equal">
      <formula>0</formula>
    </cfRule>
  </conditionalFormatting>
  <conditionalFormatting sqref="J8 L8 L10 L12 L14 L6 J6">
    <cfRule type="cellIs" dxfId="4" priority="2" operator="equal">
      <formula>0</formula>
    </cfRule>
  </conditionalFormatting>
  <conditionalFormatting sqref="N6 N8 N10 N12 N14">
    <cfRule type="cellIs" dxfId="3" priority="1" operator="equal">
      <formula>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2ACC4-F2B0-4A87-9A88-8AA687C170D8}">
  <sheetPr codeName="Hoja8">
    <tabColor theme="0" tint="-0.249977111117893"/>
  </sheetPr>
  <dimension ref="A1:F27"/>
  <sheetViews>
    <sheetView showGridLines="0" zoomScaleNormal="100" workbookViewId="0"/>
  </sheetViews>
  <sheetFormatPr baseColWidth="10" defaultRowHeight="15" x14ac:dyDescent="0.25"/>
  <cols>
    <col min="1" max="1" width="23.140625" style="156" customWidth="1"/>
    <col min="2" max="2" width="31.140625" style="156" customWidth="1"/>
    <col min="3" max="3" width="14.42578125" style="156" customWidth="1"/>
    <col min="4" max="4" width="32.85546875" style="156" customWidth="1"/>
    <col min="5" max="5" width="14.42578125" style="156" customWidth="1"/>
    <col min="6" max="16384" width="11.42578125" style="156"/>
  </cols>
  <sheetData>
    <row r="1" spans="1:6" ht="48.75" customHeight="1" x14ac:dyDescent="0.25">
      <c r="A1" s="104"/>
      <c r="B1" s="104"/>
      <c r="C1" s="104"/>
      <c r="D1" s="104"/>
      <c r="E1" s="104"/>
      <c r="F1" s="104"/>
    </row>
    <row r="2" spans="1:6" x14ac:dyDescent="0.25">
      <c r="A2" s="104"/>
      <c r="B2" s="157" t="s">
        <v>225</v>
      </c>
      <c r="C2" s="157" t="s">
        <v>267</v>
      </c>
      <c r="D2" s="157" t="s">
        <v>227</v>
      </c>
      <c r="E2" s="157" t="s">
        <v>267</v>
      </c>
      <c r="F2" s="104"/>
    </row>
    <row r="3" spans="1:6" x14ac:dyDescent="0.25">
      <c r="A3" s="104"/>
      <c r="B3" s="158" t="s">
        <v>275</v>
      </c>
      <c r="C3" s="104">
        <f>COUNTIFS(Mapa_riesgos!$V$12:$V$34,$B$3)</f>
        <v>6</v>
      </c>
      <c r="D3" s="158" t="s">
        <v>275</v>
      </c>
      <c r="E3" s="104">
        <f>COUNTIFS(Mapa_riesgos!$V$12:$V$34,$B$3,Mapa_riesgos!$AB$12:$AB$34,D3)</f>
        <v>6</v>
      </c>
      <c r="F3" s="104"/>
    </row>
    <row r="4" spans="1:6" x14ac:dyDescent="0.25">
      <c r="A4" s="104"/>
      <c r="B4" s="159"/>
      <c r="C4" s="104"/>
      <c r="D4" s="160" t="s">
        <v>274</v>
      </c>
      <c r="E4" s="104">
        <f>COUNTIFS(Mapa_riesgos!$V$12:$V$34,$B$3,Mapa_riesgos!$AB$12:$AB$34,D4)</f>
        <v>0</v>
      </c>
      <c r="F4" s="104"/>
    </row>
    <row r="5" spans="1:6" x14ac:dyDescent="0.25">
      <c r="A5" s="104"/>
      <c r="B5" s="159"/>
      <c r="C5" s="104"/>
      <c r="D5" s="161" t="s">
        <v>84</v>
      </c>
      <c r="E5" s="104">
        <f>COUNTIFS(Mapa_riesgos!$V$12:$V$34,$B$3,Mapa_riesgos!$AB$12:$AB$34,D5)</f>
        <v>0</v>
      </c>
      <c r="F5" s="104"/>
    </row>
    <row r="6" spans="1:6" x14ac:dyDescent="0.25">
      <c r="A6" s="104"/>
      <c r="B6" s="160" t="s">
        <v>274</v>
      </c>
      <c r="C6" s="104">
        <f>COUNTIFS(Mapa_riesgos!$V$12:$V$34,$B$6)</f>
        <v>13</v>
      </c>
      <c r="D6" s="158" t="s">
        <v>275</v>
      </c>
      <c r="E6" s="104">
        <f>COUNTIFS(Mapa_riesgos!$V$12:$V$34,$B$6,Mapa_riesgos!$AB$12:$AB$34,D6)</f>
        <v>0</v>
      </c>
      <c r="F6" s="104"/>
    </row>
    <row r="7" spans="1:6" x14ac:dyDescent="0.25">
      <c r="A7" s="104"/>
      <c r="B7" s="159"/>
      <c r="C7" s="104"/>
      <c r="D7" s="160" t="s">
        <v>274</v>
      </c>
      <c r="E7" s="104">
        <f>COUNTIFS(Mapa_riesgos!$V$12:$V$34,$B$6,Mapa_riesgos!$AB$12:$AB$34,D7)</f>
        <v>13</v>
      </c>
      <c r="F7" s="104"/>
    </row>
    <row r="8" spans="1:6" x14ac:dyDescent="0.25">
      <c r="A8" s="104"/>
      <c r="B8" s="159"/>
      <c r="C8" s="104"/>
      <c r="D8" s="161" t="s">
        <v>84</v>
      </c>
      <c r="E8" s="104">
        <f>COUNTIFS(Mapa_riesgos!$V$12:$V$34,$B$6,Mapa_riesgos!$AB$12:$AB$34,D8)</f>
        <v>0</v>
      </c>
      <c r="F8" s="104"/>
    </row>
    <row r="9" spans="1:6" x14ac:dyDescent="0.25">
      <c r="A9" s="104"/>
      <c r="B9" s="161" t="s">
        <v>84</v>
      </c>
      <c r="C9" s="104">
        <f>COUNTIFS(Mapa_riesgos!$V$12:$V$34,$B$9)</f>
        <v>4</v>
      </c>
      <c r="D9" s="158" t="s">
        <v>275</v>
      </c>
      <c r="E9" s="104">
        <f>COUNTIFS(Mapa_riesgos!$V$12:$V$34,$B$9,Mapa_riesgos!$AB$12:$AB$34,D9)</f>
        <v>0</v>
      </c>
      <c r="F9" s="104"/>
    </row>
    <row r="10" spans="1:6" x14ac:dyDescent="0.25">
      <c r="A10" s="104"/>
      <c r="B10" s="159"/>
      <c r="C10" s="104"/>
      <c r="D10" s="160" t="s">
        <v>274</v>
      </c>
      <c r="E10" s="104">
        <f>COUNTIFS(Mapa_riesgos!$V$12:$V$34,$B$9,Mapa_riesgos!$AB$12:$AB$34,D10)</f>
        <v>0</v>
      </c>
      <c r="F10" s="104"/>
    </row>
    <row r="11" spans="1:6" x14ac:dyDescent="0.25">
      <c r="A11" s="104"/>
      <c r="B11" s="159"/>
      <c r="C11" s="104"/>
      <c r="D11" s="161" t="s">
        <v>84</v>
      </c>
      <c r="E11" s="104">
        <f>COUNTIFS(Mapa_riesgos!$V$12:$V$34,$B$9,Mapa_riesgos!$AB$12:$AB$34,D11)</f>
        <v>4</v>
      </c>
      <c r="F11" s="104"/>
    </row>
    <row r="12" spans="1:6" x14ac:dyDescent="0.25">
      <c r="A12" s="104"/>
      <c r="B12" s="162"/>
      <c r="C12" s="105"/>
      <c r="D12" s="162"/>
      <c r="E12" s="105"/>
      <c r="F12" s="104"/>
    </row>
    <row r="13" spans="1:6" x14ac:dyDescent="0.25">
      <c r="A13" s="104"/>
      <c r="B13" s="163" t="s">
        <v>268</v>
      </c>
      <c r="C13" s="163"/>
      <c r="D13" s="105"/>
      <c r="E13" s="105">
        <f>SUM(E3:E11)</f>
        <v>23</v>
      </c>
      <c r="F13" s="104"/>
    </row>
    <row r="14" spans="1:6" x14ac:dyDescent="0.25">
      <c r="A14" s="104"/>
      <c r="B14" s="104"/>
      <c r="C14" s="104"/>
      <c r="D14" s="104"/>
      <c r="E14" s="104"/>
      <c r="F14" s="104"/>
    </row>
    <row r="15" spans="1:6" x14ac:dyDescent="0.25">
      <c r="A15" s="104"/>
      <c r="B15" s="104"/>
      <c r="C15" s="104"/>
      <c r="D15" s="104"/>
      <c r="E15" s="104"/>
      <c r="F15" s="104"/>
    </row>
    <row r="16" spans="1:6" x14ac:dyDescent="0.25">
      <c r="A16" s="104"/>
      <c r="B16" s="104"/>
      <c r="C16" s="104"/>
      <c r="D16" s="104"/>
      <c r="E16" s="104"/>
      <c r="F16" s="104"/>
    </row>
    <row r="17" spans="1:6" x14ac:dyDescent="0.25">
      <c r="A17" s="104"/>
      <c r="B17" s="104"/>
      <c r="C17" s="104"/>
      <c r="D17" s="104"/>
      <c r="E17" s="104"/>
      <c r="F17" s="104"/>
    </row>
    <row r="18" spans="1:6" x14ac:dyDescent="0.25">
      <c r="A18" s="104"/>
      <c r="B18" s="104"/>
      <c r="C18" s="104"/>
      <c r="D18" s="104"/>
      <c r="E18" s="104"/>
      <c r="F18" s="104"/>
    </row>
    <row r="19" spans="1:6" x14ac:dyDescent="0.25">
      <c r="A19" s="104"/>
      <c r="B19" s="104"/>
      <c r="C19" s="104"/>
      <c r="D19" s="104"/>
      <c r="E19" s="104"/>
      <c r="F19" s="104"/>
    </row>
    <row r="20" spans="1:6" x14ac:dyDescent="0.25">
      <c r="A20" s="104"/>
      <c r="B20" s="104"/>
      <c r="C20" s="104"/>
      <c r="D20" s="104"/>
      <c r="E20" s="104"/>
      <c r="F20" s="104"/>
    </row>
    <row r="21" spans="1:6" x14ac:dyDescent="0.25">
      <c r="A21" s="104"/>
      <c r="B21" s="104"/>
      <c r="C21" s="104"/>
      <c r="D21" s="104"/>
      <c r="E21" s="104"/>
      <c r="F21" s="104"/>
    </row>
    <row r="22" spans="1:6" x14ac:dyDescent="0.25">
      <c r="A22" s="104"/>
      <c r="B22" s="104"/>
      <c r="C22" s="104"/>
      <c r="D22" s="104"/>
      <c r="E22" s="104"/>
      <c r="F22" s="104"/>
    </row>
    <row r="23" spans="1:6" x14ac:dyDescent="0.25">
      <c r="A23" s="104"/>
      <c r="B23" s="104"/>
      <c r="C23" s="104"/>
      <c r="D23" s="104"/>
      <c r="E23" s="104"/>
      <c r="F23" s="104"/>
    </row>
    <row r="24" spans="1:6" x14ac:dyDescent="0.25">
      <c r="A24" s="104"/>
      <c r="B24" s="104"/>
      <c r="C24" s="104"/>
      <c r="D24" s="104"/>
      <c r="E24" s="104"/>
      <c r="F24" s="104"/>
    </row>
    <row r="25" spans="1:6" x14ac:dyDescent="0.25">
      <c r="A25" s="104"/>
      <c r="B25" s="104"/>
      <c r="C25" s="104"/>
      <c r="D25" s="104"/>
      <c r="E25" s="104"/>
      <c r="F25" s="104"/>
    </row>
    <row r="26" spans="1:6" x14ac:dyDescent="0.25">
      <c r="A26" s="104"/>
      <c r="B26" s="104"/>
      <c r="C26" s="104"/>
      <c r="D26" s="104"/>
      <c r="E26" s="104"/>
      <c r="F26" s="104"/>
    </row>
    <row r="27" spans="1:6" x14ac:dyDescent="0.25">
      <c r="B27" s="104"/>
      <c r="C27" s="104"/>
      <c r="D27" s="104"/>
      <c r="E27" s="104"/>
      <c r="F27" s="104"/>
    </row>
  </sheetData>
  <sheetProtection algorithmName="SHA-512" hashValue="ls++macjn66z68BnMzC+Hv3IIQSuAnfCk6UZW5zWb5qIXDCpiCGpni/XjRv76t7cARdpjHP1Xt9+c+d9Ro1s2A==" saltValue="ai7SNsNYvU/fdCDon0rZXw==" spinCount="100000" sheet="1" objects="1" scenarios="1"/>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A6689E-A9F9-4FB3-B8E0-A26235BC260A}">
  <sheetPr codeName="Hoja9">
    <tabColor theme="4" tint="0.59999389629810485"/>
  </sheetPr>
  <dimension ref="B1:R21"/>
  <sheetViews>
    <sheetView showGridLines="0" zoomScale="60" zoomScaleNormal="60" workbookViewId="0"/>
  </sheetViews>
  <sheetFormatPr baseColWidth="10" defaultColWidth="11.42578125" defaultRowHeight="15" x14ac:dyDescent="0.25"/>
  <cols>
    <col min="1" max="1" width="11.42578125" style="76" customWidth="1"/>
    <col min="2" max="2" width="5.7109375" style="76" customWidth="1"/>
    <col min="3" max="3" width="6.85546875" style="76" customWidth="1"/>
    <col min="4" max="4" width="19.28515625" style="76" customWidth="1"/>
    <col min="5" max="5" width="4.140625" style="76" customWidth="1"/>
    <col min="6" max="6" width="19.7109375" style="76" customWidth="1"/>
    <col min="7" max="7" width="2" style="76" customWidth="1"/>
    <col min="8" max="8" width="19.7109375" style="76" customWidth="1"/>
    <col min="9" max="9" width="2" style="76" customWidth="1"/>
    <col min="10" max="10" width="19.7109375" style="76" customWidth="1"/>
    <col min="11" max="11" width="2.42578125" style="76" customWidth="1"/>
    <col min="12" max="12" width="19.7109375" style="76" customWidth="1"/>
    <col min="13" max="13" width="2.5703125" style="76" customWidth="1"/>
    <col min="14" max="14" width="19.7109375" style="76" customWidth="1"/>
    <col min="15" max="15" width="5.7109375" style="76" customWidth="1"/>
    <col min="16" max="16384" width="11.42578125" style="76"/>
  </cols>
  <sheetData>
    <row r="1" spans="2:18" ht="20.25" customHeight="1" x14ac:dyDescent="0.25"/>
    <row r="2" spans="2:18" ht="27" customHeight="1" x14ac:dyDescent="0.25">
      <c r="B2" s="220" t="s">
        <v>287</v>
      </c>
      <c r="C2" s="221"/>
      <c r="D2" s="221"/>
      <c r="E2" s="221"/>
      <c r="F2" s="221"/>
      <c r="G2" s="221"/>
      <c r="H2" s="221"/>
      <c r="I2" s="221"/>
      <c r="J2" s="221"/>
      <c r="K2" s="221"/>
      <c r="L2" s="221"/>
      <c r="M2" s="221"/>
      <c r="N2" s="221"/>
      <c r="O2" s="222"/>
      <c r="P2" s="102"/>
    </row>
    <row r="3" spans="2:18" ht="30" customHeight="1" x14ac:dyDescent="0.25">
      <c r="B3" s="223"/>
      <c r="C3" s="224"/>
      <c r="D3" s="224"/>
      <c r="E3" s="224"/>
      <c r="F3" s="224"/>
      <c r="G3" s="224"/>
      <c r="H3" s="224"/>
      <c r="I3" s="224"/>
      <c r="J3" s="224"/>
      <c r="K3" s="224"/>
      <c r="L3" s="224"/>
      <c r="M3" s="224"/>
      <c r="N3" s="224"/>
      <c r="O3" s="225"/>
      <c r="P3" s="102"/>
    </row>
    <row r="4" spans="2:18" ht="20.25" customHeight="1" x14ac:dyDescent="0.25">
      <c r="B4" s="78"/>
      <c r="C4" s="80"/>
      <c r="D4" s="80"/>
      <c r="E4" s="80"/>
      <c r="F4" s="80"/>
      <c r="G4" s="80"/>
      <c r="H4" s="80"/>
      <c r="I4" s="80"/>
      <c r="J4" s="80"/>
      <c r="K4" s="80"/>
      <c r="L4" s="80"/>
      <c r="M4" s="80"/>
      <c r="N4" s="80"/>
      <c r="O4" s="92"/>
      <c r="P4" s="78"/>
    </row>
    <row r="5" spans="2:18" x14ac:dyDescent="0.25">
      <c r="B5" s="78"/>
      <c r="C5" s="80"/>
      <c r="D5" s="79"/>
      <c r="E5" s="80"/>
      <c r="F5" s="79"/>
      <c r="G5" s="79"/>
      <c r="H5" s="79"/>
      <c r="I5" s="80"/>
      <c r="J5" s="79"/>
      <c r="K5" s="80"/>
      <c r="L5" s="79"/>
      <c r="M5" s="80"/>
      <c r="N5" s="79"/>
      <c r="O5" s="92"/>
      <c r="P5" s="78"/>
    </row>
    <row r="6" spans="2:18" ht="40.5" customHeight="1" x14ac:dyDescent="0.25">
      <c r="B6" s="78"/>
      <c r="C6" s="219" t="s">
        <v>273</v>
      </c>
      <c r="D6" s="81" t="str">
        <f>Datos!T2</f>
        <v>Muy alta (5)</v>
      </c>
      <c r="E6" s="80"/>
      <c r="F6" s="79"/>
      <c r="G6" s="79"/>
      <c r="H6" s="79"/>
      <c r="I6" s="83"/>
      <c r="J6" s="82">
        <f>COUNTIFS(Mapa_riesgos!$X$12:$X$34,$D6,Mapa_riesgos!$Z$12:$Z$34,J$16)</f>
        <v>0</v>
      </c>
      <c r="K6" s="83"/>
      <c r="L6" s="82">
        <f>COUNTIFS(Mapa_riesgos!$X$12:$X$34,$D6,Mapa_riesgos!$Z$12:$Z$34,L$16)</f>
        <v>0</v>
      </c>
      <c r="M6" s="83"/>
      <c r="N6" s="84">
        <f>COUNTIFS(Mapa_riesgos!$X$12:$X$34,$D6,Mapa_riesgos!$Z$12:$Z$34,N$16)</f>
        <v>0</v>
      </c>
      <c r="O6" s="92"/>
      <c r="P6" s="78"/>
    </row>
    <row r="7" spans="2:18" ht="12" customHeight="1" x14ac:dyDescent="0.25">
      <c r="B7" s="78"/>
      <c r="C7" s="219"/>
      <c r="D7" s="85"/>
      <c r="E7" s="80"/>
      <c r="F7" s="79"/>
      <c r="G7" s="79"/>
      <c r="H7" s="79"/>
      <c r="I7" s="83"/>
      <c r="J7" s="86"/>
      <c r="K7" s="83"/>
      <c r="L7" s="86"/>
      <c r="M7" s="83"/>
      <c r="N7" s="86"/>
      <c r="O7" s="92"/>
      <c r="P7" s="78"/>
    </row>
    <row r="8" spans="2:18" ht="40.5" customHeight="1" x14ac:dyDescent="0.25">
      <c r="B8" s="78"/>
      <c r="C8" s="219"/>
      <c r="D8" s="81" t="str">
        <f>Datos!T3</f>
        <v>Alta (4)</v>
      </c>
      <c r="E8" s="80"/>
      <c r="F8" s="79"/>
      <c r="G8" s="79"/>
      <c r="H8" s="79"/>
      <c r="I8" s="83"/>
      <c r="J8" s="82">
        <f>COUNTIFS(Mapa_riesgos!$X$12:$X$34,$D8,Mapa_riesgos!$Z$12:$Z$34,J$16)</f>
        <v>0</v>
      </c>
      <c r="K8" s="83"/>
      <c r="L8" s="82">
        <f>COUNTIFS(Mapa_riesgos!$X$12:$X$34,$D8,Mapa_riesgos!$Z$12:$Z$34,L$16)</f>
        <v>0</v>
      </c>
      <c r="M8" s="83"/>
      <c r="N8" s="84">
        <f>COUNTIFS(Mapa_riesgos!$X$12:$X$34,$D8,Mapa_riesgos!$Z$12:$Z$34,N$16)</f>
        <v>0</v>
      </c>
      <c r="O8" s="92"/>
      <c r="P8" s="78"/>
    </row>
    <row r="9" spans="2:18" ht="11.25" customHeight="1" x14ac:dyDescent="0.25">
      <c r="B9" s="78"/>
      <c r="C9" s="219"/>
      <c r="D9" s="85"/>
      <c r="E9" s="80"/>
      <c r="F9" s="79"/>
      <c r="G9" s="79"/>
      <c r="H9" s="79"/>
      <c r="I9" s="83"/>
      <c r="J9" s="86"/>
      <c r="K9" s="83"/>
      <c r="L9" s="86"/>
      <c r="M9" s="83"/>
      <c r="N9" s="86"/>
      <c r="O9" s="92"/>
      <c r="P9" s="78"/>
    </row>
    <row r="10" spans="2:18" ht="40.5" customHeight="1" x14ac:dyDescent="0.25">
      <c r="B10" s="78"/>
      <c r="C10" s="219"/>
      <c r="D10" s="81" t="str">
        <f>Datos!T4</f>
        <v>Media (3)</v>
      </c>
      <c r="E10" s="80"/>
      <c r="F10" s="79"/>
      <c r="G10" s="79"/>
      <c r="H10" s="79"/>
      <c r="I10" s="83"/>
      <c r="J10" s="87">
        <f>COUNTIFS(Mapa_riesgos!$X$12:$X$34,$D10,Mapa_riesgos!$Z$12:$Z$34,J$16)</f>
        <v>0</v>
      </c>
      <c r="K10" s="83"/>
      <c r="L10" s="82">
        <f>COUNTIFS(Mapa_riesgos!$X$12:$X$34,$D10,Mapa_riesgos!$Z$12:$Z$34,L$16)</f>
        <v>0</v>
      </c>
      <c r="M10" s="83"/>
      <c r="N10" s="84">
        <f>COUNTIFS(Mapa_riesgos!$X$12:$X$34,$D10,Mapa_riesgos!$Z$12:$Z$34,N$16)</f>
        <v>0</v>
      </c>
      <c r="O10" s="92"/>
      <c r="P10" s="78"/>
      <c r="R10" s="113"/>
    </row>
    <row r="11" spans="2:18" ht="9" customHeight="1" x14ac:dyDescent="0.25">
      <c r="B11" s="78"/>
      <c r="C11" s="219"/>
      <c r="D11" s="85"/>
      <c r="E11" s="80"/>
      <c r="F11" s="79"/>
      <c r="G11" s="79"/>
      <c r="H11" s="79"/>
      <c r="I11" s="83"/>
      <c r="J11" s="86"/>
      <c r="K11" s="83"/>
      <c r="L11" s="86"/>
      <c r="M11" s="83"/>
      <c r="N11" s="86"/>
      <c r="O11" s="92"/>
      <c r="P11" s="78"/>
    </row>
    <row r="12" spans="2:18" ht="40.5" customHeight="1" x14ac:dyDescent="0.25">
      <c r="B12" s="78"/>
      <c r="C12" s="219"/>
      <c r="D12" s="81" t="str">
        <f>Datos!T5</f>
        <v>Baja (2)</v>
      </c>
      <c r="E12" s="80"/>
      <c r="F12" s="79"/>
      <c r="G12" s="79"/>
      <c r="H12" s="79"/>
      <c r="I12" s="83"/>
      <c r="J12" s="87">
        <f>COUNTIFS(Mapa_riesgos!$X$12:$X$34,$D12,Mapa_riesgos!$Z$12:$Z$34,J$16)</f>
        <v>0</v>
      </c>
      <c r="K12" s="83"/>
      <c r="L12" s="82">
        <f>COUNTIFS(Mapa_riesgos!$X$12:$X$34,$D12,Mapa_riesgos!$Z$12:$Z$34,L$16)</f>
        <v>0</v>
      </c>
      <c r="M12" s="83"/>
      <c r="N12" s="84">
        <f>COUNTIFS(Mapa_riesgos!$X$12:$X$34,$D12,Mapa_riesgos!$Z$12:$Z$34,N$16)</f>
        <v>0</v>
      </c>
      <c r="O12" s="92"/>
      <c r="P12" s="78"/>
      <c r="R12" s="114"/>
    </row>
    <row r="13" spans="2:18" ht="9.75" customHeight="1" x14ac:dyDescent="0.25">
      <c r="B13" s="78"/>
      <c r="C13" s="219"/>
      <c r="D13" s="85"/>
      <c r="E13" s="80"/>
      <c r="F13" s="79"/>
      <c r="G13" s="79"/>
      <c r="H13" s="79"/>
      <c r="I13" s="83"/>
      <c r="J13" s="86"/>
      <c r="K13" s="83"/>
      <c r="L13" s="86"/>
      <c r="M13" s="83"/>
      <c r="N13" s="86"/>
      <c r="O13" s="92"/>
      <c r="P13" s="78"/>
    </row>
    <row r="14" spans="2:18" ht="40.5" customHeight="1" x14ac:dyDescent="0.25">
      <c r="B14" s="78"/>
      <c r="C14" s="219"/>
      <c r="D14" s="81" t="str">
        <f>Datos!T6</f>
        <v>Muy baja (1)</v>
      </c>
      <c r="E14" s="80"/>
      <c r="F14" s="79"/>
      <c r="G14" s="79"/>
      <c r="H14" s="79"/>
      <c r="I14" s="83"/>
      <c r="J14" s="87">
        <f>COUNTIFS(Mapa_riesgos!$X$12:$X$34,$D14,Mapa_riesgos!$Z$12:$Z$34,J$16)</f>
        <v>4</v>
      </c>
      <c r="K14" s="83"/>
      <c r="L14" s="82">
        <f>COUNTIFS(Mapa_riesgos!$X$12:$X$34,$D14,Mapa_riesgos!$Z$12:$Z$34,L$16)</f>
        <v>13</v>
      </c>
      <c r="M14" s="83"/>
      <c r="N14" s="84">
        <f>COUNTIFS(Mapa_riesgos!$X$12:$X$34,$D14,Mapa_riesgos!$Z$12:$Z$34,N$16)</f>
        <v>6</v>
      </c>
      <c r="O14" s="92"/>
      <c r="P14" s="78"/>
    </row>
    <row r="15" spans="2:18" ht="27.75" customHeight="1" x14ac:dyDescent="0.25">
      <c r="B15" s="78"/>
      <c r="C15" s="80"/>
      <c r="D15" s="79"/>
      <c r="E15" s="80"/>
      <c r="F15" s="79"/>
      <c r="G15" s="79"/>
      <c r="H15" s="79"/>
      <c r="I15" s="80"/>
      <c r="J15" s="79"/>
      <c r="K15" s="80"/>
      <c r="L15" s="79"/>
      <c r="M15" s="80"/>
      <c r="N15" s="79"/>
      <c r="O15" s="92"/>
      <c r="P15" s="78"/>
    </row>
    <row r="16" spans="2:18" ht="41.25" customHeight="1" x14ac:dyDescent="0.25">
      <c r="B16" s="78"/>
      <c r="C16" s="80"/>
      <c r="D16" s="80"/>
      <c r="E16" s="80"/>
      <c r="F16" s="79"/>
      <c r="G16" s="79"/>
      <c r="H16" s="79"/>
      <c r="I16" s="88"/>
      <c r="J16" s="81" t="str">
        <f>Datos!U4</f>
        <v>Moderado (3)</v>
      </c>
      <c r="K16" s="88"/>
      <c r="L16" s="81" t="str">
        <f>Datos!U3</f>
        <v>Mayor (4)</v>
      </c>
      <c r="M16" s="88"/>
      <c r="N16" s="81" t="str">
        <f>Datos!U2</f>
        <v>Catastrófico (5)</v>
      </c>
      <c r="O16" s="92"/>
      <c r="P16" s="78"/>
    </row>
    <row r="17" spans="2:16" ht="41.25" customHeight="1" x14ac:dyDescent="0.25">
      <c r="B17" s="78"/>
      <c r="C17" s="80"/>
      <c r="D17" s="80"/>
      <c r="E17" s="80"/>
      <c r="F17" s="79"/>
      <c r="G17" s="79"/>
      <c r="H17" s="79"/>
      <c r="I17" s="90"/>
      <c r="J17" s="91" t="s">
        <v>272</v>
      </c>
      <c r="K17" s="90"/>
      <c r="L17" s="89"/>
      <c r="M17" s="90"/>
      <c r="N17" s="89"/>
      <c r="O17" s="92"/>
      <c r="P17" s="78"/>
    </row>
    <row r="18" spans="2:16" ht="18" customHeight="1" x14ac:dyDescent="0.25">
      <c r="B18" s="78"/>
      <c r="C18" s="80"/>
      <c r="D18" s="80"/>
      <c r="E18" s="80"/>
      <c r="F18" s="80"/>
      <c r="G18" s="80"/>
      <c r="H18" s="80"/>
      <c r="I18" s="80"/>
      <c r="J18" s="80"/>
      <c r="K18" s="80"/>
      <c r="L18" s="80"/>
      <c r="M18" s="80"/>
      <c r="N18" s="80"/>
      <c r="O18" s="92"/>
      <c r="P18" s="78"/>
    </row>
    <row r="19" spans="2:16" ht="26.25" x14ac:dyDescent="0.25">
      <c r="B19" s="78"/>
      <c r="C19" s="80"/>
      <c r="D19" s="91" t="s">
        <v>226</v>
      </c>
      <c r="E19" s="80"/>
      <c r="F19" s="93"/>
      <c r="G19" s="83"/>
      <c r="H19" s="93">
        <f>+F8+F10+H8+H10+H12+J10+J12+J14</f>
        <v>4</v>
      </c>
      <c r="I19" s="83"/>
      <c r="J19" s="93">
        <f>+F6+H6+J6+J8+L6+L8+L10+L12+L14</f>
        <v>13</v>
      </c>
      <c r="K19" s="83"/>
      <c r="L19" s="93">
        <f>+N6+N8+N10+N12+N14</f>
        <v>6</v>
      </c>
      <c r="M19" s="90"/>
      <c r="N19" s="90"/>
      <c r="O19" s="92"/>
      <c r="P19" s="78"/>
    </row>
    <row r="20" spans="2:16" ht="26.25" customHeight="1" x14ac:dyDescent="0.3">
      <c r="B20" s="78"/>
      <c r="C20" s="80"/>
      <c r="D20" s="94">
        <f>SUM(F6:N14)</f>
        <v>23</v>
      </c>
      <c r="E20" s="80"/>
      <c r="F20" s="80"/>
      <c r="G20" s="95"/>
      <c r="H20" s="96" t="s">
        <v>84</v>
      </c>
      <c r="I20" s="95"/>
      <c r="J20" s="97" t="s">
        <v>274</v>
      </c>
      <c r="K20" s="95"/>
      <c r="L20" s="98" t="s">
        <v>275</v>
      </c>
      <c r="M20" s="80"/>
      <c r="N20" s="80"/>
      <c r="O20" s="92"/>
      <c r="P20" s="78"/>
    </row>
    <row r="21" spans="2:16" x14ac:dyDescent="0.25">
      <c r="B21" s="99"/>
      <c r="C21" s="100"/>
      <c r="D21" s="100"/>
      <c r="E21" s="100"/>
      <c r="F21" s="100"/>
      <c r="G21" s="100"/>
      <c r="H21" s="100"/>
      <c r="I21" s="100"/>
      <c r="J21" s="100"/>
      <c r="K21" s="100"/>
      <c r="L21" s="100"/>
      <c r="M21" s="100"/>
      <c r="N21" s="100"/>
      <c r="O21" s="101"/>
      <c r="P21" s="78"/>
    </row>
  </sheetData>
  <sheetProtection algorithmName="SHA-512" hashValue="5f82RGgRhg42K4JLnXgM69YxDutTtS/19cFAqfoqDpb5aPU50gWKgOlCxBBZ7Gac1uz0tyuCp9aaLz/8eDeQZQ==" saltValue="KoYTb156CeSPSm34VaOuOQ==" spinCount="100000" sheet="1" objects="1" scenarios="1"/>
  <mergeCells count="2">
    <mergeCell ref="C6:C14"/>
    <mergeCell ref="B2:O3"/>
  </mergeCells>
  <conditionalFormatting sqref="J10 J12 J14">
    <cfRule type="cellIs" dxfId="2" priority="3" operator="equal">
      <formula>0</formula>
    </cfRule>
  </conditionalFormatting>
  <conditionalFormatting sqref="J6 L6 J8 L8 L10 L12 L14">
    <cfRule type="cellIs" dxfId="1" priority="2" operator="equal">
      <formula>0</formula>
    </cfRule>
  </conditionalFormatting>
  <conditionalFormatting sqref="N6 N8 N10 N12 N14">
    <cfRule type="cellIs" dxfId="0" priority="1" operator="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vt:i4>
      </vt:variant>
    </vt:vector>
  </HeadingPairs>
  <TitlesOfParts>
    <vt:vector size="37" baseType="lpstr">
      <vt:lpstr>Datos</vt:lpstr>
      <vt:lpstr>Listas</vt:lpstr>
      <vt:lpstr>DinámicaTipología_Categoría</vt:lpstr>
      <vt:lpstr>Mapa_riesgos</vt:lpstr>
      <vt:lpstr>Tipología_Categoría</vt:lpstr>
      <vt:lpstr>Dependencias_Procesos</vt:lpstr>
      <vt:lpstr>Valoración Inicial</vt:lpstr>
      <vt:lpstr>Eficacia acciones</vt:lpstr>
      <vt:lpstr>Valoración Final</vt:lpstr>
      <vt:lpstr>Agente_generador_externas</vt:lpstr>
      <vt:lpstr>Agente_generador_internas</vt:lpstr>
      <vt:lpstr>Amenazas</vt:lpstr>
      <vt:lpstr>Mapa_riesgos!Área_de_impresión</vt:lpstr>
      <vt:lpstr>Calificación_control</vt:lpstr>
      <vt:lpstr>Categorías_Corrupción</vt:lpstr>
      <vt:lpstr>Categorías_Gestión</vt:lpstr>
      <vt:lpstr>Debilidades</vt:lpstr>
      <vt:lpstr>Dependencias</vt:lpstr>
      <vt:lpstr>Detecta_efectos</vt:lpstr>
      <vt:lpstr>Ejecución</vt:lpstr>
      <vt:lpstr>Escalas_impacto</vt:lpstr>
      <vt:lpstr>Escalas_probabilidad</vt:lpstr>
      <vt:lpstr>Evidencia</vt:lpstr>
      <vt:lpstr>Fechas_terminacion_acciones</vt:lpstr>
      <vt:lpstr>Fuente</vt:lpstr>
      <vt:lpstr>Mitiga_causas</vt:lpstr>
      <vt:lpstr>Otros_procesos_afectados</vt:lpstr>
      <vt:lpstr>Preposiciones</vt:lpstr>
      <vt:lpstr>Procesos</vt:lpstr>
      <vt:lpstr>Propósito_impacto</vt:lpstr>
      <vt:lpstr>Propósito_probabilidad</vt:lpstr>
      <vt:lpstr>Respuestas</vt:lpstr>
      <vt:lpstr>Riesgos_estratégicos</vt:lpstr>
      <vt:lpstr>Tipo_riesgo</vt:lpstr>
      <vt:lpstr>Trámites_y_OPAs</vt:lpstr>
      <vt:lpstr>X</vt:lpstr>
      <vt:lpstr>Zonas_riesgo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Cesar Arcos</dc:creator>
  <cp:keywords/>
  <dc:description/>
  <cp:lastModifiedBy>CESAR</cp:lastModifiedBy>
  <cp:revision/>
  <cp:lastPrinted>2019-05-31T22:31:03Z</cp:lastPrinted>
  <dcterms:created xsi:type="dcterms:W3CDTF">2019-02-01T14:35:23Z</dcterms:created>
  <dcterms:modified xsi:type="dcterms:W3CDTF">2022-10-10T14:31:02Z</dcterms:modified>
  <cp:category/>
  <cp:contentStatus/>
</cp:coreProperties>
</file>