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pivotTables/pivotTable2.xml" ContentType="application/vnd.openxmlformats-officedocument.spreadsheetml.pivotTable+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updateLinks="never" codeName="ThisWorkbook" hidePivotFieldList="1"/>
  <mc:AlternateContent xmlns:mc="http://schemas.openxmlformats.org/markup-compatibility/2006">
    <mc:Choice Requires="x15">
      <x15ac:absPath xmlns:x15ac="http://schemas.microsoft.com/office/spreadsheetml/2010/11/ac" url="C:\Users\CESAR\Desktop\Alcaldía Bogotá\Metodología riesgos Alcaldía\26 Macro ene 2023\"/>
    </mc:Choice>
  </mc:AlternateContent>
  <xr:revisionPtr revIDLastSave="0" documentId="13_ncr:1_{5DD12FC6-33D3-4421-9B39-2B8BACC38414}" xr6:coauthVersionLast="47" xr6:coauthVersionMax="47" xr10:uidLastSave="{00000000-0000-0000-0000-000000000000}"/>
  <workbookProtection workbookAlgorithmName="SHA-512" workbookHashValue="QmAQz99lSMT0eC0xEqy3967rgrzum9kb/Yvmr5OiHQ2Fnt9mlJrk3l8rE/3jXYLcy6jNaSFGg7o6OhNV5tO36Q==" workbookSaltValue="CnNGXeskll5/ac2TsLGvmQ==" workbookSpinCount="100000" lockStructure="1"/>
  <bookViews>
    <workbookView xWindow="-120" yWindow="-120" windowWidth="20730" windowHeight="11040" tabRatio="924" firstSheet="3" activeTab="3" xr2:uid="{00000000-000D-0000-FFFF-FFFF00000000}"/>
  </bookViews>
  <sheets>
    <sheet name="Datos" sheetId="2" state="hidden" r:id="rId1"/>
    <sheet name="Listas" sheetId="46" state="hidden" r:id="rId2"/>
    <sheet name="DinámicaTipología_Categoría" sheetId="48" state="hidden" r:id="rId3"/>
    <sheet name="Mapa_riesgos" sheetId="41" r:id="rId4"/>
    <sheet name="Tipología_Categoría" sheetId="50" r:id="rId5"/>
    <sheet name="Procesos_riesgos" sheetId="51" r:id="rId6"/>
    <sheet name="Valoración Inicial" sheetId="56" r:id="rId7"/>
    <sheet name="Eficacia acciones" sheetId="49" r:id="rId8"/>
    <sheet name="Valoración Final" sheetId="57" r:id="rId9"/>
  </sheets>
  <externalReferences>
    <externalReference r:id="rId10"/>
    <externalReference r:id="rId11"/>
  </externalReferences>
  <definedNames>
    <definedName name="_xlnm._FilterDatabase" localSheetId="0" hidden="1">Datos!$C$1:$G$1</definedName>
    <definedName name="_xlnm._FilterDatabase" localSheetId="1" hidden="1">Listas!$B$1:$G$1</definedName>
    <definedName name="_xlnm._FilterDatabase" localSheetId="3" hidden="1">Mapa_riesgos!$A$11:$CS$11</definedName>
    <definedName name="Agente_generador_externas">Datos!$N$2:$N$8</definedName>
    <definedName name="Agente_generador_internas">Datos!$M$2:$M$8</definedName>
    <definedName name="Amenazas">Datos!$P$2:$P$11</definedName>
    <definedName name="Amenazas_contexto_proceso">[1]Datos!$AG$2:$AG$11</definedName>
    <definedName name="_xlnm.Print_Area" localSheetId="3">Mapa_riesgos!$A$1:$AR$100</definedName>
    <definedName name="Calificación_control">Datos!$AD$2:$AD$4</definedName>
    <definedName name="Categoría_corrupción">[1]Datos!$D$2:$D$7</definedName>
    <definedName name="Categoría_estratégica">[1]Datos!$E$2:$E$6</definedName>
    <definedName name="Categoría_gestión_procesos">[1]Datos!$F$2:$F$6</definedName>
    <definedName name="Categoría_oportunidad">[1]Datos!$H$2:$H$6</definedName>
    <definedName name="Categoría_seguridad_información">[1]Datos!$G$2:$G$5</definedName>
    <definedName name="Categorías_Corrupción">Datos!$G$2:$G$7</definedName>
    <definedName name="Categorías_Gestión">Datos!$F$2:$F$10</definedName>
    <definedName name="Debilidades">Datos!$O$2:$O$11</definedName>
    <definedName name="Debilidades_contexto_proceso">[1]Datos!$AF$2:$AF$11</definedName>
    <definedName name="Dependencias">Listas!$B$2:$B$23</definedName>
    <definedName name="Detecta_efectos">Datos!$AC$2:$AC$5</definedName>
    <definedName name="Ejecución">Datos!$AA$2:$AA$4</definedName>
    <definedName name="Escalas_impacto">Datos!$U$2:$U$6</definedName>
    <definedName name="Escalas_probabilidad">Datos!$T$2:$T$6</definedName>
    <definedName name="Evidencia">Datos!$Z$2:$Z$4</definedName>
    <definedName name="Fechas_terminacion_acciones">Datos!$AI$2:$AI$4</definedName>
    <definedName name="Fuente">Datos!$B$2:$B$3</definedName>
    <definedName name="Mitiga_causas">Datos!$AB$2:$AB$5</definedName>
    <definedName name="Objetivos_estratégicos">[1]Datos!$Y$2:$Y$5</definedName>
    <definedName name="Oportunidades">[1]Datos!$AB$1:$AB$11</definedName>
    <definedName name="Otros_procesos_afectados">Datos!$K$2:$K$8</definedName>
    <definedName name="Pregunta1">[1]Datos!$AH$2:$AH$3</definedName>
    <definedName name="Pregunta2">[1]Datos!$AI$2:$AI$3</definedName>
    <definedName name="Pregunta3">[1]Datos!$AJ$2:$AJ$3</definedName>
    <definedName name="Pregunta4">[1]Datos!$AK$2:$AK$3</definedName>
    <definedName name="Pregunta5">[1]Datos!$AL$2:$AL$3</definedName>
    <definedName name="Pregunta6">[1]Datos!$AM$2:$AM$3</definedName>
    <definedName name="Pregunta7">[1]Datos!$AN$2:$AN$4</definedName>
    <definedName name="Pregunta8">[1]Datos!$AP$2:$AP$4</definedName>
    <definedName name="Preposiciones">Datos!$H$2:$H$10</definedName>
    <definedName name="Proceso">[1]Datos!$C$2:$C$12</definedName>
    <definedName name="Procesos">Datos!$C$2:$C$23</definedName>
    <definedName name="Propósito_impacto">Datos!$Y$2:$Y$3</definedName>
    <definedName name="Propósito_probabilidad">Datos!$X$2:$X$3</definedName>
    <definedName name="Respuestas">Datos!$V$2:$V$3</definedName>
    <definedName name="Riesgos_estratégicos">Datos!$L$2:$L$19</definedName>
    <definedName name="Tipo_riesgo">Datos!$I$2:$I$7</definedName>
    <definedName name="Trámites_y_OPAs">Datos!$J$2:$J$9</definedName>
    <definedName name="Trámites_y_OPAS_afectados">[1]Datos!$AD$2:$AD$11</definedName>
    <definedName name="X">Datos!$S$2</definedName>
    <definedName name="Zonas_riesgo">Datos!$W$2:$W$5</definedName>
  </definedNames>
  <calcPr calcId="191029"/>
  <pivotCaches>
    <pivotCache cacheId="23" r:id="rId12"/>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D13" i="41" l="1"/>
  <c r="CD14" i="41"/>
  <c r="CD15" i="41"/>
  <c r="CD16" i="41"/>
  <c r="CD17" i="41"/>
  <c r="CD18" i="41"/>
  <c r="CD19" i="41"/>
  <c r="CD20" i="41"/>
  <c r="CD21" i="41"/>
  <c r="CD22" i="41"/>
  <c r="CD23" i="41"/>
  <c r="CD24" i="41"/>
  <c r="CD25" i="41"/>
  <c r="CD26" i="41"/>
  <c r="CD27" i="41"/>
  <c r="CD28" i="41"/>
  <c r="CD29" i="41"/>
  <c r="CD30" i="41"/>
  <c r="CD31" i="41"/>
  <c r="CD32" i="41"/>
  <c r="CD33" i="41"/>
  <c r="CD34" i="41"/>
  <c r="CD35" i="41"/>
  <c r="CD36" i="41"/>
  <c r="CD37" i="41"/>
  <c r="CD38" i="41"/>
  <c r="CD39" i="41"/>
  <c r="CD40" i="41"/>
  <c r="CD41" i="41"/>
  <c r="CD42" i="41"/>
  <c r="CD43" i="41"/>
  <c r="CD44" i="41"/>
  <c r="CD45" i="41"/>
  <c r="CD46" i="41"/>
  <c r="CD47" i="41"/>
  <c r="CD48" i="41"/>
  <c r="CD49" i="41"/>
  <c r="CD50" i="41"/>
  <c r="CD51" i="41"/>
  <c r="CD52" i="41"/>
  <c r="CD53" i="41"/>
  <c r="CD54" i="41"/>
  <c r="CD55" i="41"/>
  <c r="CD56" i="41"/>
  <c r="CD57" i="41"/>
  <c r="CD58" i="41"/>
  <c r="CD59" i="41"/>
  <c r="CD60" i="41"/>
  <c r="CD61" i="41"/>
  <c r="CD62" i="41"/>
  <c r="CD63" i="41"/>
  <c r="CD64" i="41"/>
  <c r="CD65" i="41"/>
  <c r="CD66" i="41"/>
  <c r="CD67" i="41"/>
  <c r="CD68" i="41"/>
  <c r="CD69" i="41"/>
  <c r="CD70" i="41"/>
  <c r="CD71" i="41"/>
  <c r="CD72" i="41"/>
  <c r="CD73" i="41"/>
  <c r="CD74" i="41"/>
  <c r="CD75" i="41"/>
  <c r="CD76" i="41"/>
  <c r="CD77" i="41"/>
  <c r="CD78" i="41"/>
  <c r="CD79" i="41"/>
  <c r="CD80" i="41"/>
  <c r="CD81" i="41"/>
  <c r="CD82" i="41"/>
  <c r="CD83" i="41"/>
  <c r="CD84" i="41"/>
  <c r="CD85" i="41"/>
  <c r="CD86" i="41"/>
  <c r="CD87" i="41"/>
  <c r="CD88" i="41"/>
  <c r="CD89" i="41"/>
  <c r="CD90" i="41"/>
  <c r="CD91" i="41"/>
  <c r="CD92" i="41"/>
  <c r="CD93" i="41"/>
  <c r="CD94" i="41"/>
  <c r="CD95" i="41"/>
  <c r="CD96" i="41"/>
  <c r="CD97" i="41"/>
  <c r="CD98" i="41"/>
  <c r="CD99" i="41"/>
  <c r="CD100" i="41"/>
  <c r="CD12" i="41"/>
  <c r="CC100" i="41" l="1"/>
  <c r="CC99" i="41"/>
  <c r="CC98" i="41"/>
  <c r="CC97" i="41"/>
  <c r="CC96" i="41"/>
  <c r="CC95" i="41"/>
  <c r="CC94" i="41"/>
  <c r="CC93" i="41"/>
  <c r="CC92" i="41"/>
  <c r="CC91" i="41"/>
  <c r="CC90" i="41"/>
  <c r="CC89" i="41"/>
  <c r="CC88" i="41"/>
  <c r="CC87" i="41"/>
  <c r="CC86" i="41"/>
  <c r="CC85" i="41"/>
  <c r="CC84" i="41"/>
  <c r="CC83" i="41"/>
  <c r="CC82" i="41"/>
  <c r="CC81" i="41"/>
  <c r="CC80" i="41"/>
  <c r="CC79" i="41"/>
  <c r="CC78" i="41"/>
  <c r="CC77" i="41"/>
  <c r="CC76" i="41"/>
  <c r="CC75" i="41"/>
  <c r="CC74" i="41"/>
  <c r="CC73" i="41"/>
  <c r="CC72" i="41"/>
  <c r="CC71" i="41"/>
  <c r="CC70" i="41"/>
  <c r="CC69" i="41"/>
  <c r="CC68" i="41"/>
  <c r="CC67" i="41"/>
  <c r="CC66" i="41"/>
  <c r="CC65" i="41"/>
  <c r="CC64" i="41"/>
  <c r="CC63" i="41"/>
  <c r="CC62" i="41"/>
  <c r="CC61" i="41"/>
  <c r="CC60" i="41"/>
  <c r="CC59" i="41"/>
  <c r="CC58" i="41"/>
  <c r="CC57" i="41"/>
  <c r="CC56" i="41"/>
  <c r="CC55" i="41"/>
  <c r="CC54" i="41"/>
  <c r="CC53" i="41"/>
  <c r="CC52" i="41"/>
  <c r="CC51" i="41"/>
  <c r="CC50" i="41"/>
  <c r="CC49" i="41"/>
  <c r="CC48" i="41"/>
  <c r="CC47" i="41"/>
  <c r="CC46" i="41"/>
  <c r="CC45" i="41"/>
  <c r="CC44" i="41"/>
  <c r="CC43" i="41"/>
  <c r="CC42" i="41"/>
  <c r="CC41" i="41"/>
  <c r="CC40" i="41"/>
  <c r="CC39" i="41"/>
  <c r="CC38" i="41"/>
  <c r="CC37" i="41"/>
  <c r="CC36" i="41"/>
  <c r="CC35" i="41"/>
  <c r="CC34" i="41"/>
  <c r="CC33" i="41"/>
  <c r="CC32" i="41"/>
  <c r="CC31" i="41"/>
  <c r="CC30" i="41"/>
  <c r="CC29" i="41"/>
  <c r="CC28" i="41"/>
  <c r="CC27" i="41"/>
  <c r="CC26" i="41"/>
  <c r="CC25" i="41"/>
  <c r="CC24" i="41"/>
  <c r="CC23" i="41"/>
  <c r="CC22" i="41"/>
  <c r="CC21" i="41"/>
  <c r="CC20" i="41"/>
  <c r="CC19" i="41"/>
  <c r="CC18" i="41"/>
  <c r="CC17" i="41"/>
  <c r="CC16" i="41"/>
  <c r="CC15" i="41"/>
  <c r="CC14" i="41"/>
  <c r="CC13" i="41"/>
  <c r="CC12" i="41" l="1"/>
  <c r="E18" i="49" l="1"/>
  <c r="E17" i="49"/>
  <c r="E16" i="49"/>
  <c r="E15" i="49"/>
  <c r="C15" i="49"/>
  <c r="E14" i="49"/>
  <c r="E13" i="49"/>
  <c r="E12" i="49"/>
  <c r="E11" i="49"/>
  <c r="C11" i="49"/>
  <c r="E10" i="49"/>
  <c r="E9" i="49"/>
  <c r="E8" i="49"/>
  <c r="E7" i="49"/>
  <c r="C7" i="49"/>
  <c r="E6" i="49"/>
  <c r="E5" i="49"/>
  <c r="E4" i="49"/>
  <c r="E3" i="49"/>
  <c r="C3" i="49"/>
  <c r="D14" i="57"/>
  <c r="D14" i="56"/>
  <c r="E20" i="49" l="1"/>
  <c r="D13" i="50"/>
  <c r="E12" i="50" l="1"/>
  <c r="E11" i="50"/>
  <c r="D12" i="57"/>
  <c r="J16" i="57"/>
  <c r="J14" i="57" s="1"/>
  <c r="F16" i="57"/>
  <c r="F14" i="57" s="1"/>
  <c r="H16" i="57"/>
  <c r="H14" i="57" s="1"/>
  <c r="D10" i="56"/>
  <c r="H16" i="56"/>
  <c r="H14" i="56" s="1"/>
  <c r="D12" i="56"/>
  <c r="J16" i="56"/>
  <c r="J14" i="56" s="1"/>
  <c r="D5" i="50"/>
  <c r="E3" i="50" s="1"/>
  <c r="D9" i="50"/>
  <c r="N16" i="57"/>
  <c r="N14" i="57" s="1"/>
  <c r="L16" i="57"/>
  <c r="L14" i="57" s="1"/>
  <c r="D10" i="57"/>
  <c r="D8" i="57"/>
  <c r="D6" i="57"/>
  <c r="N16" i="56"/>
  <c r="N14" i="56" s="1"/>
  <c r="L16" i="56"/>
  <c r="L14" i="56" s="1"/>
  <c r="F16" i="56"/>
  <c r="F14" i="56" s="1"/>
  <c r="D8" i="56"/>
  <c r="D6" i="56"/>
  <c r="AH16" i="2"/>
  <c r="AH15" i="2"/>
  <c r="AH14" i="2"/>
  <c r="AH13" i="2"/>
  <c r="AH12" i="2"/>
  <c r="AH11" i="2"/>
  <c r="AH10" i="2"/>
  <c r="AH9" i="2"/>
  <c r="AH8" i="2"/>
  <c r="AH7" i="2"/>
  <c r="AH6" i="2"/>
  <c r="AH5" i="2"/>
  <c r="AH4" i="2"/>
  <c r="AH3" i="2"/>
  <c r="AH2" i="2"/>
  <c r="P11" i="2"/>
  <c r="P10" i="2"/>
  <c r="P9" i="2"/>
  <c r="P8" i="2"/>
  <c r="P7" i="2"/>
  <c r="P6" i="2"/>
  <c r="P5" i="2"/>
  <c r="P4" i="2"/>
  <c r="P3" i="2"/>
  <c r="P2" i="2"/>
  <c r="O11" i="2"/>
  <c r="O10" i="2"/>
  <c r="O9" i="2"/>
  <c r="O3" i="2"/>
  <c r="O4" i="2"/>
  <c r="O5" i="2"/>
  <c r="O6" i="2"/>
  <c r="O7" i="2"/>
  <c r="O8" i="2"/>
  <c r="O2" i="2"/>
  <c r="H8" i="56" l="1"/>
  <c r="N8" i="56"/>
  <c r="F8" i="56"/>
  <c r="L8" i="56"/>
  <c r="J8" i="56"/>
  <c r="L12" i="56"/>
  <c r="F12" i="56"/>
  <c r="F19" i="56" s="1"/>
  <c r="H12" i="56"/>
  <c r="J12" i="56"/>
  <c r="N12" i="56"/>
  <c r="L8" i="57"/>
  <c r="J8" i="57"/>
  <c r="H8" i="57"/>
  <c r="N8" i="57"/>
  <c r="F8" i="57"/>
  <c r="J10" i="57"/>
  <c r="H10" i="57"/>
  <c r="N10" i="57"/>
  <c r="F10" i="57"/>
  <c r="L10" i="57"/>
  <c r="H10" i="56"/>
  <c r="N10" i="56"/>
  <c r="J10" i="56"/>
  <c r="L10" i="56"/>
  <c r="F10" i="56"/>
  <c r="F12" i="57"/>
  <c r="F19" i="57" s="1"/>
  <c r="L12" i="57"/>
  <c r="J12" i="57"/>
  <c r="H12" i="57"/>
  <c r="N12" i="57"/>
  <c r="N6" i="57"/>
  <c r="F6" i="57"/>
  <c r="L6" i="57"/>
  <c r="J6" i="57"/>
  <c r="H6" i="57"/>
  <c r="H6" i="56"/>
  <c r="N6" i="56"/>
  <c r="F6" i="56"/>
  <c r="L6" i="56"/>
  <c r="J6" i="56"/>
  <c r="E13" i="50"/>
  <c r="E8" i="50"/>
  <c r="E4" i="50"/>
  <c r="E5" i="50" s="1"/>
  <c r="E7" i="50"/>
  <c r="D15" i="50"/>
  <c r="L19" i="56" l="1"/>
  <c r="J19" i="57"/>
  <c r="L19" i="57"/>
  <c r="H19" i="57"/>
  <c r="H19" i="56"/>
  <c r="J19" i="56"/>
  <c r="E9" i="50"/>
  <c r="D20" i="56"/>
  <c r="D20" i="57"/>
</calcChain>
</file>

<file path=xl/sharedStrings.xml><?xml version="1.0" encoding="utf-8"?>
<sst xmlns="http://schemas.openxmlformats.org/spreadsheetml/2006/main" count="6572" uniqueCount="1873">
  <si>
    <t>Identificador</t>
  </si>
  <si>
    <t>Enfoque</t>
  </si>
  <si>
    <t>Procesos</t>
  </si>
  <si>
    <t>Objetivo_Procesos</t>
  </si>
  <si>
    <t>Tipo_proceso</t>
  </si>
  <si>
    <t>Categorías_Gestión</t>
  </si>
  <si>
    <t>Categorías_Corrupción</t>
  </si>
  <si>
    <t>Preposiciones</t>
  </si>
  <si>
    <t>Tipo_riesgo</t>
  </si>
  <si>
    <t>Trámites_y_OPAs</t>
  </si>
  <si>
    <t>Otros_procesos_afectados</t>
  </si>
  <si>
    <t>Riesgos_estratégicos</t>
  </si>
  <si>
    <t>Agente_generador_internas</t>
  </si>
  <si>
    <t>Agente_generador_externas</t>
  </si>
  <si>
    <t>Debilidades</t>
  </si>
  <si>
    <t>Amenazas</t>
  </si>
  <si>
    <t>Probab_frecuencia</t>
  </si>
  <si>
    <t>Probabilidad_factibilidad</t>
  </si>
  <si>
    <t>x</t>
  </si>
  <si>
    <t>Escalas_probabilidad</t>
  </si>
  <si>
    <t>Escalas_impacto</t>
  </si>
  <si>
    <t>Respuestas</t>
  </si>
  <si>
    <t>Zonas_riesgo</t>
  </si>
  <si>
    <t>Propósito_probabilidad</t>
  </si>
  <si>
    <t>Propósito_impacto</t>
  </si>
  <si>
    <t>Evidencia</t>
  </si>
  <si>
    <t>Ejecución</t>
  </si>
  <si>
    <t>Mitiga_causas</t>
  </si>
  <si>
    <t>Detecta_efectos</t>
  </si>
  <si>
    <t>Calificación_control</t>
  </si>
  <si>
    <t>Ayudan_disminuir_probabilidad</t>
  </si>
  <si>
    <t>Ayudan_disminuir_impacto</t>
  </si>
  <si>
    <t>Líderes_Procesos</t>
  </si>
  <si>
    <t>Fecha_aprobacion</t>
  </si>
  <si>
    <t>Fechas_terminacion_acciones</t>
  </si>
  <si>
    <t>Gestión de procesos</t>
  </si>
  <si>
    <r>
      <rPr>
        <sz val="10"/>
        <rFont val="Arial"/>
        <family val="2"/>
      </rPr>
      <t>Asesoría Técnica y Proyectos en Materia TIC</t>
    </r>
  </si>
  <si>
    <t>Asesorar Técnicamente y formular Proyectos en materia TIC, para la ejecución del Plan Distrital de Desarrollo y las Políticas, Directrices y Lineamientos TIC en el Distrito Capital.</t>
  </si>
  <si>
    <t>Misional</t>
  </si>
  <si>
    <t>Decisiones erróneas o no acertadas</t>
  </si>
  <si>
    <t>Decisiones ajustadas a intereses propios o de terceros</t>
  </si>
  <si>
    <t>al</t>
  </si>
  <si>
    <t>Cumplimiento</t>
  </si>
  <si>
    <t>-- Trámites</t>
  </si>
  <si>
    <t>Todos los procesos en el Sistema de Gestión de Calidad</t>
  </si>
  <si>
    <t>Afectación de imagen institucional por la materialización de actos de corrupción.</t>
  </si>
  <si>
    <t>Financieros</t>
  </si>
  <si>
    <t>Sociales</t>
  </si>
  <si>
    <t>Se ha presentado más de una vez en el presente año (5)</t>
  </si>
  <si>
    <t>Es seguro que suceda (5)</t>
  </si>
  <si>
    <t>X</t>
  </si>
  <si>
    <t>Catastrófico (5)</t>
  </si>
  <si>
    <t>Sí</t>
  </si>
  <si>
    <t>Extrema</t>
  </si>
  <si>
    <t>Prevenir</t>
  </si>
  <si>
    <t>Detectar</t>
  </si>
  <si>
    <t>Completa</t>
  </si>
  <si>
    <t>Siempre</t>
  </si>
  <si>
    <t>Todas</t>
  </si>
  <si>
    <t>Todos</t>
  </si>
  <si>
    <t>Fuerte</t>
  </si>
  <si>
    <t>Directamente</t>
  </si>
  <si>
    <t>Jefe Oficina de la Alta Consejería Distrital de TIC</t>
  </si>
  <si>
    <t>Corrupción</t>
  </si>
  <si>
    <t>Asistencia, atención y reparación integral a víctimas del conflicto armado e implementación de acciones de memoria, paz y reconciliación en Bogotá</t>
  </si>
  <si>
    <t>Coordinar y gestionar la planeación, implementación y seguimiento a la Política Pública Distrital en materia de Asistencia, Atención y Reparación Integral a las víctimas del conflicto armado interno residentes en Bogotá D.C., contribuyendo con el restablecimiento de sus derechos, así como, la generación de acciones pedagógicas en materia de Memoria, Paz y Reconciliación.</t>
  </si>
  <si>
    <t>Delegación inadecuada</t>
  </si>
  <si>
    <t>Desvío de recursos físicos o económicos</t>
  </si>
  <si>
    <t>ante</t>
  </si>
  <si>
    <t>Imagen</t>
  </si>
  <si>
    <t>Suscripción y venta del registro distrital</t>
  </si>
  <si>
    <t>Procesos estratégicos en el Sistema de Gestión de Calidad</t>
  </si>
  <si>
    <t>Políticas públicas ineficaces.</t>
  </si>
  <si>
    <t>Personal</t>
  </si>
  <si>
    <t>Políticos</t>
  </si>
  <si>
    <t>Se presentó una vez en el presente año (4)</t>
  </si>
  <si>
    <t>Existe una alta posibilidad que suceda (4)</t>
  </si>
  <si>
    <t>Mayor (4)</t>
  </si>
  <si>
    <t>No</t>
  </si>
  <si>
    <t>Alta</t>
  </si>
  <si>
    <t>No es un control</t>
  </si>
  <si>
    <t>Incompleta</t>
  </si>
  <si>
    <t>Algunas veces</t>
  </si>
  <si>
    <t>La mayoría</t>
  </si>
  <si>
    <t>Moderado</t>
  </si>
  <si>
    <t>No disminuye</t>
  </si>
  <si>
    <t>Indirectamente</t>
  </si>
  <si>
    <t>Jefe de Oficina Alta Consejería para los Derechos de las Víctimas, Paz y Reconciliación</t>
  </si>
  <si>
    <r>
      <rPr>
        <sz val="10"/>
        <rFont val="Arial"/>
        <family val="2"/>
      </rPr>
      <t>Comunicación Pública</t>
    </r>
  </si>
  <si>
    <t>Formular lineamientos, directrices y/o estrategias en materia de comunicación pública para la secretaria general y entidades del distrito, que sirvan como marco de actuación comunicativa y permitan garantizar a los ciudadanos y grupos de valor, el derecho a distrito, que sirvan como marco de actuación comunicativa y permitan garantizar a los ciudadanos y grupos de valor, el derecho a informar y recibir información veraz e imparcial de las gestiones, tramites, servicios y logros del Gobierno Distrital, que promuevan mejoras en la cultura ciudadana, la convivencia y sentido de pertenencia y amor por la Ciudad.</t>
  </si>
  <si>
    <t>Estratégico</t>
  </si>
  <si>
    <t>Errores (fallas o deficiencias)</t>
  </si>
  <si>
    <t>Exceso de las facultades otorgadas</t>
  </si>
  <si>
    <t>con</t>
  </si>
  <si>
    <t>Tecnología</t>
  </si>
  <si>
    <t>Publicación de actos administrativos en el registro distrital</t>
  </si>
  <si>
    <t>Procesos misionales y estratégicos misionales en el Sistema de Gestión de Calidad</t>
  </si>
  <si>
    <t>Debilidades en el seguimiento al desarrollo de los proyectos priorizados por el Alcalde.</t>
  </si>
  <si>
    <t>Personas</t>
  </si>
  <si>
    <t>Se presentó al menos una vez en los últimos 2 años (3)</t>
  </si>
  <si>
    <t>Existe una posibilidad media que suceda (3)</t>
  </si>
  <si>
    <t>Moderado (3)</t>
  </si>
  <si>
    <t>Moderada</t>
  </si>
  <si>
    <t>No existe</t>
  </si>
  <si>
    <t>No se ejecuta</t>
  </si>
  <si>
    <t>Algunas</t>
  </si>
  <si>
    <t>Algunos</t>
  </si>
  <si>
    <t>Débil</t>
  </si>
  <si>
    <t>Jefe Oficina Consejería de Comunicaciones</t>
  </si>
  <si>
    <r>
      <rPr>
        <sz val="10"/>
        <rFont val="Arial"/>
        <family val="2"/>
      </rPr>
      <t>Contratación</t>
    </r>
  </si>
  <si>
    <t>Coordinar los procesos de contratación de bienes, servicios y obras, para el funcionamiento y el cumplimento de las metas y objetivos de la Secretaría General de la Alcaldía Mayor de Bogotá, mediante una gestión transparente, eficiente y oportuna.</t>
  </si>
  <si>
    <t>Apoyo operativo</t>
  </si>
  <si>
    <t>Incumplimiento legal</t>
  </si>
  <si>
    <t>Realización de cobros indebidos</t>
  </si>
  <si>
    <t>de</t>
  </si>
  <si>
    <t>-- Otros procedimientos administrativos</t>
  </si>
  <si>
    <t>Procesos misionales en el Sistema de Gestión de Calidad</t>
  </si>
  <si>
    <t>Limitar el posicionamiento a nivel internacional del Distrito Capital, debido a la gestión inadecuada de las oportunidades cooperación e internacionalización.</t>
  </si>
  <si>
    <t>Económicos</t>
  </si>
  <si>
    <t>Se presentó al menos una vez en los últimos 4 años (2)</t>
  </si>
  <si>
    <t>Alguna vez podría ocurrir (2)</t>
  </si>
  <si>
    <t>Menor (2)</t>
  </si>
  <si>
    <t>Baja</t>
  </si>
  <si>
    <t>Ninguna</t>
  </si>
  <si>
    <t>Ninguno</t>
  </si>
  <si>
    <t>Director(a) de Contratación</t>
  </si>
  <si>
    <r>
      <rPr>
        <sz val="10"/>
        <rFont val="Arial"/>
        <family val="2"/>
      </rPr>
      <t>Control Disciplinario</t>
    </r>
  </si>
  <si>
    <t>Lograr la notificación oportuna y ajustada a la normatividad de las decisiones administrativas y establecer los fallos absolutorios o condenatorios, ajustados a la normativa, los procedimientos y protocolos dispuestos por la Secretaría General, para estos efectos.</t>
  </si>
  <si>
    <t>Control</t>
  </si>
  <si>
    <t>Incumplimiento parcial de compromisos</t>
  </si>
  <si>
    <t>Tráfico de influencias</t>
  </si>
  <si>
    <t>durante</t>
  </si>
  <si>
    <t>Financiero</t>
  </si>
  <si>
    <t>Impresión de artes gráficas para las entidades del distrito capital</t>
  </si>
  <si>
    <t>Procesos de apoyo operativo en el Sistema de Gestión de Calidad</t>
  </si>
  <si>
    <t>Fallas en la prestación de los bienes y servicios que oferta la Secretaria General</t>
  </si>
  <si>
    <t>Estratégicos</t>
  </si>
  <si>
    <t>Tecnológicos</t>
  </si>
  <si>
    <t>Nunca o no se ha presentado en los últimos 4 años (1)</t>
  </si>
  <si>
    <t>Excepcionalmente ocurriría (1)</t>
  </si>
  <si>
    <t>Direccionamiento Estratégico</t>
  </si>
  <si>
    <t>Orientar estratégicamente a la Secretaria General en la planeación, ejecución, seguimiento y monitoreo de los resultados con miras al cumplimiento de la misión, visión, plan de desarrollo distrital y objetivos institucionales.</t>
  </si>
  <si>
    <t>Incumplimiento total de compromisos</t>
  </si>
  <si>
    <t>Uso indebido de información privilegiada</t>
  </si>
  <si>
    <t>en</t>
  </si>
  <si>
    <t>Operativo</t>
  </si>
  <si>
    <t>Visitas guiadas Archivo de Bogotá</t>
  </si>
  <si>
    <t>Procesos de control en el Sistema de Gestión de Calidad</t>
  </si>
  <si>
    <t>Gestión ineficaz para la simplificación, racionalización y virtualización de trámites, que limita el acceso y goce efectivo a los servicios, y desmejora el clima de negocios.</t>
  </si>
  <si>
    <t>Comunicación interna</t>
  </si>
  <si>
    <t>Medioambientales</t>
  </si>
  <si>
    <t>Jefe Oficina Asesora de Planeación</t>
  </si>
  <si>
    <t>Elaboración de Impresos y Registro Distrital</t>
  </si>
  <si>
    <t>Elaborar los impresos de artes gráficas requeridos por las entidades del Distrito Capital y garantizar la publicidad y transparencia de los actos administrativos con la publicación en el Registro Distrital.</t>
  </si>
  <si>
    <t>Interrupciones</t>
  </si>
  <si>
    <t>hacia</t>
  </si>
  <si>
    <t>Inscripción programas de formación virtual para servidores públicos del Distrito Capital</t>
  </si>
  <si>
    <t>Ningún otro proceso en el Sistema de Gestión de Calidad</t>
  </si>
  <si>
    <t>Cobertura limitada en los canales de interacción, que genera desconocimiento de la demanda de productos, bienes y servicios por parte de la ciudadanía.</t>
  </si>
  <si>
    <t>Infraestructura</t>
  </si>
  <si>
    <t>Comunicación externa</t>
  </si>
  <si>
    <t>Subdirector(a) de Imprenta Distrital</t>
  </si>
  <si>
    <t>Estrategia de Tecnologías de la Información y las Comunicaciones</t>
  </si>
  <si>
    <t>Elaborar e implementar el Plan Estratégico de Tecnologías de la Información y las Comunicaciones (PETI), basado en la arquitectura empresarial de tecnología de información, que facilite el desarrollo de la estrategia y de la gestión de la Secretaría General , como también permitir el oportuno acceso a la información requerida por la entidad y los grupos de interés, considerando criterios de confiabilidad, seguridad de la información, eficiencia y oportunidad.</t>
  </si>
  <si>
    <t>Omisión</t>
  </si>
  <si>
    <t>para</t>
  </si>
  <si>
    <t>-- Ningún trámite y/o procedimiento administrativo</t>
  </si>
  <si>
    <t>Subutilización de la infraestructura dispuesta para el aprovechamiento del ciudadano.</t>
  </si>
  <si>
    <t>Jefe Oficina de Tecnologías de la Información y las Comunicaciones</t>
  </si>
  <si>
    <r>
      <rPr>
        <sz val="10"/>
        <rFont val="Arial"/>
        <family val="2"/>
      </rPr>
      <t>Evaluación del Sistema de Control Interno</t>
    </r>
  </si>
  <si>
    <t>Realizar de manera efectiva, oportuna y eficiente las actividades de evaluación, aseguramiento, asesoría y fomento de autocontrol, en condiciones de independencia y objetividad, con el fin de apoyar el logro de los objetivos institucionales y el fortalecimiento de la gestión de riesgos, gobierno y control de conformidad con el plan anual de auditorías y la normativa vigente.</t>
  </si>
  <si>
    <t>Supervisión inapropiada</t>
  </si>
  <si>
    <t>sobre</t>
  </si>
  <si>
    <t>Falta de apropiación del modelo de gestión por procesos de la entidad, que genera insatisfacción a los grupos de valor de la Secretaria General.</t>
  </si>
  <si>
    <t>Jefe Oficina de Control Interno</t>
  </si>
  <si>
    <t>Fortalecimiento de la Administración y la Gestión Pública Distrital</t>
  </si>
  <si>
    <t>Fortalecer la Administración y Gestión pública Distrital a través de políticas, lineamientos, estrategias, estudios e investigaciones, orientadas a la modernización y mejora institucional.</t>
  </si>
  <si>
    <t>Incumplimiento o atraso en los programas, proyectos y gestión de la Secretaria General.</t>
  </si>
  <si>
    <t>Director Distrital de Desarrollo Institucional</t>
  </si>
  <si>
    <t>Gestión, Administración y Soporte de infraestructura y Recursos tecnológicos</t>
  </si>
  <si>
    <t>Garantizar la identificación, configuración, instalación, conectividad y seguridad en equipos y activos de información de la Secretaría General, manteniendo la disponibilidad de los recursos de tecnología de información y comunicaciones para soportar los procesos de la Entidad, asegurando la confidencialidad, disponibilidad e integridad de la información, atendiendo oportunamente los requerimientos de los usuarios internos y externos relativos a los requerimientos de soporte tecnológico.</t>
  </si>
  <si>
    <t>Debilidades en las acciones de articulación interinstitucional que afectan las acciones para la modernización de la infraestructura física del Distrito.</t>
  </si>
  <si>
    <t>Gestión de la Función Archivística y del Patrimonio Documental del Distrito Capital</t>
  </si>
  <si>
    <t>Dirigir y coordinar la gestión y divulgación de la función archivística y del patrimonio documental del Distrito Capital, con el fin de propender la gestión del conocimiento y el acceso a la información por parte de la ciudadanía y los grupos de interés, así como la propender la gestión del conocimiento y el acceso a la información por parte de la ciudadanía y los grupos de interés, así como la gestión administrativa, transparencia y buen gobierno de la Administración Distrital.</t>
  </si>
  <si>
    <t>Pérdida del conocimiento institucional, que genera obsolescencia de la gestión.</t>
  </si>
  <si>
    <t>Director(a) del Archivo de Bogotá</t>
  </si>
  <si>
    <r>
      <rPr>
        <sz val="10"/>
        <rFont val="Arial"/>
        <family val="2"/>
      </rPr>
      <t>Gestión de Políticas Públicas Distritales</t>
    </r>
  </si>
  <si>
    <t>Orientar el cumplimiento del ciclo de Políticas Públicas definido por la Secretaría Distrital de Planeación y establecer los parámetros para emitir lineamientos técnicos, de modo que las dependencias competentes cuenten con un único estándar para generar éstos productos, en cumplimiento de la misionalidad de la Secretaría General.</t>
  </si>
  <si>
    <t>Limitada disponibilidad de los canales de comunicación e interacción con la ciudadanía, que impide visualizar la transparencia en la gestión distrital.</t>
  </si>
  <si>
    <t>Subsecretario(a) Técnico(a)</t>
  </si>
  <si>
    <t>Gestión de Recursos Físicos</t>
  </si>
  <si>
    <t>Administrar los bienes de propiedad de la Secretaría General de la Alcaldía Mayor de Bogotá D.C., o por los que sea legalmente responsable, para apoyar el desarrollo y gestión de las dependencias de la Entidad, a través de la identificación, custodia, seguimiento y control de los mismos.</t>
  </si>
  <si>
    <t>Dificultades de la implementación del ERP no evidenciadas, desde el ejercicio de monitoreo, a cargo de la Secretaria General.</t>
  </si>
  <si>
    <t>Subdirector(a) de Servicios Administrativos</t>
  </si>
  <si>
    <r>
      <rPr>
        <sz val="10"/>
        <rFont val="Arial"/>
        <family val="2"/>
      </rPr>
      <t>Gestión de Seguridad y Salud en el Trabajo</t>
    </r>
  </si>
  <si>
    <t>Gestionar la seguridad y salud en el trabajo de los servidores(as) públicos(as) de la entidad, contratistas y visitantes, para minimizar la ocurrencia de incidentes, accidentes de trabajo, enfermedades laborales y los riesgos que puedan afectar su calidad de vida y fomentar una cultura encaminada al cuidado personal, mediante la adopción de hábitos de vida saludable, promoviendo la salud, previniendo la enfermedad y preparándolos ante situaciones de emergencia.</t>
  </si>
  <si>
    <t>Ambiente laboral desfavorable.</t>
  </si>
  <si>
    <t>Director(a) de Talento Humano</t>
  </si>
  <si>
    <t>Gestión de Servicios Administrativos</t>
  </si>
  <si>
    <t>Disponer de los recursos necesarios para garantizar la prestación de los servicios de apoyo administrativo para el cumplimiento de los objetivos de la Secretaría General de la Alcaldía Mayor de Bogotá D.C, y la gestión de todas las dependencias que la componen.</t>
  </si>
  <si>
    <t>Imagen institucional desmejorada por la deficiente divulgación, en materia de acciones, decisiones y resultados de la gestión del Distrito Capital.</t>
  </si>
  <si>
    <t>Subdirector Servicios Administrativos</t>
  </si>
  <si>
    <t>Gestión del Sistema Distrital de Servicio a la Ciudadanía</t>
  </si>
  <si>
    <t>Implementar los lineamientos de la Política Pública Distrital de Servicio a la Ciudadanía, facilitando al ciudadano(a), el acceso a la oferta institucional de trámites y servicios, al ejercicio de los derechos y al mejoramiento del clima de negocios, de forma efectiva, amable y oportuna a través de los canales de interacción, para contribuir al bienestar y calidad de vida de la Ciudadanía en el Distrito Capital.</t>
  </si>
  <si>
    <t>-- Todos los riesgos estratégicos</t>
  </si>
  <si>
    <t>Subsecretario(a) de Servicio a la Ciudadanía</t>
  </si>
  <si>
    <r>
      <rPr>
        <sz val="10"/>
        <rFont val="Arial"/>
        <family val="2"/>
      </rPr>
      <t>Gestión Documental Interna</t>
    </r>
  </si>
  <si>
    <t>Gestionar el flujo documental de la entidad con fin de asegurar la preservación de la memoria institucional, la eficiencia administrativa, la transparencia y el acceso a la información, mediante la implementación de políticas, directrices y lineamientos para la planificación, manejo y organización de los documentos producidos y recibidos por la entidad.</t>
  </si>
  <si>
    <t>-- Ningún riesgo estratégico</t>
  </si>
  <si>
    <r>
      <rPr>
        <sz val="10"/>
        <rFont val="Arial"/>
        <family val="2"/>
      </rPr>
      <t>Gestión Estratégica de Talento Humano</t>
    </r>
  </si>
  <si>
    <t>Construir capital humano con el diseño e implementación de buenas prácticas y acciones críticas que contribuyan al cumplimiento de las metas organizacionales a través de la atracción, desarrollo y retención del mejor talento humano posible, que tenga en su ADN una cultura basada en el trabajo en equipo, el empoderamiento y la orientación hacia la innovación, así como garantizar la aplicación del trabajo digno y decente con el propósito de aportar positivamente a la gestión de la reputación gubernamental de la administración pública distrital. De igual manera, apoyar la administración efectiva, eficaz y eficiente del Gabinete Distrital y de los servidores (as) públicos (as) que el Alcalde Mayor nombre o designe, de conformidad con las competencias que asisten a la dependencia.</t>
  </si>
  <si>
    <t>Director(a) Técnico(a) de Talento Humano</t>
  </si>
  <si>
    <r>
      <rPr>
        <sz val="10"/>
        <rFont val="Arial"/>
        <family val="2"/>
      </rPr>
      <t>Gestión Financiera</t>
    </r>
  </si>
  <si>
    <t>Verificar, registrar, controlar y evaluar las operaciones financieras con cargo al presupuesto asignado a la entidad, para garantizar su adecuado manejo y la oportuna y transparente rendición de cuentas.</t>
  </si>
  <si>
    <t>Subdirector Financiero</t>
  </si>
  <si>
    <r>
      <rPr>
        <sz val="10"/>
        <rFont val="Arial"/>
        <family val="2"/>
      </rPr>
      <t>Gestión Jurídica</t>
    </r>
  </si>
  <si>
    <t>Atender las necesidades de carácter legal, propendiendo por la aplicación de la normatividad vigente a cada uno de los procedimientos que se desarrollan en el marco jurídico, defensa institucional y representación judicial y extrajudicial de la Secretaría General.</t>
  </si>
  <si>
    <r>
      <rPr>
        <sz val="10"/>
        <rFont val="Arial"/>
        <family val="2"/>
      </rPr>
      <t>Internacionalización de Bogotá</t>
    </r>
  </si>
  <si>
    <t>Establecer y realizar acciones de cooperación, relacionamiento estratégico, proyección y posicionamiento de la ciudad, en el ámbito internacional, fundamentado en la gestión del conocimiento.</t>
  </si>
  <si>
    <t>Director(a) de la Dirección Distrital de Relaciones Internacionales</t>
  </si>
  <si>
    <t>Fuente del riesgo</t>
  </si>
  <si>
    <t>Internas</t>
  </si>
  <si>
    <t>Externas</t>
  </si>
  <si>
    <t>Valoración antes de controles</t>
  </si>
  <si>
    <t>TOTAL</t>
  </si>
  <si>
    <t>Valoración después de controles</t>
  </si>
  <si>
    <t>Gestión del Cambio</t>
  </si>
  <si>
    <t>Descripción de los cambios efectuados</t>
  </si>
  <si>
    <t>Tratamiento del riesgo</t>
  </si>
  <si>
    <t>Fecha de registro</t>
  </si>
  <si>
    <t>Causas y efectos</t>
  </si>
  <si>
    <t>Instrumentos posiblemente afectados</t>
  </si>
  <si>
    <t>Análisis (antes de controles)</t>
  </si>
  <si>
    <t>Análisis (después de controles)</t>
  </si>
  <si>
    <t>Acciones frente a la valoración después de controles</t>
  </si>
  <si>
    <t>Acciones de contingencia</t>
  </si>
  <si>
    <t>Categoría</t>
  </si>
  <si>
    <t>Otros procesos del Sistema de Gestión de Calidad</t>
  </si>
  <si>
    <t>Explicación de la valoración</t>
  </si>
  <si>
    <t>Opción de manejo</t>
  </si>
  <si>
    <t>Fecha de cambio</t>
  </si>
  <si>
    <t>Aspecto(s) que cambiaron</t>
  </si>
  <si>
    <t>MAPA DE RIESGOS INSTITUCIONAL</t>
  </si>
  <si>
    <t>Etiquetas de fila</t>
  </si>
  <si>
    <t>Total general</t>
  </si>
  <si>
    <t>Oficina Asesora de Planeación</t>
  </si>
  <si>
    <t>Oficina de Consejería de Comunicaciones</t>
  </si>
  <si>
    <t>Dirección de Talento Humano</t>
  </si>
  <si>
    <t xml:space="preserve"> Oficina de Tecnologías de la Información y las Comunicaciones</t>
  </si>
  <si>
    <t>Subsecretaría de Servicio a la Ciudadanía</t>
  </si>
  <si>
    <t>Dirección Distrital de Desarrollo Institucional</t>
  </si>
  <si>
    <t>Subdirección de Imprenta Distrital</t>
  </si>
  <si>
    <t>Dirección Distrital de Archivo de Bogotá</t>
  </si>
  <si>
    <t>Dirección Distrital de Relaciones Internacionales</t>
  </si>
  <si>
    <t>Alta Consejería Distrital de Tecnologías de Información y Comunicaciones - TIC</t>
  </si>
  <si>
    <t>Alta Consejería para los Derechos de las Víctimas, la Paz y la Reconciliación</t>
  </si>
  <si>
    <t>Subsecretaría Técnica</t>
  </si>
  <si>
    <t>Dirección de Contratación</t>
  </si>
  <si>
    <t>Subdirección Financiera</t>
  </si>
  <si>
    <t>Subdirección de Servicios Administrativos</t>
  </si>
  <si>
    <t xml:space="preserve"> Oficina Asesora de Jurídica</t>
  </si>
  <si>
    <t xml:space="preserve"> Oficina de Control Interno </t>
  </si>
  <si>
    <t xml:space="preserve"> Oficina de Control Interno Disciplinario</t>
  </si>
  <si>
    <t>Dependencias</t>
  </si>
  <si>
    <t>Área</t>
  </si>
  <si>
    <t>No. Riesgos</t>
  </si>
  <si>
    <t>Total General</t>
  </si>
  <si>
    <t>Total Corrupción</t>
  </si>
  <si>
    <t>Total Gestión de procesos</t>
  </si>
  <si>
    <t>Tipo de Riesgo</t>
  </si>
  <si>
    <t>%</t>
  </si>
  <si>
    <t>IMPACTO</t>
  </si>
  <si>
    <t>PROBABILIDAD</t>
  </si>
  <si>
    <t>Bajo</t>
  </si>
  <si>
    <t>Alto</t>
  </si>
  <si>
    <t>Extremo</t>
  </si>
  <si>
    <t>Control Disciplinario</t>
  </si>
  <si>
    <t>Evaluación del Sistema de Control Interno</t>
  </si>
  <si>
    <t>Gestión Financiera</t>
  </si>
  <si>
    <t>Gestión Jurídica</t>
  </si>
  <si>
    <t>Número de riesgos</t>
  </si>
  <si>
    <t>VALORACIÓN ANTES DE CONTROLES (Número de riesgos)</t>
  </si>
  <si>
    <t>VALORACIÓN DESPUÉS DE CONTROLES (Número de riesgos)</t>
  </si>
  <si>
    <t>7868 Desarrollo institucional para una gestión pública eficiente</t>
  </si>
  <si>
    <t>Proyecto de inversión</t>
  </si>
  <si>
    <t>7869 Implementación del modelo de gobierno abierto, accesible e incluyente de Bogotá</t>
  </si>
  <si>
    <t>Subsecretaría Distrital de Fortalecimiento Institucional</t>
  </si>
  <si>
    <t>Proceso / Proyecto de inversión</t>
  </si>
  <si>
    <t>Objetivos estratégicos asociados</t>
  </si>
  <si>
    <t>Gestión de proyectos de inversión</t>
  </si>
  <si>
    <t>Total Gestión de proyectos de inversión</t>
  </si>
  <si>
    <t>Procesos / Proyectos de inversión</t>
  </si>
  <si>
    <t>Objetivo</t>
  </si>
  <si>
    <t>Alcance u objetivos específicos</t>
  </si>
  <si>
    <t>Líder de proceso o Gerente de proyecto</t>
  </si>
  <si>
    <t>Tipo de proceso o proyecto</t>
  </si>
  <si>
    <t>Acciones frente a las características de los controles</t>
  </si>
  <si>
    <t>Descripción del riesgo</t>
  </si>
  <si>
    <t>Riesgo estratégico</t>
  </si>
  <si>
    <t>Efectos (consecuencias)</t>
  </si>
  <si>
    <t>Trámites, OPA's y consultas asociados</t>
  </si>
  <si>
    <t>Proyectos de inversión asociados</t>
  </si>
  <si>
    <t>Probabilidad inherente</t>
  </si>
  <si>
    <t>Impacto inherente</t>
  </si>
  <si>
    <t>Valoración inherente</t>
  </si>
  <si>
    <t>Probabilidad residual</t>
  </si>
  <si>
    <t>Valoración residual</t>
  </si>
  <si>
    <t>Actividad clave o fase del proyecto</t>
  </si>
  <si>
    <t>Clasificación o tipo de riesgo</t>
  </si>
  <si>
    <t>Valor porcentual probabilidad inherente</t>
  </si>
  <si>
    <t>Valor porcentual impacto inherente</t>
  </si>
  <si>
    <t>Valor porcentual probabilidad residual</t>
  </si>
  <si>
    <t>impacto residual</t>
  </si>
  <si>
    <t>Valor porcentual impacto residual</t>
  </si>
  <si>
    <t>Acciones (características):
Probabilidad
---------------
Impacto</t>
  </si>
  <si>
    <t>Producto (acciones características)</t>
  </si>
  <si>
    <t>Fecha de inicio (acciones características)</t>
  </si>
  <si>
    <t>Fecha de terminación (acciones características)</t>
  </si>
  <si>
    <t>Acciones (valoración):
Probabilidad
---------------
Impacto</t>
  </si>
  <si>
    <t>Responsable de ejecución (acciones características)</t>
  </si>
  <si>
    <t>Responsable de ejecución (acciones valoración)</t>
  </si>
  <si>
    <t>Producto (acciones valoración)</t>
  </si>
  <si>
    <t>Fecha de inicio (acciones valoración)</t>
  </si>
  <si>
    <t>Fecha de terminación (acciones valoración)</t>
  </si>
  <si>
    <t>Acciones contingencia</t>
  </si>
  <si>
    <t>Responsable de ejecución (acciones contingencia)</t>
  </si>
  <si>
    <t>Producto (acciones contingencia)</t>
  </si>
  <si>
    <t>Baja (2)</t>
  </si>
  <si>
    <t>Leve (1)</t>
  </si>
  <si>
    <t>Muy baja (1)</t>
  </si>
  <si>
    <t>Media (3)</t>
  </si>
  <si>
    <t>Alta (4)</t>
  </si>
  <si>
    <t>Muy alta (5)</t>
  </si>
  <si>
    <t>Posibilidad de afectación reputacional</t>
  </si>
  <si>
    <t>Posibilidad de afectación económica (o presupuestal)</t>
  </si>
  <si>
    <t>Oficina de Alta Consejería Distrital de Tecnologías de Información y Comunicaciones - TIC</t>
  </si>
  <si>
    <t>Oficina de Alta Consejería de Paz, Víctimas y Reconciliación</t>
  </si>
  <si>
    <t>Oficina Consejería de Comunicaciones</t>
  </si>
  <si>
    <t>Oficina de Tecnologías de la Información y las Comunicaciones</t>
  </si>
  <si>
    <t>Oficina de Control Interno</t>
  </si>
  <si>
    <t>xxx</t>
  </si>
  <si>
    <t xml:space="preserve"> </t>
  </si>
  <si>
    <t>Usuarios, productos y prácticas</t>
  </si>
  <si>
    <t xml:space="preserve">- Perdida de credibilidad entidades y usuarios
- Reprocesos en el desarrollo de los proyectos y/o asesorías
- Incumplimiento metas (Plan de desarrollo, proyecto de inversión) y objetivos institucionales
</t>
  </si>
  <si>
    <t>4. Promover procesos de transformación digital en la Secretaría General para aportar a la gestión pública eficiente.</t>
  </si>
  <si>
    <t xml:space="preserve">- -- Ningún trámite y/o procedimiento administrativo
</t>
  </si>
  <si>
    <t xml:space="preserve">- Procesos misionales y estratégicos misionales en el Sistema de Gestión de Calidad
</t>
  </si>
  <si>
    <t xml:space="preserve">- 7872 Transformación digital y gestión TIC
</t>
  </si>
  <si>
    <t>Se determina que la probabilidad del riesgo se encuentra en baja (2) debido a que las evidencias que soportan la elección no registran materialización del riesgos en  datos históricos. El impacto quedo en zona moderado (3) dado que existe el riesgo de afectar la operación interna y hacia los grupos de interés en caso de materializarse el riesgo. En consecuencia la zona resultante del riesgo se ubica en 2.2 Moderado.</t>
  </si>
  <si>
    <t xml:space="preserve">El proceso estima que el riesgo se ubica en una zona baja, debido a que los controles establecidos son los adecuados y la calificación de los criterios es satisfactoria, ubicando el riesgo en la escala de probabilidad mas baja, y ante su materialización, podrían disminuirse los efectos, aplicando las acciones de contingencia. </t>
  </si>
  <si>
    <t>Aceptar</t>
  </si>
  <si>
    <t xml:space="preserve">
_______________
</t>
  </si>
  <si>
    <t xml:space="preserve">
_______________
</t>
  </si>
  <si>
    <t>Identificación del riesgo
Análisis antes de controles
Análisis de controles
Análisis después de controles
Tratamiento del riesgo</t>
  </si>
  <si>
    <t xml:space="preserve">Creación mapa de riesgos </t>
  </si>
  <si>
    <t xml:space="preserve">
Análisis antes de controles
Análisis de controles
Análisis después de controles
</t>
  </si>
  <si>
    <t xml:space="preserve">De acuerdo con la metodología del DAFP, se realizaron las explicaciones requeridas, agregando la explicación del riesgo y la valoración antes y después de controles.
Se identificaron acciones detectivas
Se crearon acciones de plan de contingencia </t>
  </si>
  <si>
    <t xml:space="preserve">
Análisis antes de controles
</t>
  </si>
  <si>
    <t>Se atendieron las recomendaciones de la retroalimentación del monitoreo de riesgos, modificando la calificación de probabilidad de factibilidad a frecuencia, disminuyendo de posible a rara vez. Para lo anterior, se cuenta con el respaldo de los registros del procedimiento 1210200-PR-306 resguardados en las carpetas de los Proyectos de la Oficina, los reportes a los monitoreos de riesgos, y los informes de Auditoría Interna y Externa.</t>
  </si>
  <si>
    <t xml:space="preserve">Identificación del riesgo
</t>
  </si>
  <si>
    <t>- Se incluye el proyecto de inversión 1111 “Fortalecimiento de la economía, el gobierno y la ciudad digital de Bogotá D.C. “
- Se definen las perspectivas para los efectos ya identificados.
- Valoración de la Probabilidad: Se incluyen las evidencias faltantes de la vigencia 2016-2019 y las evidencias de la vigencia 2020.</t>
  </si>
  <si>
    <t xml:space="preserve">
Análisis de controles
</t>
  </si>
  <si>
    <t>- Se eliminaron las actividades de control detectivas asociadas al procedimiento de auditorias internas de gestión PR-006 y al procedimiento de Auditorías Internas de Calidad PR-361</t>
  </si>
  <si>
    <t>Se realiza la calificación del riesgo por frecuencia la cual es: "Nunca o no se ha presentado durante los últimos 4 años". Asimismo, se registran las evidencias que registran su elección para la vigencia 2020.</t>
  </si>
  <si>
    <t xml:space="preserve">Identificación del riesgo
Análisis de controles
</t>
  </si>
  <si>
    <t xml:space="preserve">Se realizan ajustes menores a las actividades de control preventivas (PC#5),(PC#7)  y detectiva (PC#8). </t>
  </si>
  <si>
    <t>Se actualiza el contexto de la gestión del proceso.
Se ajusta la identificación del riesgo.
Se define la probabilidad por exposición.
Se ajustó la redacción y evaluación de los controles según los criterios definidos.
Se incluyeron los controles correctivos.
Se ajustaron las acciones de contingencia.</t>
  </si>
  <si>
    <t/>
  </si>
  <si>
    <t xml:space="preserve">
</t>
  </si>
  <si>
    <t>El proceso estima que el riesgo se ubica en una zona moderado, debido a que la frecuencia con la que se realizó la actividad clave asociada al riesgo se presentó 12 veces al año, sin embargo, ante su materialización, podrían presentarse efectos significativos, en la imagen de la Entidad a nivel local.</t>
  </si>
  <si>
    <t>La escala de impacto bajó respecto a la anterior evaluación de riesgo, ubicándose en zona 2  menor, y con una posibilidad muy baja de que se materialice el riesgo gracias a los controles que se aplican en el procedimiento. Lo que nos da , lo que ubicó  en la zona resultante 2.2 con valoración baja.</t>
  </si>
  <si>
    <t>Posibilidad de afectación económica (o presupuestal) por sanción de un ente de control o ente regulador, debido a decisiones ajustadas a intereses propios o de terceros en la ejecución de Proyectos en materia TIC y Transformación digital, para obtener dádivas o beneficios</t>
  </si>
  <si>
    <t>Fraude interno</t>
  </si>
  <si>
    <t xml:space="preserve">- Presiones o motivaciones individuales, sociales o colectivas, que inciten a realizar conductas contrarias al deber ser.
</t>
  </si>
  <si>
    <t xml:space="preserve">- Ningún otro proceso en el Sistema de Gestión de Calidad
</t>
  </si>
  <si>
    <t xml:space="preserve">- No aplica
</t>
  </si>
  <si>
    <t>El proceso estima que el riesgo se ubica en una zona extrema, aunque el riesgo no se ha materializado en los últimos cuatro años, sin embargo, ante su materialización, podrían presentarse efectos significativos, señalados en la encuesta del Departamento Administrativo de la Función Pública.</t>
  </si>
  <si>
    <t>Se tienen dos actividades que actúan como puntos de control para prevención y detección del riesgo sin embargo, la zona con y sin controles permanece constante, ubicándose en zona extrema (1.5)</t>
  </si>
  <si>
    <t>Reducir</t>
  </si>
  <si>
    <t xml:space="preserve">Posibilidad de afectación reputacional por mediciones de percepción no satisfactorias por parte de servidores y ciudadanos, frente a las campañas y/o acciones de comunicación pública sobre la gestión institucional y Distrital, debido a incumplimiento en la formulación, actualización y ejecución del plan de comunicaciones.	</t>
  </si>
  <si>
    <t>Ejecución y administración de procesos</t>
  </si>
  <si>
    <t xml:space="preserve">- Coyunturas políticas que impiden la definición de necesidades de comunicación.
- Débil divulgación de normativa externa que pueda dificultar la adecuada implementación, el cumplimiento y el conocimiento actual, respecto a la gestión del proceso.
</t>
  </si>
  <si>
    <t xml:space="preserve">- Pérdida de imagen y gobernabilidad externas.
- Hallazgos y requerimientos dentro de las auditorias internas.
</t>
  </si>
  <si>
    <t>3. Consolidar una gestión pública eficiente, a través del desarrollo de capacidades institucionales, para contribuir a la generación de valor público.</t>
  </si>
  <si>
    <t xml:space="preserve">- Todos los procesos en el Sistema de Gestión de Calidad
</t>
  </si>
  <si>
    <t>El proceso estima que el riesgo se ubica en una zona moderado, debido a que la frecuencia con la que se realizó la actividad clave asociada al riesgo se presentó 3 veces en el último año, sin embargo, ante su materialización, podrían presentarse efectos significativos, como el incumplimiento en las metas y objetivos institucionales afectando el cumplimiento en las metas regionales.</t>
  </si>
  <si>
    <t>El proceso estima que el riesgo se ubica en una zona baja, debido a que los controles establecidos son los adecuados y la calificación de los criterios es satisfactoria, ubicando el riesgo en la escala de probabilidad mas baja, y ante su materialización, podrían disminuirse los efectos, aplicando las acciones de contingencia.</t>
  </si>
  <si>
    <t>- Jefe Oficina Consejería de Comunicaciones
- Asesor(a) del Secretario General en temas de Comunicaciones
- Asesor(a) del Secretario General en temas de Comunicaciones y Profesional de la Oficina Consejería de Comunicaciones
- Asesor(a) del Secretario General en temas de Comunicaciones y Profesional de la Oficina Consejería de Comunicaciones
- Asesor(a) del Secretario General en temas de Comunicaciones y Profesional de la Oficina Consejería de Comunicaciones
- Jefe Oficina Consejería de Comunicaciones</t>
  </si>
  <si>
    <t>Creación del mapa de riesgos del proceso.</t>
  </si>
  <si>
    <t>Se ajusta el nombre del riesgo, se incluyen causas internas y externas (incluyendo las DOFA) y complementan consecuencias.
Se ajusta la valoración inherente a Extrema en atención a la materialización del riesgo (probabilidad 4 probable, impacto 4 mayor).
Se califica la probabilidad por frecuencia.
Se modifican las actividades de control y se califican.
Se ajusta la valoración residual a Alta en atención a la calificación de las actividades de control (probabilidad 4 probable, impacto 2 menor).
Se formulan acciones para documentar las actividades de control preventivas en el procedimiento PR-368 Comunicación Corporativa, se establecen acciones por valoración y se definen acciones de contingencia.</t>
  </si>
  <si>
    <t xml:space="preserve">
Análisis de controles
Análisis después de controles
Tratamiento del riesgo</t>
  </si>
  <si>
    <t>Se modifica la calificación de los controles, teniendo en cuenta que ya han sido ejecutadas las acciones que se establecieron dentro del plan de mejoramiento.
La valoración del riesgo después de controles pasa a "Bajo"  ya que las actividades de control preventivas evitaron la materialización de este riesgo y los efectos más significativos no se presentaron.
Se reprograma la ejecución del plan de mejoramiento, teniendo en cuenta las fechas que se establecieron en el aplicativo SIG</t>
  </si>
  <si>
    <t>Se actualiza el contexto de la gestión del proceso.
Se ajusta la actividad clave según lo descrito en el proceso.
Se analizan los proyectos de inversión que posiblemente se afecten con la materialización del riesgo.
Se asociaron las perspectivas de impacto a los efectos identificados.
Probabilidad antes de controles:
- La probabilidad disminuye de Probable (4) -Se presentó una vez en el presente año (4)- a Posible (3) -Se presentó al menos una vez en los últimos 2 años (3)-.
- El impacto se reduce de calificación a Moderado (3) ya que la materialización del riesgo podría ocasionar un incumplimiento en las metas y objetivos institucionales, afectando el cumplimiento en las metas regionales
- La nueva zona de riesgo según esta disminución pasa de Extrema a Alta.
Se reafirman las actividades de control establecidas, según la actualización del procedimiento de Relaciones Estratégicas Comunicacionales PR-366.
Se disminuye la probabilidad a (1 Rara vez) ya que las actividades de control preventivas han evitado la materialización de este riesgo y presentan solidez fuerte. El impacto pasa a 1 "insignificante" ya que el riesgo no se ha presentado y los controles detectivos son fuertes. El riesgo continúa con valoración con baja.
La opción de tratamiento cambia a Aceptar.
Se suprimen las acciones de tratamiento ya que se ejecutaron durante la vigencia 2019.</t>
  </si>
  <si>
    <t>Se retiran los controles detectivos asociados a las auditorias y se incluye uno propio del proceso.</t>
  </si>
  <si>
    <t>Se indica que el riesgo no tiene proyectos de inversión vigentes asociados.</t>
  </si>
  <si>
    <t>Se actualiza el contexto de la gestión del proceso.
Se ajusta la identificación del riesgo
Se define la probabilidad por exposición.
Se ajustó la redacción y evaluación de los controles según los criterios definidos.
Se incluyeron los controles correctivos.
Se ajustaron las acciones de contingencia.</t>
  </si>
  <si>
    <t>Posibilidad de afectación reputacional por resultados no satisfactorios en el informe de métricas y posicionamiento de las plataformas virtuales, debido a generación de mensajes institucionales erróneos e inoportunos en las plataformas virtuales sobre la gestión, avance, planes, programas y proyectos de la Administración Distrital.</t>
  </si>
  <si>
    <t xml:space="preserve">- Coyunturas políticas que afectan la toma de decisiones.
- La inestabilidad de la conectividad, indisponibilidad de servidores de información y vulnerabilidad en la seguridad informática. 
- Fallas en las comunicaciones. 
</t>
  </si>
  <si>
    <t xml:space="preserve">- Desinformación.
- Pérdida de imagen y gobernabilidad externas.
- Perdida de confianza interna en la administración.
- Inconformidad de la ciudadanía con la información que se presenta de la gestión del distrito.
</t>
  </si>
  <si>
    <t>El proceso estima que el riesgo se ubica en una zona alta, debido a que la frecuencia con la que se realizó la actividad clave asociada al riesgo se presentó 365 veces en el último año, sin embargo, ante su materialización, podrían presentarse efectos significativos, como imagen institucional perjudicada en el orden nacional o regional por hechos que afectan a un grupo o comunidad de usuarios o ciudadanos.</t>
  </si>
  <si>
    <t>- Jefe Oficina Consejería de Comunicaciones
- Profesionales de la Oficina Consejería de Comunicaciones (portal web y redes sociales)
- Profesionales de la Oficina Consejería de Comunicaciones (redes sociales, editores)  y Jefe de la Oficina Consejería de Comunicaciones (en caso de información sensible)
- Profesionales de la Oficina Consejería de Comunicaciones (prensa y redes sociales)
- Jefe Oficina Consejería de Comunicaciones</t>
  </si>
  <si>
    <t>Se ajusta el nombre del riesgo, se incluyen causas internas y externas (incluyendo las DOFA) y complementan consecuencias.
Continúa la valoración inherente en Alto (probabilidad 1 rara vez, impacto 4 mayor).
Se califica la probabilidad por frecuencia.
Se modifican las actividades de control y se califican.
Continúa la valoración residual en Bajo (probabilidad 1 rara vez, impacto 2 menor).
Se formulan acciones para mejorar la documentación de las actividades de control preventivas en el procedimiento PR-367 Ecosistema Digital, se asume el riesgo y se definen acciones de contingencia.</t>
  </si>
  <si>
    <t xml:space="preserve">
Análisis de controles
Tratamiento del riesgo</t>
  </si>
  <si>
    <t>Se modifica la calificación de los controles, teniendo en cuenta que ya han sido ejecutadas las acciones que se establecieron dentro del plan de mejoramiento.
Se reprograma la ejecución del plan de mejoramiento, teniendo en cuenta las fechas que se establecieron en el aplicativo SIG</t>
  </si>
  <si>
    <t>Identificación del riesgo
Análisis de controles
Tratamiento del riesgo</t>
  </si>
  <si>
    <t>Se actualiza el contexto de la gestión del proceso.
Se ajusta la actividad clave según lo descrito en el proceso.
Se analizan los proyectos de inversión que posiblemente se afecten con la materialización del riesgo.
Se asociaron las perspectivas de impacto a los efectos identificados.
Se reafirman las actividades de control establecidas, según la actualización del procedimiento de Ecosistema Digital PR-367.
La opción de tratamiento cambia a Aceptar.
Se suprimen las acciones de tratamiento ya que se ejecutaron durante la vigencia 2019.</t>
  </si>
  <si>
    <t>Posibilidad de afectación reputacional por mediciones de percepción de opinión pública no satisfactorias , debido a la elaboración de campañas y/o acciones de comunicación pública que no cumplen con los lineamientos de comunicación establecidos y las necesidades y/o intereses de la ciudadanía.</t>
  </si>
  <si>
    <t xml:space="preserve">- Falta de recursos que podría darse por los recortes presupuestales, humanos y técnicos que influirían directamente en la no sostenibilidad en el tiempo de los programas e iniciativas de los proyectos de inversión y en los servicios que presta al Secretaría General en el Distrito; especialmente en la comunicación que tiene la ciudadanía con la administración, evitando que sea competente. 
- Errores por parte de una Entidad externa al momento de diligenciar la información a divulgar en el formato FT1048 BRIEF.
- Coyunturas políticas que impiden la definición de necesidades de comunicación.
</t>
  </si>
  <si>
    <t>El proceso estima que el riesgo se ubica en una zona alta, debido a que la frecuencia con la que se realizó la actividad clave asociada al riesgo se presentó 6 veces en el último año, sin embargo, ante su materialización, podrían presentarse efectos significativos, como Imagen institucional perjudicada en el orden nacional o regional por hechos que afectan a un grupo o comunidad de usuarios o ciudadanos e incumplimiento en las metas y objetivos institucionales afectando el cumplimiento en las  metas de gobierno.</t>
  </si>
  <si>
    <t>Se ajusta el nombre del riesgo, se incluyen causas internas y externas (incluyendo las DOFA) y complementan consecuencias.
Cambia la valoración inherente de Extrema a Alto (probabilidad 1 rara vez, impacto 4 mayor).
Se califica la probabilidad por frecuencia.
Se modifican las actividades de control  según el procedimiento PR-369 y se califican.
Cambia la valoración residual de Moderada a Alta (probabilidad 1 rara vez, impacto 2 menor).
Se asume el riesgo y se formulan acciones de contingencia.</t>
  </si>
  <si>
    <t>Se actualiza el contexto de la gestión del proceso.
Se ajusta la actividad clave según lo descrito en el proceso.
Se analizan los proyectos de inversión que posiblemente se afecten con la materialización del riesgo.
Se asociaron las perspectivas de impacto a los efectos identificados.</t>
  </si>
  <si>
    <t>Se retiran los controles detectivos asociados a las auditorias y se incluye uno propio del proceso.
Se incorpora el riesgo eliminado, relacionado con el incumplimiento parcial de compromisos para la divulgación de campañas e información relacionada con la gestión de la administración distrital, mediante relaciones estratégicas comunicacionales.</t>
  </si>
  <si>
    <t>Identificación del riesgo
Tratamiento del riesgo</t>
  </si>
  <si>
    <t>Se indica que el riesgo no tiene proyectos de inversión vigentes asociados.
Se incluye la acción preventiva número 25.</t>
  </si>
  <si>
    <t xml:space="preserve">Posibilidad de afectación reputacional por hallazgos relacionados con la aplicación del esquema de publicación, debido a incumplimiento parcial de compromisos para la divulgación oportuna, veraz y eficaz de la información publicada a través de portales y micrositios web de la Secretaría General.	</t>
  </si>
  <si>
    <t xml:space="preserve">- Desconocimiento del esquema de publicación de información.
- No se publica adecuadamente la información en la plataforma
- El esquema de publicación de información se encuentra desactualizado.
- La plataforma que aloja la información presenta fallas técnicas.
- Desarticulación de las dependencias para la definición, aplicación y seguimiento al esquema de publicación.
</t>
  </si>
  <si>
    <t xml:space="preserve">- Modificaciones frecuentes a los requerimientos de publicación de información por parte de los entes gubernamentales.
- Las fuentes externas de información proveen información inoportuna o imprecisa.
</t>
  </si>
  <si>
    <t xml:space="preserve">- Inconformidad de la ciudadanía con la información que se presenta de la gestión del distrito.
- Hallazgos por parte de un ente de control
- Posible incumplimiento de la Ley de Transparencia 1712 de 2014
- Disminución de la interacción de la ciudadanía con el sitio web.
</t>
  </si>
  <si>
    <t>El proceso estima que el riesgo se ubica en una zona moderada, debido a que la frecuencia con la que se realizó la actividad clave asociada al riesgo se presentó 282 veces en el último año, sin embargo, ante su materialización, podrían presentarse efectos significativos, como Imagen institucional perjudicada a nivel regional por hechos que afectan a algunos usuarios o ciudadanos, Inoportunidad en la disponibilidad de información y Reproceso de actividades y aumento de carga operativa.</t>
  </si>
  <si>
    <t>- Jefe Oficina Consejería de Comunicaciones
- el(la) servidor responsable de la información de la dependencia		
- los profesionales de las oficinas de Planeación, de tecnologías de la información y las comunicaciones y de la Consejería de Comunicaciones	
- Jefe Oficina Consejería de Comunicaciones</t>
  </si>
  <si>
    <t>Creación del riesgo</t>
  </si>
  <si>
    <t xml:space="preserve">Posibilidad de afectación económica (o presupuestal) por incumplimiento en la generación de lineamientos distritales en materia de comunicación pública, debido a debilidades en la definición, alcance y formalización de los mismos hacia las entidades distritales. </t>
  </si>
  <si>
    <t xml:space="preserve">- Reproceso en las actividades de las distintas áreas y malgaste administrativo lo que perjudica los tiempos de entrega 
- Entrega de la información de una manera inadecuada a la ciudadanía
- Deficiencias en la información entregada a las distintas áreas, lo que generaría una mala comunicación.
</t>
  </si>
  <si>
    <t xml:space="preserve">- Falta de interés por la información entregada por parte de las entidades en relación a la comunicación publica
- Incremento de tramites administrativos por requerimientos por parte de la ciudadanía por aclaración de la información entregada 
</t>
  </si>
  <si>
    <t xml:space="preserve">- Inconformidad de la ciudadanía con la información que se presenta de la gestión del distrito.
- Reproceso de actividades por ajuste en las acciones de comunicación pública.
- Pluralidad de agendas y objetivos de comunicación pública en las entidades distritales
</t>
  </si>
  <si>
    <t xml:space="preserve">- 7867 Generación de los lineamientos de comunicación del Distrito para construir ciudad y ciudadanía
</t>
  </si>
  <si>
    <t>El proceso estima que el riesgo se ubica en una zona moderada, debido a que la frecuencia con la que se realizó la actividad clave asociada al riesgo se presentó 2 veces en el último año, sin embargo, ante su materialización, podrían presentarse efectos significativos, como Imagen institucional perjudicada a nivel regional por hechos que afectan a algunos usuarios o ciudadanos, Inoportunidad en la disponibilidad de información y Reproceso de actividades y aumento de carga operativa.</t>
  </si>
  <si>
    <t>- Jefe Oficina Consejería de Comunicaciones
- Jefe Oficina Consejería de Comunicaciones
- Jefe Oficina Consejería de Comunicaciones
- Jefe Oficina Consejería de Comunicaciones</t>
  </si>
  <si>
    <t xml:space="preserve">Creación de este riesgo con forme a lo establecido en el perfil del proyecto de inversión  7867 "generación de los lineamientos de comunicación del distrito para construir ciudad y ciudadanía".  </t>
  </si>
  <si>
    <t>Modificación de  la redacción de las actividades de control frente a la probabilidad y el impacto.
Se reprograma la fecha de finalización de la A.P # 33 - 2021 Aplicativo SIG - A.P # 758 Aplicativo CHIE.</t>
  </si>
  <si>
    <t>Posibilidad de afectación reputacional por falta de adherencia de las entidades del Distrito para la aplicación de lineamientos de comunicación pública, debido a inadecuado acompañamiento y seguimiento a las campañas y/o acciones de comunicación que ellas desarrollan.</t>
  </si>
  <si>
    <t xml:space="preserve">- Desconocimiento de los lineamientos generados en materia de comunicación publica.
- Confusión en la manera de implementar los lineamientos de comunicación publica. 
</t>
  </si>
  <si>
    <t xml:space="preserve">- Débil divulgación de normativa externa que pueda dificultar la adecuada implementación, el cumplimiento y el conocimiento actual, respecto a los lineamientos distritales en materia de comunicación publica.
</t>
  </si>
  <si>
    <t xml:space="preserve">- Desconfianza en los productos desarrollados por la administración distrital.
- Reproceso de actividades por ajuste en las acciones de comunicación pública.
</t>
  </si>
  <si>
    <t xml:space="preserve">- Impresión de artes gráficas para las entidades del Distrito Capital (OPA)
</t>
  </si>
  <si>
    <t>El proceso estima que el riesgo se ubica en una zona alta, debido a que la frecuencia con la que se realizó la actividad clave asociada al riesgo se presentó 12 veces en el último año, sin embargo, ante su materialización, podrían presentarse efectos significativos, como Imagen institucional perjudicada a nivel regional por hechos que afectan a algunos usuarios o ciudadanos.</t>
  </si>
  <si>
    <t>- Jefe Oficina Consejería de Comunicaciones
- el (la) Jefe de la Oficina Consejería de Comunicaciones
- el (la) profesional de la Oficina Consejería de Comunicaciones (agencia en casa)
- el (la) Jefe de la Oficina Consejería de Comunicaciones
- Jefe Oficina Consejería de Comunicaciones</t>
  </si>
  <si>
    <t xml:space="preserve">Creación de este riesgo conforme a lo establecido en el perfil del proyecto de inversión No 7867 "Generación de los lineamientos de comunicación del distrito para construir ciudad y ciudadanía".  </t>
  </si>
  <si>
    <t>Modificación de  la redacción de las actividades de control frente a la probabilidad y al impacto.
Se reprograma la fecha de finalización de la A.P # 33 - 2021 Aplicativo SIG - A.P # 758 Aplicativo CHIE.</t>
  </si>
  <si>
    <t>Posibilidad de afectación económica (o presupuestal) por fallo en firme de detrimento patrimonial por parte de entes de control, debido a errores (fallas o deficiencias) en la estructuración de  la solicitud de contratación (documentos y estudios previos) para la contratación de bienes, servicios u obras para la Entidad publicados en el SECOP.</t>
  </si>
  <si>
    <t xml:space="preserve">- Debilidad de las estrategias de sensibilización y apropiación de las normas, directrices, modelos y sistemas
- Alta rotación de personal generando retrasos en la curva de aprendizaje.
- Falta de pericia  técnica, financiera y jurídica en la estructuración de los documentos y estudios previos por parte de las áreas técnicas.
- Falta de aplicación de guías, manuales y procedimientos por parte de las áreas técnicas enfocados a la estructuración y/o revisión de documentos en la etapa precontractual, contractual y postcontractual
</t>
  </si>
  <si>
    <t xml:space="preserve">- Constante actualización de directrices Nacionales y Distritales que no surten suficientes procesos de socialización. 
- Dificultades en la gestión por la respuesta de requerimientos dispendiosos por parte de entes de control, etc., lo que impide una gestión oportuna a los temas que se están desarrollando en la etapa precontractual, contractual y postcontractual.
</t>
  </si>
  <si>
    <t xml:space="preserve">- Sanción por parte de un ente de control u otro ente regulador.
- Pérdida de credibilidad en los procesos de contratación que adelanta la Secretaría General.
- Incumplimiento de las metas y objetivos institucionales, afectando el cumplimiento en la metas regionales.
- Interrupción de las labores del proceso en pro del ajuste de los documentos y estudios previos.
- Detrimento patrimonial  por deficiencias en las estimación del costo total del proceso contractual.
</t>
  </si>
  <si>
    <t xml:space="preserve">- 7873 Fortalecimiento de la capacidad institucional de la Secretaría General
</t>
  </si>
  <si>
    <t>Se determina la probabilidad (4 Alta ) teniendo en cuenta la frecuencia con que se lleva a cabo la actividad de control. El impacto (5 catastrófico) obedece a que de no verificar adecuadamente el proceso de selección, por parte de la Entidad, se estaría afectando el cumplimiento de las metas establecidas por la misma así como la ejecución presupuestal e imagen institucional. Por lo que se determina que la valoración antes de controles es (Extrema) de acuerdo a las consecuencias directas que habría de no verificar adecuadamente la solicitud de contratación (documentos y estudios previos)</t>
  </si>
  <si>
    <t>Se determina la probabilidad (2 baja) ya que existe una actividad preventiva y correctiva que evita potencialmente que el riesgo se materialice. El impacto pasa a (4 Mayor) ya que los controles son efectivos para prevenir y detectar la materialización del riesgo. Se reduce en tres cuadrantes el impacto inicial después de controles. La valoración queda en moderado.</t>
  </si>
  <si>
    <t xml:space="preserve">- Director de Contratación 
- Director de Contratación 
_______________
</t>
  </si>
  <si>
    <t>- Director(a) de Contratación
- Director(a) de Contratación
- Director(a) de Contratación
- Director(a) de Contratación</t>
  </si>
  <si>
    <t xml:space="preserve">Se incluyen causas internas y externas (incluyendo las DOFA) y se complementan consecuencias.
Se realizó la valoración antes de controles, teniendo en cuenta frecuencia y el impacto.
Se modifican las actividades de control y se califican.
Se incluyen controles detectivos frente al riesgo.
Se propuso un plan de mejoramiento que conlleva a una mitigación oportuna del riesgo.
Se propuso un plan de contingencia frente a la materialización del riesgo. </t>
  </si>
  <si>
    <t xml:space="preserve">
Análisis antes de controles
Análisis de controles
Análisis después de controles
Tratamiento del riesgo</t>
  </si>
  <si>
    <t>Se incluyen las evidencias como soporte de la valoración de probabilidad por frecuencia.
Se actualiza la valoración de los controles detectivos, teniendo en cuenta que ya fue implementada y documentada en los procedimientos respectivos, la guía para la estructuración de estudios y documentos previos.
El impacto pasa a (1 insignificante) ya que las actividades de control detectivas cubren los efectos más significativos, reduciendo en dos cuadrantes el impacto inicial.
Se actualiza la fecha de terminación del plan de mejoramiento, teniendo en cuenta las fechas establecidas en el aplicativo SIG.</t>
  </si>
  <si>
    <t>Se ajustó la redacción del evento y explicación del riesgo con el propósito de hacer claridad frente al proceso previo para adelantar la contratación un bien, servicio u obra que la entidad requiera.
Se incluyo la causa " Incumplimiento de los plazos de estructuración del proceso de selección"
Se identificó el proyecto de inversión posiblemente afectado con la posible materialización del riesgo
Se incluyen perspectivas para los efectos(consecuencias) identificados
Se disminuye la calificación de probabilidad pasando de 5 a 3, dado que se materializó varias veces en el año pasado y en el actual no.
Se reevaluó el impacto del riesgo el cual pasa a ser bajo a moderado dada la incidencia de su materialización
Se ajusta la penalización para los controles que requieren fortalecerse según el atributo de responsabilidad, ya que se incorporarán en los procedimientos que lo requieren. En este sentido, el riesgo queda con calificación de probabilidad (2 improbable) y valoración moderada.
Se modificó la valoración después de controles de acuerdo con la probabilidad de impacto del riesgo pasando a moderada
Se sustraen las acciones ejecutadas a 2019.
Se incluyó una acción preventiva con el fin de incluir nuevo punto de control.
Se identifica la necesidad de reducir el riesgo, por tanto, se identifica y se formula el plan de tratamiento, consistente en adelantar 2 acciones preventivas</t>
  </si>
  <si>
    <t xml:space="preserve">
Se adelantó el análisis de los controles, pasando de "MODERADO" a fuerte, teniendo en cuenta que en 2020 se encontraba un control débil al no estar documentado en el procedimiento. Nos obstante se actualizó el procedimiento y a la fecha se encuentra documentado, por lo que pasa a  ser "FUERTE"
En el análisis después de controles pasa de improbable a rara vez, teniendo en cuenta que los controles son fuertes
Se actualizan las actividades de tratamiento de los riesgos para 2021</t>
  </si>
  <si>
    <t>Se modificó la asociación del riesgo al proyecto de inversión específico, que se puede afectar posiblemente, en caso de materializarse el riesgo. 
Se retiraron los controles detectivos de la auditoría de gestión y de calidad del riesgo en los controles detectivos
Se realizó reprogramación de las fechas de inicio de las acciones de tratamiento definidas para la vigencia 2021
Se incluyeron las acciones de tratamiento  definidas en  la vigencia del 2020 para fortalecer la gestión del riesgo según la valoración, con la fecha de finalización modificada,  de acuerdo a la reprogramación realizada en el aplicativo SIG, con fecha de finalización en la vigencia del 2021</t>
  </si>
  <si>
    <t>Se actualiza el contexto de la gestión del proceso.
Se ajusta la identificación del riesgo, ampliando el alcance a los procesos disciplinarios ordinarios.
Se incluye el riesgo errores (fallas o deficiencias) en la conformación del expediente disciplinario, junto con sus controles y demás características.
Se define la probabilidad por exposición.
Se ajustó la calificación del impacto.
Se ajustó la redacción y evaluación de los controles según los criterios definidos.
Se incluyeron los controles correctivos
Se ajustaron las acciones de contingencia.
Se definieron acciones de tratamiento.</t>
  </si>
  <si>
    <t>Posibilidad de afectación económica (o presupuestal) por utilización de recursos presupuestales adicionales a los inicialmente programados, reflejados en los reportes de ejecución presupuestal y contractual, debido a errores (fallas o deficiencias) en la selección de las propuestas.</t>
  </si>
  <si>
    <t xml:space="preserve">- Alta rotación de personal generando retrasos en la curva de aprendizaje.
- Debilidad de las estrategias de sensibilización y apropiación de las normas, directrices, modelos y sistemas
- Falta de aplicación de guías, manuales y procedimientos por parte de las áreas técnicas enfocados a la estructuración y/o revisión de documentos en la etapa precontractual, contractual y postcontractual
- Vacíos en la estructuración del proceso de selección en lo referente a los criterios técnicos, económicos, financieros y jurídicos.
</t>
  </si>
  <si>
    <t xml:space="preserve">- Constante actualización de directrices Nacionales y Distritales que no surten suficientes procesos de socialización. 
- Dificultades en la gestión por la respuesta de requerimientos dispendiosos por parte de entes de control, etc., lo que impide una gestión oportuna a los temas que se están desarrollando en la etapa precontractual, contractual y postcontractual.
- Presiones o motivaciones individuales, sociales o colectivas que inciten a realizar conductas contrarias al deber ser
</t>
  </si>
  <si>
    <t xml:space="preserve">- Pérdida de credibilidad en la evaluación en los procesos de selección que adelanta la Secretaría General.
- Incumplimiento de las metas y objetivos institucionales, afectando el cumplimiento en la metas regionales.
- Sanciones por parte de un ente de control u otro ente regulador derivadas de un proceso de selección fallido.
- Detrimento patrimonial por la utilización de recursos financieros que no satisfacen las necesidades iniciales.
- Disposición de recursos financieros adicionales a fin de satisfacer las necesidades insatisfechas por una inadecuada selección de los oferentes.
</t>
  </si>
  <si>
    <t>La valoración de impacto (4 mayor) establece que, de hacer un análisis deficiente de las propuestas de un proceso de selección, la entidad no podría recibir los bienes, servicios u obras que estipuló en los documentos que hicieron parte del proceso plural. Así mismo. la valoración de probabilidad (3 Media) ya que es probable que se materialice el riesgo debido al número de veces en que se ejecuta la actividad en un periodo.</t>
  </si>
  <si>
    <t xml:space="preserve">La valoración de impacto después de controles (3 Moderado), establece que de no hacer un análisis adecuado de las propuestas de un procesos de selección, la entidad no podría recibir los bienes, servicios u obras que estipuló en los documentos que hicieron parte del proceso plural. Así mismo, la valoración de probabilidad (2 Baja)  pues los controles son efectivos de acuerdo a su aplicabilidad. </t>
  </si>
  <si>
    <t xml:space="preserve">Se incluyen causas internas y externas (incluyendo las DOFA) y se complementan consecuencias.
Se ajusta la valoración inherente a Alta en atención a que el riesgo no se ha materializado (probabilidad 1 rara vez, impacto 4 mayor).
Se califica la probabilidad por frecuencia.
Se modifican las actividades de control y se califican.
Se incluyen controles detectivos frente al riesgo.
Se propuso un plan de contingencia frente a la materialización del riesgo. </t>
  </si>
  <si>
    <t>Se ajustó la actividad clave según lo descrito en el proceso.
Se identificó el proyecto de inversión posiblemente afectado con la posible materialización del riesgo
Se incluyen perspectivas para los efectos(consecuencias) identificados
Cambio en la perspectiva y redacción al causa interna "Falta de pericia en la verificación de las propuestas por parte del equipo de trabajo que integra el comité de evaluación." por "Ambigüedad en la estructura del proceso de selección pública"
Cambio en la redacción de la causa interna "Falta de cuidado en la estructuración del proceso de selección en lo referente a los criterios técnicos, económicos, financieros y jurídicos." por  Vacíos en la estructuración del proceso de selección en lo referente a los criterios técnicos, económicos, financieros y jurídicos.</t>
  </si>
  <si>
    <t xml:space="preserve">Se modificó la asociación del riesgo al proyecto de inversión específico, que se puede afectar posiblemente, en caso de materializarse el riesgo. 
Se retiraron los controles detectivos de la auditoría de gestión y de calidad del riesgo en los controles detectivos
</t>
  </si>
  <si>
    <t>Posibilidad de afectación económica (o presupuestal) por fallo en firme de detrimento patrimonial por parte de entes de control, debido a supervisión inadecuada de los contratos y/o convenios.</t>
  </si>
  <si>
    <t xml:space="preserve">- Debilidad de las estrategias de sensibilización y apropiación de las normas, directrices, modelos y sistemas
- Alta rotación de personal generando retrasos en la curva de aprendizaje.
- Debilidades en la adopción de los lineamientos y procedimientos existentes que en materia de supervisión se han dado.
</t>
  </si>
  <si>
    <t xml:space="preserve">- Sanción por parte de un ente de control u otro ente regulador.
- Pérdida de credibilidad en los procesos de contratación que adelanta la Secretaría General.
- Incumplimiento de las metas y objetivos institucionales, afectando el cumplimiento en la metas regionales.
- Detrimento patrimonial por la utilización de recursos financieros para pagar servicios o productos que no cumplen con los requisitos técnicos solicitados en el marco de la ejecución del contrato
</t>
  </si>
  <si>
    <t>La valoración de probabilidad (4 Alta) establece que el riesgo puede presentarse debido al número de veces que se deben aplicar los controles en razón a la demanda de contratos que hay en la entidad. Así mismo, de no llevar a cabo una adecuada supervisión de los contratos bajo las directrices impartidas el impacto es (4 Mayor).  De acuerdo a lo anterior la valoración antes de controles es Alto.</t>
  </si>
  <si>
    <t>Se determina la probabilidad (2 Baja) teniendo en cuenta que son efectivos los controles de la actividad en atención a los lineamientos estipulados en el Manual de Contratación, Supervisión e Interventoría, el procedimiento de Supervisión e Interventoría 2211200-PR-195 y la Guía de buenas prácticas en supervisión e interventoría, con lo cual, los supervisores tienen las herramientas técnicas y jurídicas que les permita llevar a cabo una adecuada supervisión de los contratos y oportunidad en la publicación de la información contractual. El impacto pasa a (3 moderado) ya que los efectos más significativos pueden presentarse.</t>
  </si>
  <si>
    <t xml:space="preserve">Se incluyen causas internas y externas (incluyendo las DOFA) y se complementan consecuencias.
Se ajusta la valoración inherente a Alta en atención a la materialización del riesgo (probabilidad 3 posible, impacto 3 moderado).
Se califica la probabilidad por frecuencia.
Se modifican las actividades de control y se califican.
Se incluyen controles detectivos frente al riesgo.
Se propuso un plan de mejoramiento que conlleva a una mitigación oportuna del riesgo.
Se propuso un plan de contingencia frente a la materialización del riesgo. </t>
  </si>
  <si>
    <t>Se ajustó la actividad clave según lo descrito en el proceso.
Se cambió la categoría del riesgo, omisión a errores (fallas o deficiencias), dado que se considera que el riesgo se materializa.
Se identificó el proyecto de inversión posiblemente afectado con la posible materialización del riesgo
Se incluyen perspectivas para los efectos(consecuencias) identificados
Se sustraen las acciones ejecutadas a 2019.
Se identifica la necesidad de reducir el riesgo, por tanto se identifica y se formula el plan de tratamiento, consistente en una acción preventiva</t>
  </si>
  <si>
    <t>Se realizó el cambio de operativo a cumplimiento, teniendo en cuenta la finalidad y enfoque de la supervisión; ya que no solo incluye, la vigilancia del cumplimiento contractual, sino que busca proteger la moralidad administrativa, de prevenir la ocurrencia de actos de corrupción y de tutelar la transparencia de la actividad contractual. 
Así mismo, se puede establecer en la descripción de los riesgos (3), (4), (5) y (6) no solo acciones de carácter eminentemente operativo, sino también administrativo, técnico, financiero, y de cumplimiento normativo; para lo cual debe ser descrito con suficiencia dentro del marco de una tipología de riesgo de cumplimiento.
Finalmente, la contratación estatal es el cumplimiento de los fines estatales; la continua y eficiente prestación de los servicios públicos y la efectividad de los derechos de los administrados tal y como lo consagra el Artículo 3 de la Ley 80 de 1993 que establece: “DE LOS FINES DE LA CONTRATACION ESTATAL. Los servidores públicos tendrán en consideración que al celebrar contratos y con la ejecución de los mismos, las entidades buscan el cumplimiento de los fines estatales, la continua y eficiente prestación de los servicios públicos y la efectividad de los derechos e intereses de los administrados que colaboran con ellas en la consecución de dichos fines. Los particulares, por su parte, tendrán en cuenta al celebrar y ejecutar contratos con las entidades estatales que, además de la obtención de utilidades cuya protección garantiza el Estado, colaboran con ellas en el logro de sus fines y cumplen una función social que, como tal, implica obligaciones”.</t>
  </si>
  <si>
    <t>Se complemento la explicación del riesgo en el entendido que era necesario incluir una actividad prioritaria en desarrollo de las actividades de supervisión como lo es la publicidad de la ejecución contractual a  través de la plataforma SECOP 2
De acuerdo a la inclusión de la revisión de una nueva actividad como lo es la publicidad de la ejecución contractual a  través de la plataforma SECOP 2, se hizo necesario revisar y actualizar el análisis de los controles
Se adelantó  la inclusión de nuevas actividades tanto preventivas como detectivas para mitigar el riesgo de la falta de publicación de la información Contractual en el SECOP2.
En el análisis de impacto pasa de baja a moderada, en el entendido que los controles son débiles al no encontrarse documentado en los controles de los procedimientos actuales.
Se incluyeron acciones para mitigar el riesgo de acuerdo a lo planteado.</t>
  </si>
  <si>
    <t>Se modificó la asociación del riesgo al proyecto de inversión específico, que se puede afectar posiblemente, en caso de materializarse el riesgo. 
Se retiraron los controles detectivos de la auditoría de gestión y de calidad del riesgo en los controles detectivos
Se realizó reprogramación de las fechas de inicio de las acciones de tratamiento definidas para la vigencia 2021</t>
  </si>
  <si>
    <t>Se ajustó la redacción de la segunda actividad de control frente la probabilidad e impacto, de acuerdo con la actualización del procedimiento 4231000-PR-195 "Interventoría y/o supervisión". De igual forma y en el entendido que dicha actividad ya se encuentra ajustada en dicho procedimiento para su documentación se actualizo, la calificación del diseño, ejecución y solidez del control.</t>
  </si>
  <si>
    <t xml:space="preserve">Se ajustó el análisis de los controles preventivos y detectivos respecto a la actividad No 1 respectivamente en el sentido que se agregó una evidencia esencial para el control  como lo es el " certificado de cumplimiento- formato 4220000-FT431" y se condicionan las mismas frente a su presentación con la expresión "si a ello hubiere lugar".
Teniendo en cuenta el perfil del proyecto de inversión  7873 , se elimina la asociación del mismo en la fila 60, ya que las actividades de control del riesgo  no  guardan  relación con las medidas de mitigación de los  riesgos del proyecto de inversión. </t>
  </si>
  <si>
    <t>Posibilidad de afectación reputacional por pérdida de la confianza ciudadana en la gestión contractual de la Entidad, debido a decisiones ajustadas a intereses propios o de terceros durante la etapa precontractual con el fin de celebrar un contrato</t>
  </si>
  <si>
    <t xml:space="preserve">- Debilidad de las estrategias de sensibilización y apropiación de las normas, directrices, modelos y sistemas
- Alta rotación de personal generando retrasos en la curva de aprendizaje.
- Falta de pericia  técnica, financiera y jurídica en la estructuración de los documentos y estudios previos por parte de las áreas técnicas.
- Falta de aplicación de guías, manuales y procedimientos por parte de las áreas técnicas enfocados a la estructuración y/o revisión de documentos en la etapa precontractual, contractual y postcontractual
- Falta de valores y sentido pertenencia de los servidores públicos que laboran en la entidad
- Intereses propios o de terceros para cometer actos de corrupción a cambio de dinero
- Utilización de la jerarquía y de la autoridad para desviar u omitir los procedimientos al interior de la entidad
</t>
  </si>
  <si>
    <t>Se determina la probabilidad (1Muy baja) ya que el riesgo no se ha presentado en los últimos cuatro años. El impacto (5 catastrófico) obedece a que de materializarse el riesgo, se estaría incumpliendo con los principios de la contratación estatal y la selección objetiva de los posibles proveedores de bienes, obras o servicios, afectando la transparencia de dichos procesos.</t>
  </si>
  <si>
    <t>Se determina la probabilidad (1 muy baja) ya que la ejecución de los controles han evitado la materialización del riesgo. El impacto se mantiene en (5 catastrófico) ya que los riesgos de corrupción no se desplazan en la escala de impacto. Es probable que los oferentes que se presenten a los procesos de selección, cumplan con los criterios técnicos, jurídicos y financieros establecidos, por lo cual no es posible detectar con facilidad el direccionamiento hacia un tercero. De presentarse, es posible que no se obtenga la calidad del producto o servicio esperado.</t>
  </si>
  <si>
    <t xml:space="preserve">Se realizó un cambio en el nombre del riesgo, de acuerdo con la nueva metodología que incluye distintas categorías.
Se realizó la valoración antes de controles, teniendo en cuenta frecuencia y el impacto.
Se fortalecieron los controles de acuerdo con la probabilidad de materialización del riesgo.
Se propuso un plan de mejoramiento que conlleva a una mitigación oportuna del riesgo.
Se propuso un plan de contingencia frente a la materialización del riesgo. </t>
  </si>
  <si>
    <t xml:space="preserve">
Tratamiento del riesgo</t>
  </si>
  <si>
    <t>Se actualiza la fecha de terminación del plan de mejoramiento (AP 18), teniendo en cuenta las fechas establecidas en el aplicativo SIG.</t>
  </si>
  <si>
    <t>Se dio precisión sobre la actividad clave en la identificación del riesgo
Se identificó el proyecto de inversión posiblemente afectado con la posible materialización del riesgo
Se ajusto la calificación del diseño de control
Se incluyen perspectivas para los efectos(consecuencias) identificados
Se realiza la calificación del impacto del riesgo mediante al botón "perspectivas de impacto".
Se ajusta la penalización para los controles que requieren fortalecerse según el atributo de responsabilidad, ya que se incorporarán en los procedimientos que lo requieren.
Se sustraen las acciones ejecutadas a 2019.
Se identifica la necesidad de reducir el riesgo, por tanto se identifica y se formula el plan de tratamiento, consistente en dos acciones preventivas</t>
  </si>
  <si>
    <t>Se incluyó en la evidencia del control la "Hoja de verificación y control de documentos para procesos de selección de oferentes 4231000-FT-959" estipulada en los procedimientos de  4231000-PR-284 "Mínima cuantía" y 4231000-PR-339 "Selección Pública de Oferentes"</t>
  </si>
  <si>
    <t xml:space="preserve">
Análisis antes de controles
Análisis de controles
Tratamiento del riesgo</t>
  </si>
  <si>
    <t>Se adelantó el análisis de los controles, pasando de "MODERADO" a fuerte, teniendo en cuenta que en 2020 se encontraba un control débil al no estar documentado en el procedimiento. Nos obstante se actualizó el procedimiento y a la fecha se encuentra documentado, por lo que pasa a  ser "FUERTE"
Se actualizan las actividades de tratamiento de los riesgos para 2021</t>
  </si>
  <si>
    <t xml:space="preserve">Se modificó la asociación del riesgo al proyecto de inversión específico, que se puede afectar posiblemente, en caso de materializarse el riesgo. 
Se retiraron los controles detectivos de la auditoría de gestión y de calidad del riesgo en los controles detectivos
Se realizó reprogramación de las fechas de inicio de las acciones de tratamiento definidas para la vigencia 2021
Se incluyeron las acciones de tratamiento  definidas en  la vigencia del 2020 para fortalecer la gestión del riesgo según la valoración, con la fecha de finalización modificada,  de acuerdo a la reprogramación realizada en el aplicativo SIG, con fecha de finalización en la vigencia del 2021.
</t>
  </si>
  <si>
    <t>Se actualiza el contexto de la gestión del proceso.
Se ajusta la identificación del riesgo, ampliando el alcance a los procesos disciplinarios ordinarios.
Se incluye el riesgo errores (fallas o deficiencias) en la conformación del expediente disciplinario, junto con sus controles y demás características.
Se define la probabilidad por frecuencia.
Se ajustó la calificación del impacto.
Se ajustó la redacción y evaluación de los controles según los criterios definidos.
Se incluyeron los controles correctivos
Se ajustaron las acciones de contingencia.
Se definieron acciones de tratamiento.</t>
  </si>
  <si>
    <t>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t>
  </si>
  <si>
    <t xml:space="preserve">- Debilidad de las estrategias de sensibilización y apropiación de las normas, directrices, modelos y sistemas
- Alta rotación de personal generando retrasos en la curva de aprendizaje.
- Debilidades en la adopción de los lineamientos y procedimientos existentes que en materia de supervisión se han dado.
- Falta de conocimiento en el manejo de las herramientas contractuales existentes para adelantar los procesos y hacer seguimiento a los contratos que celebre la entidad.
- Falta de valores y sentido pertenencia de los servidores públicos que laboran en la entidad
- Intereses propios o de terceros para cometer actos de corrupción a cambio de dinero
- Utilización de la jerarquía y de la autoridad para desviar u omitir los procedimientos al interior de la entidad
</t>
  </si>
  <si>
    <t xml:space="preserve">- Sanción por parte de un ente de control u otro ente regulador.
- Pérdida de credibilidad en los procesos de contratación que adelanta la Secretaría General.
- Incumplimiento de las metas y objetivos institucionales, afectando el cumplimiento en la metas regionales.
- Interrupción de las labores del proceso en pro del ajuste de los documentos y estudios previos.
- Detrimento patrimonial por la utilización de recursos financieros para pagar servicios o productos que no cumplen con los requisitos técnicos solicitados en el marco de la ejecución del contrato
</t>
  </si>
  <si>
    <t>Se determina la probabilidad (1 muy baja) ya que el riesgo no se ha materializado en los últimos 4 años. El impacto (5 catastrófico) obedece a que de materializarse el riesgo, se estaría incumpliendo con los principios de la contratación estatal y se afecta directamente los recursos invertidos para el mejoramiento de la gestión de la entidad.</t>
  </si>
  <si>
    <t>La probabilidad (1 muy baja) se mantiene ya que las actividades de control preventivas y detectivas han evitado la materialización del riesgo. El impacto se mantiene en (5 catastrófico) ya que los riesgos de corrupción no se desplazan en la escala de impacto; sin embargo, los controles detectivos existentes son fuertes. Es poco probable que el supervisor del contrato y/o convenio, no adelante la debida gestión en la función de la supervisión debido a sobornos y extorsión para cubrir un posible incumplimiento de alguna obligación contractual, pero de presentarse, existiría un detrimento patrimonial que disminuiría notablemente la transparencia en la ejecución de los contratos.</t>
  </si>
  <si>
    <t xml:space="preserve">- Director de Contratación 
_______________
</t>
  </si>
  <si>
    <t>Se ajustó la actividad clave según lo descrito en el proceso.
Se identificó el proyecto de inversión posiblemente afectado con la posible materialización del riesgo
Se incluyen perspectivas para los efectos(consecuencias) identificados
Se realiza la calificación del impacto del riesgo mediante al botón "perspectivas de impacto".
Se ajustó la redacción de la actividad del control frente a la probabilidad, en el sentido que se visibilizó el Manual de Contratación de la Entidad
Se sustraen las acciones ejecutadas a 2019.
Se identifica la necesidad de reducir el riesgo, por tanto se identifica y se formula el plan de tratamiento, consistente en una acción preventiva</t>
  </si>
  <si>
    <t>Se actualizaron las acciones para el tratamiento de los riesgos a nivel preventivo.</t>
  </si>
  <si>
    <t xml:space="preserve">Se modificó la asociación del riesgo al proyecto de inversión específico, que se puede afectar posiblemente, en caso de materializarse el riesgo. 
Se incluyó una evidencia en el control detectivo del riesgo la cual se encuentra documentada en el procedimiento 42321000-PR-022 Liquidación de contrato/convenio.
Se retiraron los controles detectivos de la auditoría de gestión y de calidad del riesgo en los controles detectivos
</t>
  </si>
  <si>
    <t xml:space="preserve">
Teniendo en cuenta el perfil del proyecto de inversión  7873, se elimina la asociación del mismo en la fila 60, ya que las actividades de control del riesgo  no  guardan  relación con las medidas de mitigación de los  riesgos del proyecto de inversión. </t>
  </si>
  <si>
    <t>Posibilidad de afectación reputacional por sanción disciplinaria por parte de entes de Control, debido a  la supervisión inadecuada para adelantar el proceso de liquidación de los contratos o convenios que así lo requieran</t>
  </si>
  <si>
    <t xml:space="preserve">- Debilidad de las estrategias de sensibilización y apropiación de las normas, directrices, modelos y sistemas
- Alta rotación de personal generando retrasos en la curva de aprendizaje.
- Debilidades en la adopción de los lineamientos y procedimientos existentes que en materia de supervisión se han dado.
- Falta de aplicación de guías, manuales y procedimientos por parte de las áreas técnicas enfocados a la estructuración y/o revisión de documentos en la etapa precontractual, contractual y postcontractual
- Falta de conocimiento en el manejo de las herramientas contractuales existentes para adelantar los procesos y hacer seguimiento a los contratos que celebre la entidad.
</t>
  </si>
  <si>
    <t xml:space="preserve">- Constante actualización de directrices Nacionales y Distritales que no surten suficientes procesos de socialización. 
- Dificultades en la gestión por la respuesta de requerimientos dispendiosos por parte de entes de control, etc., lo que impide una gestión oportuna a los temas que se están desarrollando en la etapa precontractual, contractual y postcontractual.
- Cambio constante de las plataformas establecidas para llevar a cabo procesos de contratación
</t>
  </si>
  <si>
    <t xml:space="preserve">- Sanción por parte de un ente de control u otro ente regulador.
- Pérdida de credibilidad en los procesos de contratación que adelanta la Secretaría General.
- Incumplimiento de las metas y objetivos institucionales, afectando el cumplimiento en la metas regionales.
</t>
  </si>
  <si>
    <t>Se determina la probabilidad (3 media ) debido a la frecuencia con que se aplica el control sobre la actividad. El impacto (4 Mayor) obedece a que de materializarse el riesgo, se estaría incumpliendo con los plazos estipulados por la norma para  adelantar los procesos de liquidación y se afectaría la imagen institucional por el no cumplimiento de la normatividad vigente.</t>
  </si>
  <si>
    <t>La probabilidad es(2 baja) por la frecuencia con que se aplica el control. El impacto es moderado (3)  ya que  los controles preventivos y detectivos existentes son fuertes. Es poco probable que el supervisor del contrato y/o convenio, no adelante la debida gestión frente al proceso de liquidación de los contratos o convenios</t>
  </si>
  <si>
    <t>Se incluyeron nuevas actividades conducentes a prevenir el riesgo.</t>
  </si>
  <si>
    <t xml:space="preserve">Se modificó la asociación del riesgo a proyectos de inversión, seleccionando la opción "Sin asociación a los proyectos de inversión".
Se incluyó una evidencia en el control detectivo del riesgo la cual se encuentra documentada en el procedimiento 2321000-PR-022 Liquidación de contrato/convenio.
Se retiraron los controles detectivos de la auditoría de gestión y de calidad del riesgo en los controles detectivos
Se realizó reprogramación de las fechas de inicio de las acciones de tratamiento definidas para la vigencia 2021
</t>
  </si>
  <si>
    <t>Se actualiza el contexto de la gestión del proceso.
Se ajusta la identificación del riesgo, ampliando el alcance a los procesos disciplinarios ordinarios.
Se incluye el riesgo errores (fallas o deficiencias) en la conformación del expediente disciplinario, junto con sus controles y demás características.
Se define la probabilidad por exposición.
Se ajustó la calificación del impacto.
Se ajustó la redacción y evaluación de los controles según los criterios definidos.
Se incluyeron los controles correctivos
Se definieron acciones de tratamiento.</t>
  </si>
  <si>
    <t>Posibilidad de afectación económica (o presupuestal) por fallos judiciales y/o sanciones de entes de control, debido a incumplimiento legal en la aprobación del perfeccionamiento y ejecución contractual</t>
  </si>
  <si>
    <t xml:space="preserve">- Debilidad de las estrategias de sensibilización y apropiación de las normas, directrices, modelos y sistemas
- Alta rotación de personal generando retrasos en la curva de aprendizaje.
- Falta de conocimiento en el manejo de las herramientas contractuales existentes para adelantar los procesos y hacer seguimiento a los contratos que celebre la entidad.
</t>
  </si>
  <si>
    <t xml:space="preserve">- Cambios constantes en la normativa y falta de claridad en la interpretación de la misma.
</t>
  </si>
  <si>
    <t xml:space="preserve">- Sanción por parte de un ente de control u otro ente regulador.
- Afectación económica por no respaldar los compromisos contractuales que la entidad adquirió
- Incumplimiento de las obligaciones de la entidad para asegurar  la correcta ejecución de las obligaciones contractuales por la falta o deficiente verificación de los requisitos de perfeccionamiento de los contratos o convenios.
</t>
  </si>
  <si>
    <t>Se determina la probabilidad (4 Alta) ya que el riesgo se materializó más de una vez en el presente año. El impacto (Mayor 4) obedece a que de materializarse el riesgo se podría incumplir con lo pactado contractualmente, en el sentido que se debe garantizar la verificación adecuada del cumplimiento de los requisitos para proceder a la ejecución del contrato por parte de la Entidad.</t>
  </si>
  <si>
    <t>La probabilidad es 2 Baja ya que las actividades de control preventivas son suficientes en torno a la materialización del riesgo registrada . El impacto es 3 Moderado   ya que se cuenta con controles defectivos que pueden prevenir  que su impacto sea mayor. Es  probable  que el auxiliar o profesional de la Dirección de Contratación no realice la solicitud de CRP y coteje los valores para su solicitud o verificación de la póliza para posterior aprobación e inicio de ejecución del contrato</t>
  </si>
  <si>
    <t xml:space="preserve">- Director de Contratación
- Director de Contratación
_______________
</t>
  </si>
  <si>
    <t>Creación del riesgo y aprobación del mapa de riesgos del proceso Contratación.</t>
  </si>
  <si>
    <t>Se actualizaron las actividades preventivas del riesgo.</t>
  </si>
  <si>
    <t xml:space="preserve">Se modificó la asociación del riesgo al proyecto de inversión específico, que se puede afectar posiblemente, en caso de materializarse el riesgo. 
Se retiraron los controles detectivos de la auditoría de gestión y de calidad del riesgo en los controles detectivos
Se realizó reprogramación de las fechas de inicio  de las acciones de tratamiento definidas para la vigencia 2021
</t>
  </si>
  <si>
    <t xml:space="preserve">
Análisis antes de controles
Análisis después de controles
Tratamiento del riesgo</t>
  </si>
  <si>
    <t xml:space="preserve">Se modificó la frecuencia del riesgo frente a la probabilidad (antes de controles) en el entendido que el riesgo se materializó más de una vez en el presente año.
Se modificó la escala de probabilidad después de controles de acuerdo a la materialización del riesgo y a la modificación realizada antes de controles
La valoración del riesgo después de controles pasó de ser baja a moderada. 
Se genera una nueva acción de tratamiento del riesgo materializado, en el entendido que es necesario  crear un nuevo control preventivo y esto conlleva a una actualización de algunos procedimientos del proceso. 
</t>
  </si>
  <si>
    <t xml:space="preserve">
Teniendo en cuenta el perfil del proyecto de inversión  7873 , se elimina la asociación del mismo en la fila 60, ya que las actividades de control del riesgo  no  guardan  relación con las medidas de mitigación de los  riesgos del proyecto de inversión. </t>
  </si>
  <si>
    <t>Posibilidad de afectación económica (o presupuestal) por fallo judicial en contra de los intereses de la entidad, debido a errores (fallas o deficiencias) en el trámite de los procesos disciplinarios</t>
  </si>
  <si>
    <t xml:space="preserve">- Cambios en las plataformas tecnológicas que no interactúen con las anteriores, generando posibles perdidas de información.
- Dificultad en la transición para adaptar los procedimientos al nuevo código general disciplinario, el cual exige la utilización de medios tecnológicos para su ejecución.
</t>
  </si>
  <si>
    <t xml:space="preserve">Identificación del riesgo </t>
  </si>
  <si>
    <t>Se analizan y se ajustan causas internas y externas de acuerdo a las fortalezas, oportunidades, debilidades y amenazas identificadas por el proceso.
Se analiza y ajusta la evaluación de la frecuencia e impacto de acuerdo a la nueva herramienta de gestión de riesgos
Cambió la valoración del riesgo antes de controles, quedando en zona de riesgo moderada (valoración anterior: extrema), la valoración del riesgo residual se mantuvo en zona baja.
Se incluyó plan de contingencia para el riesgo</t>
  </si>
  <si>
    <t>Se elimina la causa "Insuficiencia de personal para la ejecución de las actividades del proceso" y se identifica la causa "Falta de planeación y/o priorización para adelantar los procesos disciplinarios que llevan largo tiempo en la dependencia y/o asuntos próximos a vencerse"</t>
  </si>
  <si>
    <t>Se actualiza el contexto de la gestión del proceso.
Se cambia el riesgo estratégico asociado.
Se analizan los proyectos de inversión que posiblemente se afecten con la materialización del riesgo.
Se revisó y ajustó la información de causas internas, externas y efectos.
Se asociaron las perspectivas a las consecuencias.</t>
  </si>
  <si>
    <t>Se ajusta la tipología del riesgo pasando de operativo a cumplimiento.
Se suprimen los controles detectivos institucionales, asociados con la realización de auditorías internas de gestión y de calidad.</t>
  </si>
  <si>
    <t>Se indica que el riesgo no tiene proyectos de inversión  vigentes asociados</t>
  </si>
  <si>
    <t>Se modificó la totalidad de las actividades de control en cuanto a su diseño, teniendo en cuenta la actualización del procedimiento Proceso Disciplinario Verbal  2210113-PR-008.</t>
  </si>
  <si>
    <t>Se actualiza el contexto de la gestión del proceso.
Se ajusta la identificación del riesgo, ampliando el alcance a los procesos disciplinarios ordinarios.
Se incluye el riesgo errores (fallas o deficiencias) en la conformación del expediente disciplinario, junto con sus controles y demás características.
Se define la probabilidad por exposición.
Se ajustó la calificación del impacto.
Se ajustó la redacción y evaluación de los controles según los criterios definidos.
Se incluyeron los controles correctivos.
Se ajustaron las acciones de contingencia.</t>
  </si>
  <si>
    <t xml:space="preserve">- Alta rotación de personal generando retrasos en la curva de aprendizaje y represamiento de trámites.
- Dificultades en la transferencia de conocimiento entre los servidores que se vinculan y retiran de la entidad.
- Los expedientes no cuentan con la custodia adecuada y/o descuido de los/as servidores/as en el manejo de la información reservada.
</t>
  </si>
  <si>
    <t xml:space="preserve">- Ataques informáticos a la Infraestructura de la entidad. 
- Presiones o motivaciones individuales, sociales o colectivas que inciten a realizar conductas contrarias al deber ser.
- Presión o exigencias por parte de personas interesadas o motivación individual en el resultado del proceso disciplinario.
</t>
  </si>
  <si>
    <t>El proceso estima que el riesgo se ubica en una zona baja, debido a que los controles establecidos son los adecuados y la calificación de los criterios es satisfactoria, ubicando el riesgo en la escala de probabilidad mas baja, y ante su materialización, podrían disminuirse los efectos, aplicando las acciones de contingencia</t>
  </si>
  <si>
    <t>Se realiza ajuste en la redacción del nombre del riesgo, teniendo en cuenta que se encontraba muy generalizado 
Se analizan y se ajustan causas internas y externas de acuerdo a las fortalezas, oportunidades, debilidades y amenazas identificadas por el proceso.
Se analiza y ajusta la evaluación de la frecuencia e impacto de acuerdo a la nueva herramienta de gestión de riesgos y de acuerdo a la nueva redacción del mismo
Se ajusta la valoración del riesgo quedando en zona de riesgo bajo (anteriormente extrema), la valoración del riesgo residual mantuvo la ubicación en zona baja, sin embargo se desplazó un cuadrante en la escala de impacto.
Se incluyó plan de contingencia para el riesgo</t>
  </si>
  <si>
    <t>Ajuste en la redacción de una de las causas externas: "Aplazamiento de la entrada en vigencia del nuevo código general disciplinario"
Ajuste en la redacción de los dos controles de acuerdo con la actualización de los procedimientos: Proceso Ordinario Disciplinario y Proceso Verbal Disciplinario en cuanto a las evidencias.
La evidencia como producto de la actividad se encuentra completa para los dos controles preventivos, teniendo en cuenta que se actualizaron los controles en los procedimientos correspondientes
Se ajusta la información relacionada con la acción de mejora No. 4 de acuerdo con lo registrado en el aplicativo del SIG.</t>
  </si>
  <si>
    <t>Se actualiza el contexto de la gestión del proceso.
Se cambia el riesgo estratégico asociado.
Se cambian los procesos de SGC posiblemente afectados.
Se analizan los proyectos de inversión que posiblemente se afecten con la materialización del riesgo.
Se revisó y ajustó la información de causas internas, externas y efectos.
Se asociaron las perspectivas a las consecuencias.
La opción de tratamiento cambia a Aceptar.
Se suprimen las acciones de tratamiento ya que se ejecutaron durante la vigencia 2019.</t>
  </si>
  <si>
    <t>Se suprimen los controles detectivos institucionales, asociados con la realización de auditorías internas de gestión y de calidad, y se incluyen controles propios del proceso.</t>
  </si>
  <si>
    <t>Se modificó la totalidad de las actividades de control en cuanto a su diseño, teniendo en cuenta la actualización de los procedimientos Proceso Ordinario Disciplinario 2210113-PR-007 y Proceso Disciplinario Verbal  2210113-PR-008.</t>
  </si>
  <si>
    <t xml:space="preserve">- Presiones o motivaciones individuales, sociales o colectivas que inciten a realizar conductas contrarias al deber ser.
- Presión o exigencias por parte de personas interesadas o motivación individual en el resultado del proceso disciplinario.
</t>
  </si>
  <si>
    <t xml:space="preserve">- Configuración y decreto de la prescripción y/o caducidad de la acción disciplinaria.
- Daño a la imagen institucional por impunidad disciplinaria.
- Investigación disciplinaria por parte del ente de control correspondiente por eventual impunidad disciplinaria.
</t>
  </si>
  <si>
    <t>El proceso estima que el riesgo se ubica en una zona alta, debido a que el riesgo no se ha materializado en los últimos cuatro años, sin embargo, ante su materialización, podrían presentarse los efectos significativos, señalados en la encuesta del Departamento Administrativo de la Función Pública.</t>
  </si>
  <si>
    <t>El proceso estima que el riesgo se ubica en una zona alta, debido a que los controles establecidos son los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t>
  </si>
  <si>
    <t>Se cambió el enfoque del riesgo, se encontraba dentro de los riesgos de gestión, ahora está dentro de los riesgos de corrupción del proceso
Se analizan y se ajustan causas internas y externas de acuerdo a las fortalezas, oportunidades, debilidades y amenazas identificadas por el proceso y de acuerdo al nuevo enfoque del riesgo.
Se analiza y realiza la nueva evaluación de frecuencia e impacto de acuerdo al nuevo enfoque del riesgo y conforme a la nueva herramienta de gestión de riesgos
Se incluyeron nuevas actividades de control que implican la actualización de los dos procedimientos: Procedimiento Proceso Verbal Disciplinario y Procedimiento Proceso Ordinario Disciplinario, lo cual está contenido en la Acción de mejora No. 4
Se incluyó plan de contingencia para el riesgo</t>
  </si>
  <si>
    <t>Se corrige error en la descripción de los controles teniendo en cuenta que no se identificó el procedimiento que lo contiene, además de que el control no puede ser preventivo y correctivo a la vez, por tanto, se elimina la información incompleta que quedó como control detectivo en el mapa de riesgos inicial.
Se ajusta la información relacionada con la acción de mejora No. 4 de acuerdo con lo registrado en el aplicativo del SIG.
Las acciones formuladas para fortalecer los controles se trasladan al campo de acciones por valoración</t>
  </si>
  <si>
    <t>Identificación del riesgo
Análisis antes de controles
Tratamiento del riesgo</t>
  </si>
  <si>
    <t>Se actualiza el contexto de la gestión del proceso.
Se analizan los proyectos de inversión que posiblemente se afecten con la materialización del riesgo.
Se revisó y ajustó la información de causas internas, externas y efectos.
Se ajustó la calificación de la encuesta para corrupción manteniendo el mismo impacto.
Se calificó el impacto por perspectivas.
Se establecen acciones de tratamiento a 2020 producto de la valoración después de controles.</t>
  </si>
  <si>
    <t>Se ajusta la tipología del riesgo pasando de operativo a cumplimiento.
Se suprimen los controles detectivos institucionales, asociados con la realización de auditorías internas de gestión y de calidad, y se incluyen controles propios del proceso.</t>
  </si>
  <si>
    <t>Se define la propuesta de acciones de tratamiento a ejecutar durante la vigencia 2021.</t>
  </si>
  <si>
    <t xml:space="preserve">Se indica que el riesgo no tiene proyectos de inversión  vigentes asociados
Se incluye la acción preventiva # 21, según el aplicativo 
</t>
  </si>
  <si>
    <t>Se modificó la totalidad de las actividades de control en cuanto a su diseño, teniendo en cuenta la actualización de los procedimientos Proceso Ordinario Disciplinario 2210113-PR-007 y Proceso Disciplinario Verbal  2210113-PR-008.
Se reprograma la acción de tratamiento de tipo preventiva #21, relacionada con la modificación de los procedimientos Proceso Ordinario Disciplinario 2210113-PR-007 y Proceso Disciplinario Verbal  2210113-PR-008.</t>
  </si>
  <si>
    <t>Identificación del riesgo
Análisis de controles
Análisis después de controles
Tratamiento del riesgo</t>
  </si>
  <si>
    <t>Se actualiza el contexto de la gestión del proceso.
Se ajusta la identificación del riesgo.
Se ajustó la redacción y evaluación de los controles según los criterios definidos.
Se incluyeron los controles correctivos.
Se ajustaron las acciones de contingencia.
Se definieron acciones de tratamiento.</t>
  </si>
  <si>
    <t>Definir lineamientos y directrices para la formulación y seguimiento de la plataforma estratégica, Plan estratégico sectorial, Plan estratégico institucional y Plan de acción institucional.
Fase (componente): Fortalecer la planeación institucional de la Entidad de acuerdo con las necesidades y nuevas realidades, soportada en un esquema de medición, seguimiento y mejora continua.
Fase (actividad): Diseñar e implementar una estrategia para el monitoreo del cumplimiento de las metas del Plan Distrital de Desarrollo y las acciones de políticas públicas distritales a cargo de la Entidad.</t>
  </si>
  <si>
    <t>Posibilidad de afectación económica (o presupuestal) por decisión (sanción) de un organismo de control u otra entidad, debido a incumplimiento parcial de compromisos en la  ejecución de la planeación institucional y la ejecución presupuestal</t>
  </si>
  <si>
    <t xml:space="preserve">- Falta de mayor divulgación en todos los niveles de la Organización, frente al cumplimiento de las metas, programas y proyectos.
- La información de entrada que se requiere para formular o actualizar la planeación institucional no es suficiente, clara, completa o de calidad.
- Alta rotación de personal generando retrasos en la curva de aprendizaje.
</t>
  </si>
  <si>
    <t xml:space="preserve">- La variabilidad en las prioridades de la entidad y de la ciudad que impacta en la planeación institucional
- Falta de recursos que podría darse por los recortes presupuestales, humanos y técnicos que influirían directamente en la no sostenibilidad en el tiempo de los programas e iniciativas de los proyectos de inversión y en los servicios que presta al Secretaría General en el Distrito; especialmente en la comunicación que tiene la ciudadanía con la administración, evitando que sea competente. 
- Variaciones, declaración de estados de emergencia nacional, cambios inesperados en el contexto político, normativo y legal, que afecten  la operación de la Entidad y la prestación del servicio.
</t>
  </si>
  <si>
    <t xml:space="preserve">- Afectación financiera que impacte el presupuesto de la entidad
- Aplicación de medidas de control (sanciones)
- Incumplimiento al no alcanzar las metas de Plan Distrital de Desarrollo
</t>
  </si>
  <si>
    <t xml:space="preserve">Se determina la probabilidad baja teniendo en cuenta que se realiza el seguimiento mensualmente a la planeación institucional de la entidad  y no se ha presentado afectaciones económicas por decisiones o sanciones de entes de control  en los últimos  5 años. El impacto mayor obedece a que de materializarse generaría sanciones por parte de un ente  de control u otro ente regulador </t>
  </si>
  <si>
    <t>- Reportar el riesgo materializado de Posibilidad de afectación económica (o presupuestal) por decisión (sanción) de un organismo de control u otra entidad, debido a incumplimiento parcial de compromisos en la  ejecución de la planeación institucional y la ejecución presupuestal en el informe de monitoreo a la Oficina Asesora de Planeación.
- Solicitar a cada dependencia líder de los  Planes Institucionales,  política o proyecto de inversión, en el que se haya materializado el riesgo, la modificación de los Planes políticas o proyectos, de acuerdo con los lineamientos de la Oficina Asesora de Planeación
- Verificar que se realizaron los ajustes de modificación en los planes, políticas o proyectos de acuerdo con los lineamientos establecidos
- Presentar los  avances en la ejecución de la planeación institucional y presupuestal al Comité Institucional de Gestión y Desempeño
- Actualizar el mapa de riesgos Direccionamiento Estratégico</t>
  </si>
  <si>
    <t>- Jefe Oficina Asesora de Planeación
- Jefe Oficina Asesora de Planeación
- Los profesionales de la  Oficina Asesora de Planeación
- Jefe Oficina Asesora de Planeación
- Jefe Oficina Asesora de Planeación</t>
  </si>
  <si>
    <t>- Reporte de monitoreo indicando la materialización del riesgo de Posibilidad de afectación económica (o presupuestal) por decisión (sanción) de un organismo de control u otra entidad, debido a incumplimiento parcial de compromisos en la  ejecución de la planeación institucional y la ejecución presupuestal
- Memorando de solicitud de ajustes de la planeación institucional
- Evidencia de reunión de revisión o retroalimentación al proceso, proyecto o política 
- Acta de reunión de  comité institucional de Gestión y Desempeño
- Mapa de riesgo  Direccionamiento Estratégico, actualizado.</t>
  </si>
  <si>
    <t>Creación del mapa de riesgos, incorporando el anterior denominado "Omisión en el monitoreo y evaluación de la Planeación Institucional" ya que es un control de este riesgo.</t>
  </si>
  <si>
    <t>Se ajusto la explicación del riesgo.
Se actualiza el control relacionado con el procedimiento 4202000-PR-365 "Actualización presupuestal de los Proyectos de Inversión", debido a que el procedimiento fue actualizado.
Se reprograman el plan de mejoramiento definido, teniendo en cuenta lo establecido en la acción preventiva 17 en el aplicativo SIG.</t>
  </si>
  <si>
    <t>•Actividad clave: Con base en la actualización de la caracterización del Proceso Direccionamiento Estratégico se incluyeron  las siguientes actividades clave “Ejecutar las actividades definidas en el Plan Estratégico Cuatrienal y Plan de Acción Institucional y  ejecutar las actividades definidas en los Proyectos de Inversión, y el Presupuesto Anual”.
•Nombre del riesgo: se complemento el riesgo incluyendo la ejecución presupuestal.
•Causas internas, externas y efectos: Se ajustaron las causas internas y externas y los efectos de conformidad con los cambios realizados en la matriz DOFA del proceso.
•Actividades de control preventivo y detectivo: Se validaron los controles definidos en los procedimientos y se calificaron.
•Se actualizaron los controles preventivos y detectivos de acuerdo con las ultimas  versiones de los procedimientos  2210111-PR-182 y 2210111-PR-365
•Plan de contingencia:  Se validaron las actividades definidas en caso de que el riesgo se presente.
• Se decidió reducir el riesgo y se formulan actividades con el fin de redefinir los controles en los respectivos procedimientos.</t>
  </si>
  <si>
    <t>Se eliminaron los controles detectivos correspondientes al  procedimiento PR-006 auditorías internas de gestión y al pr-361 auditorias internas de calidad de conformidad con el plan de mejoramiento en el sistema CHIE Números 221 Auditorías como control preventivo y 222-revisión y ajuste de las tipologías de riesgos</t>
  </si>
  <si>
    <t>Se asoció el riesgo al proyecto de inversión 7873 Fortalecimiento de la capacidad institucional de la Secretaría General.</t>
  </si>
  <si>
    <t>En el marco de la actualización del procedimiento 4202000-PR-365 " Modificaciones al presupuesto de los proyectos de inversión", se actualizó el control de la actividad 2, la cual se fortaleció en cuanto a los registros que quedan como aplicación del control, de conformidad con la observación identificada en la auditoría de calidad.</t>
  </si>
  <si>
    <t xml:space="preserve">Identificación del riesgo
Análisis antes de controles
Análisis de controles
Análisis después de controles
</t>
  </si>
  <si>
    <t>Se actualizó el contexto del proceso
Se actualizó la identificación del riesgo teniendo en cuenta los cambios sugeridos por la Guía para la administración de riesgos de Gestión, corrupción y proyectos de inversión. 
Se realizó el análisis de controles de la probabilidad por el criterio de exposición y se actualizó la valoración del impacto.
Se definieron nuevos controles al riesgo y se realizó su respectiva calificación.
Se realizó el análisis después de controles teniendo en cuenta la valoración obtenida con los controles definidos.
Se definió el plan de contingencia para el riesgo identificado.
Se definió como opción de tratamiento aceptar el riesgo.</t>
  </si>
  <si>
    <t>Posibilidad de afectación reputacional por Pérdida de credibilidad de los grupos de valor y partes interesadas, debido a errores fallas o deficiencias  en  la formulación y actualización de la planeación institucional</t>
  </si>
  <si>
    <t>Se determinó la probabilidad muy baja  ya que este riesgo no se ha materializado en los últimos cuatro años. La planeación institucional involucra varios planes operativos como el Plan de Acción Institucional, Plan de Acción Integrado, Plan de Adecuación y Sostenibilidad del MIPG, Plan Anticorrupción y de Atención al Ciudadano, entre otros.  El impacto (4 mayor) obedece a que éste riesgo genera incumplimiento de metas de gobierno y los objetivos  institucionales.</t>
  </si>
  <si>
    <t>- Reportar el riesgo materializado de Posibilidad de afectación reputacional por Pérdida de credibilidad de los grupos de valor y partes interesadas, debido a errores fallas o deficiencias  en  la formulación y actualización de la planeación institucional en el informe de monitoreo a la Oficina Asesora de Planeación.
- Solicitar a cada dependencia líder de los  Planes Institucionales,  política o proyecto de inversión, en el que se haya materializado el riesgo, la modificación de los Planes políticas o proyectos, de acuerdo con los lineamientos de la Oficina Asesora de Planeación
- Verificar que se realizaron los ajustes de modificación en los planes, políticas o proyectos de acuerdo con los lineamientos establecidos
- Definir  una estrategia de comunicación para informar la situación y las decisiones tomadas o acciones emprendidas para subsanarlas.
- Actualizar el mapa de riesgos Direccionamiento Estratégico</t>
  </si>
  <si>
    <t>- Reporte de monitoreo indicando la materialización del riesgo de Posibilidad de afectación reputacional por Pérdida de credibilidad de los grupos de valor y partes interesadas, debido a errores fallas o deficiencias  en  la formulación y actualización de la planeación institucional
- Memorando de solicitud de ajustes de la planeación institucional
- Evidencia de reunión de revisión o retroalimentación al proceso, proyecto o política 
- Evidencia de la estrategia de comunicación implementada
- Mapa de riesgo  Direccionamiento Estratégico, actualizado.</t>
  </si>
  <si>
    <t>Creación del mapa de riesgo</t>
  </si>
  <si>
    <t>Se ajusta la valoración inherente a Extrema en atención a la materialización del riesgo (probabilidad 2 improbable, impacto 5 catastrófico).
Se califica la probabilidad por frecuencia.
Se modifican las actividades de control y se califican.
Se ajusta la valoración residual a Moderada en atención a la calificación de las actividades de control (probabilidad 1 rara vez, impacto 3 moderado).
Se propuso un plan de mejoramiento que conlleva a una mitigación oportuna del riesgo.
Se propuso un plan de contingencia frente a la materialización del riesgo.</t>
  </si>
  <si>
    <t>Se ajusta la valoración inherente a Alta en atención a la materialización del riesgo (probabilidad 2 improbable, impacto 4 mayor).
De acuerdo con los controles, la valoración del riesgo después de estos pasa a "Baja" (Probabilidad 1 rara vez, impacto 2 menor)
Se actualizaron los controles de acuerdo con las nuevas versiones de los procedimientos 2210111-PR-182 y 2210111-PR-183.
Se reprograman el plan de mejoramiento definido, teniendo en cuenta lo establecido en la acción preventiva 17 en el aplicativo SIG.</t>
  </si>
  <si>
    <t xml:space="preserve">
•Actividad clave: Con base en la actualización de la caracterización del Proceso Direccionamiento Estratégico se incluyó la siguiente actividad clave “Formular y actualizar el Contexto Estratégico, Plan Estratégico  Cuatrienal, Plan de Acción Institucional, Presupuesto Anual y Plan de adquisiciones de la programación presupuestal de la vigencia, Proyectos de Inversión, Plan de sostenimiento y mejora del Sistema de Gestión y la estrategia de participación ciudadana y de rendición de cuentas.”.
•Nombre del riesgo: Se cambio el nombre de riesgo incluyendo la categoría del riesgo y el evento definiéndose el siguiente riesgo: “Errores fallas o deficiencias en la formulación y actualización de la planeación institucional”.
•Causas internas, externas y efectos: Se ajustaron las causas internas y externas y los efectos de conformidad con los cambios realizados en la matriz DOFA del proceso.
•Probabilidad: se ajustó la calificación de la probabilidad en relación con la frecuencia en la que se ha presentado el riesgo con base en la nueva denominación del riesgo. 
•Impacto: Se cambió la calificación de algunas perspectivas de impacto ubicándose en la matriz de calor antes de controles en zona extrema. 
•Actividades de control preventivo y detectivo: Se validaron los controles definidos en los procedimientos y se calificaron.
•Plan de contingencia: Se validaron las actividades definidas en caso de que el riesgo se presente.
•Se actualizaron los controles preventivos y detectivos de acuerdo con las ultimas versiones de los procedimientos.
• Se decidió reducir el riesgo y se formulan actividades con el fin de redefinir los controles en los respectivos procedimientos.</t>
  </si>
  <si>
    <t xml:space="preserve">
Análisis después de controles
</t>
  </si>
  <si>
    <t>Se eliminaron los controles detectivos correspondientes al  procedimiento PR-006 auditorías internas de gestión y al pr-361 auditorias internas de calidad de conformidad con el plan de mejoramiento en el sistema CHIE Números. 221 Auditorías como control preventivo y 222-revisión y ajuste de las tipologías de riesgos</t>
  </si>
  <si>
    <t xml:space="preserve">
•Actividad clave: Partiendo de la  actualización de la caracterización del Proceso Direccionamiento Estratégico se incluyó la siguiente actividad clave “”.
•Probabilidad: se ajustó la calificación de la probabilidad en relación con la frecuencia dado que no se ha presentado el riesgo en los últimos cuatro años.
•Actividades de control preventivo y detectivo: En el marco de la actualización de los procedimientos registrados en la acción preventiva 20 y acción de mejora 7 se definieron las actividades de  control aplicables al riesgos y se  realizó su valoración.
• Valoración antes de controles:  Se determinó la probabilidad (1) rara vez  ya que este riesgo no se ha materializado en los últimos cuatro años . El impacto (4 mayor) obedece a que éste riesgo genera incumplimiento de metas de gobierno y los objetivos  institucionales.
• Valoración después de controles: Se determina la probabilidad (1 ) rara vez ya que las actividades de control preventivas han evitado la materialización del riesgo en los últimos 4 años.  El impacto pasa a (2) Menor , teniendo en cuenta que se ajustaron las actividades de control definidas en los procedimientos.
•Tratamiento del riesgo: Teniendo en cuenta que el riesgo con la aplicación de las actividades de control quedó en escala de probabilidad rara vez e impacto menor ubicándose en zona baja se determinó aceptar el riesgo. </t>
  </si>
  <si>
    <t>Se actualizó el contexto del proceso
Se actualizó la identificación del riesgo teniendo en cuenta los cambios sugeridos por la Guía para la administración de riesgos de Gestión, corrupción y proyectos de inversión. 
Se realizó el análisis de controles de la probabilidad por el criterio de exposición y se actualizo la valoración del impacto.
Se definieron nuevos controles al riesgo y se realizó su respectiva calificación.
Se realizó el análisis después de controles teniendo en cuenta la valoración obtenida con los controles definidos.
Se definió el plan de contingencia para el riesgo identificado.
Se definió como opción de tratamiento aceptar el riesgo.</t>
  </si>
  <si>
    <t xml:space="preserve">Se realizó un cambio en el nombre del riesgo, de acuerdo con la nueva metodología que incluye distintas categorías.
Se realizó la valoración antes de controles, teniendo en cuenta frecuencia y el impacto.
Se fortalecieron los controles de acuerdo con la probabilidad de materialización del riesgo.
Se incluyeron controles detectivos para el riesgo y se valoraron.
Se propuso un plan de mejoramiento que conlleva a una mitigación oportuna del riesgo.
Se propuso un plan de contingencia frente a la materialización del riesgo. </t>
  </si>
  <si>
    <t>Se retiran actividades de control detectivas PR-006 Auditorias internas de gestión y PR-361 Auditorias internas de calidad y se cambia la tipología del riesgo.</t>
  </si>
  <si>
    <t>Se actualiza la identificación del riesgo, actividad clave, las evidencias que soportan la probabilidad antes de controles, las actividades de control frente a la probabilidad y el impacto y las actividades después de controles.</t>
  </si>
  <si>
    <t>Se retiran actividades de control detectivas PR-006 Auditorias internas de gestión y PR-361 Auditorias internas de calidad.</t>
  </si>
  <si>
    <t>Posibilidad de afectación reputacional por quejas y/o reclamos recibidos formalmente  por entidades, organismo u órganos de control distritales y con respuesta oficial de admisión, debido a  incumplimiento de compromisos de oportunidad de entrega del producto terminado en la impresión de artes gráficas para las entidades del Distrito Capital.</t>
  </si>
  <si>
    <t xml:space="preserve">- Dificultad en la articulación de actividades comunes a las dependencias.
- La imagen institucional se ve afectada ante los usuarios que utilizan el servicio, si este no se presta adecuadamente. (pendiente a hoy)
</t>
  </si>
  <si>
    <t xml:space="preserve">- Pérdida de credibilidad institucional
- Desbalance de línea en planta de producción
</t>
  </si>
  <si>
    <t>El proceso estima que el riesgo se ubica en una zona moderada, debido a que la frecuencia con la que se realizó la actividad clave asociada al riesgo se presentó 499 veces al año, sin embargo, ante su materialización, podrían presentarse efectos significativos, en la imagen de la entidad a nivel local.</t>
  </si>
  <si>
    <t>El proceso estima que el riesgo se ubica en una zona baja, debido a que los controles establecidos son los adecuados y la calificación de los criterios es satisfactoria, ubicando el riesgo en la escala de probabilidad baja, y ante su materialización, podrían disminuirse los efectos, aplicando las acciones de contingencia.</t>
  </si>
  <si>
    <t>Revisión y actualización de mapa de riesgos según el reporte de monitoreo efectuado a corte 31 de diciembre de 2019. Incluir actividades para el fortalecimiento de controles y acciones posteriores y de tratamiento del riesgo.</t>
  </si>
  <si>
    <t>Fila 60. Cambio de proyecto de inversión
Fila 126: Cambio ejecución a "Siempre"
Fila 128: Cambio ejecución a "Siempre"
Fila 142: Cambio ejecución a "Siempre"
Fila 176: Cambio automático a "Moderado"
Fila 214: Se borra AC32 - 2020
Fila 239: Se borra AC 32 - 2020
Fila 240: Se complementa nomenclatura de AP
Fila 241: Se complementa nomenclatura de AP</t>
  </si>
  <si>
    <t>Se ajustó la identificación del riesgo.
Se ajustó la redacción y evaluación de los controles según los criterios definidos.
Se incluyeron los controles correctivos.
Se ajustaron las acciones de contingencia.
Se actualizó el contexto de la gestión del proceso.</t>
  </si>
  <si>
    <t>Posibilidad de afectación reputacional por quejas o reclamos recibidos formalmente por parte de entidades, organismo u órganos de control distritales y/o ciudadanía, con respuesta oficial de admisión, debido a incumplimiento en la oportunidad y/o integridad en la publicación de los actos o documentos administrativos en el Registro Distrital y en la disponibilidad de la consulta del Registro Distrital.</t>
  </si>
  <si>
    <t xml:space="preserve">- Posibles sanciones legales para la Secretaría General de la Alcaldía Mayor de Bogotá D.C.
- Afectar a la entidad emisora del acto o documento administrativo o la ciudadanía, al divulgar información errónea sobre decisiones de la Administración Distrital.
- La buena reputación de la Subdirección de Imprenta Distrital y por consiguiente la Secretaría General de la Alcaldía Mayor de Bogotá, D.C., se vería afectada, lo cual generaría desconfianza ante las partes interesadas.
- Sanciones para los funcionarios o servidores que intervienen en el proceso.
</t>
  </si>
  <si>
    <t>El proceso estima que el riesgo se ubica en una zona moderada, debido a que la frecuencia con la que se realizó la actividad clave asociada al riesgo se presentó 250 veces al año, sin embargo, ante su materialización, podrían presentarse efectos significativos, en la imagen de la entidad a nivel local.</t>
  </si>
  <si>
    <t>Revisión y actualización de mapa de riesgos según el reporte de monitoreo efectuado a corte 31 de diciembre de 2019.</t>
  </si>
  <si>
    <t>Fila 60. Se modifica proyecto de inversión.</t>
  </si>
  <si>
    <t xml:space="preserve">- Procesos misionales en el Sistema de Gestión de Calidad
- Procesos de apoyo operativo en el Sistema de Gestión de Calidad
</t>
  </si>
  <si>
    <t>Identificación del riesgo
Análisis antes de controles
Análisis de controles
Tratamiento del riesgo</t>
  </si>
  <si>
    <t xml:space="preserve">
Análisis antes de controles
Tratamiento del riesgo</t>
  </si>
  <si>
    <t>Fallas tecnológicas</t>
  </si>
  <si>
    <t>Creación del mapa de riesgos.</t>
  </si>
  <si>
    <t xml:space="preserve">
Análisis de controles
Análisis después de controles
</t>
  </si>
  <si>
    <t>Se realizan ajustes en la descripción de los controles, se elabora e incluyen 3  nuevos controles detectivo, lo que ajustó la escala de impacto  de mayor a moderada, así  mismo, la zona resultante disminuyó de mayor a moderado. Se incluye el Plan de Contingencia de TI</t>
  </si>
  <si>
    <t xml:space="preserve">Se incluye el proyecto de inversión 1181 “Rediseño de la arquitectura de la plataforma tecnológica en la Secretaría General” dado que posiblemente puede ser afectado
Se incluyen y se califican las perspectivas para los efectos definidos
Se elimina la actividad de control asociada a la resolución 130 de 2019 toda vez que la actividad se cumplió.
Se eliminan las acciones o el plan de mejoramiento para las actividades de control preventivas y detectivas  ya que todas fueron cerradas y se incluye la actividad 1 de la AC38 </t>
  </si>
  <si>
    <t>Se eliminan las actividades de control detectivas  asociadas al procedimiento de Auditorías Internas de Gestión PR-006 y el procedimiento de Auditorías Internas de Calidad PR-361.
Se ajustaron las fechas de finalización de la acción conforme a la reprogramación efectuada en el aplicativo SIG de  la actividad 1 de la acción correctiva No.3</t>
  </si>
  <si>
    <t>Se ajustaron las fechas de finalización de la acción conforme a la reprogramación efectuada en el aplicativo SIG de  la actividad 1 de la acción correctiva No.3</t>
  </si>
  <si>
    <t xml:space="preserve">- Constante cambio en la normatividad y exceso de la misma.
</t>
  </si>
  <si>
    <t xml:space="preserve">Identificación del riesgo
Análisis de controles
Análisis después de controles
</t>
  </si>
  <si>
    <t>Posibilidad de afectación reputacional por hallazgos de auditoría interna o externa, debido a supervisión inadecuada en el desarrollo de soluciones tecnológicas</t>
  </si>
  <si>
    <t xml:space="preserve">- Inadecuada identificación de necesidades para el desarrollo de soluciones tecnológicas.
- Inadecuada planeación para  el desarrollo de soluciones tecnológicas.
- La información necesaria  para el desarrollo de soluciones tecnológicas no es clara, completa y de calidad.
- Falta de conocimiento técnico, funcional y presupuestal para el desarrollo de soluciones tecnológicas
</t>
  </si>
  <si>
    <t xml:space="preserve">- Ineficiente ejecución presupuestal.
- Incumplimiento de metas de los proyectos de inversión  con componente TIC.
- Insatisfacción por parte de los usuarios internos y externos.
- Afectación de la imagen de las dependencias que involucran componentes TIC´s ante  la  Secretaría General.
- Posibles Hallazgos de auditorias
</t>
  </si>
  <si>
    <t>La valoración del riesgo antes de control quedó en escala de probabilidad por exposición BAJA, y continúa el impacto MENOR toda vez que afecta los aspectos operativos, el cumplimiento de metas ,objetivos institucionales, pérdida de información critica. Como consecuencia deja al riesgo ubicado en zona resultante de extrema a MODERADO</t>
  </si>
  <si>
    <t>Se cambia tipo de riesgo, a tipo de riesgo de cumplimiento</t>
  </si>
  <si>
    <t>Se actualiza en la parte de probabilidad del riesgo por frecuencia, se registro de las evidencias que soportan la no materialización del riesgo.</t>
  </si>
  <si>
    <t>Posibilidad de afectación reputacional por la no detección de desviaciones críticas en la muestra establecida para las unidades auditables, debido a errores en la aplicación de los controles claves del proceso auditor</t>
  </si>
  <si>
    <t xml:space="preserve">- Errores en la aplicación de controles claves del procedimiento de auditoria
- Debilidad de las estrategias de sensibilización y apropiación de las normas, directrices, modelos y sistemas
</t>
  </si>
  <si>
    <t xml:space="preserve">- Constante actualización de directrices Nacionales y Distritales, que puedan afectar o limitar el proceso auditor
</t>
  </si>
  <si>
    <t xml:space="preserve">- Pérdida de confianza en la función de auditoria interna de gestión
</t>
  </si>
  <si>
    <t>El proceso estima que el riesgo se ubica en una zona moderado, debido a que la frecuencia con la que se realiza la actividad clave asociada al riesgo se presenta aproximadamente 300 veces al año, sin embargo, ante su materialización, podrían presentarse efectos significativos en la idoneidad del equipo auditor</t>
  </si>
  <si>
    <t>- Reportar el riesgo materializado de Posibilidad de afectación reputacional por la no detección de desviaciones críticas en la muestra establecida para las unidades auditables, debido a errores en la aplicación de los controles claves del proceso auditor en el informe de monitoreo a la Oficina Asesora de Planeación.
- Generar Plan de mejoramiento para la OCI
- Ajustar el informe de auditoria, según las objeciones válidas del líder del proceso auditado
- Actualizar el mapa de riesgos Evaluación del Sistema de Control Interno</t>
  </si>
  <si>
    <t>- Jefe Oficina de Control Interno
- Jefe de la Oficina de Control Interno
- Jefe de la Oficina de Control Interno
- Jefe Oficina de Control Interno</t>
  </si>
  <si>
    <t>- Reporte de monitoreo indicando la materialización del riesgo de Posibilidad de afectación reputacional por la no detección de desviaciones críticas en la muestra establecida para las unidades auditables, debido a errores en la aplicación de los controles claves del proceso auditor
- Plan de mejoramiento
- Informe ajustado
- Mapa de riesgo  Evaluación del Sistema de Control Interno, actualizado.</t>
  </si>
  <si>
    <t>Se actualiza el contexto de la gestión del proceso.
Se identifica un riesgo único de gestión con la nueva estructura de identificación del riesgo.
Se evalúa la probabilidad por exposición.
Se evalúa el impacto.
Se redacta y evalúa la acción de control.
Se define controles correctivos.
Se define acciones de contingencia.</t>
  </si>
  <si>
    <t>Posibilidad de afectación reputacional por uso indebido de información privilegiada para beneficio propio o de un tercero, debido a debilidades en el proceder ético del auditor</t>
  </si>
  <si>
    <t xml:space="preserve">- Debilidades en el proceder ético del auditor
- Debilidad de las estrategias de sensibilización y apropiación de las normas, directrices, modelos y sistemas
</t>
  </si>
  <si>
    <t xml:space="preserve">- Pérdida de confianza de la labor de la Oficina de Control Interno
</t>
  </si>
  <si>
    <t xml:space="preserve">- Jefe de la Oficina de Control Interno
_______________
</t>
  </si>
  <si>
    <t>- Reportar el presunto hecho de Posibilidad de afectación reputacional por uso indebido de información privilegiada para beneficio propio o de un tercero, debido a debilidades en el proceder ético del auditor al operador disciplinario, y a la Oficina Asesora de Planeación en el informe de monitoreo en caso que tenga fallo.
- Retirar al auditor del trabajo que está realizando, si durante esa auditoria se materializa el riesgo
- Actualizar el mapa de riesgos Evaluación del Sistema de Control Interno</t>
  </si>
  <si>
    <t>- Jefe Oficina de Control Interno
- Jefe de la Oficina de Control Interno
- Jefe Oficina de Control Interno</t>
  </si>
  <si>
    <t>- Notificación realizada del presunto hecho de Posibilidad de afectación reputacional por uso indebido de información privilegiada para beneficio propio o de un tercero, debido a debilidades en el proceder ético del auditor al operador disciplinario, y reporte de monitoreo a la Oficina Asesora de Planeación en caso que el riesgo tenga fallo definitivo.
- Comunicación de la reasignación
- Mapa de riesgo  Evaluación del Sistema de Control Interno, actualizado.</t>
  </si>
  <si>
    <t xml:space="preserve">Creación del mapa de riesgos.  </t>
  </si>
  <si>
    <t>Se ajusta el nombre del riesgo, las causas internas y externas (incluyendo las DOFA) y complementan las consecuencias.
Se califica la probabilidad por frecuencia.
Se califica el impacto según la última encuesta DAFP.
Se ajusta la valoración inherente a Alta en atención a la aplicación de la metodología DAFP en su última versión, y que este riesgo no se ha materializado (probabilidad 1 rara vez, impacto 4 mayor).
Se modifican las actividades de control y se califican.
Se ajusta la valoración residual a Alta en atención a la calificación de las actividades de control (probabilidad 1 rara vez, impacto 4 mayor).
Se establecen acciones por valoración y se definen acciones de contingencia.</t>
  </si>
  <si>
    <t xml:space="preserve">Se actualiza el contexto de la gestión del proceso.
Se analizan los proyectos de inversión que posiblemente se afecten con la materialización del riesgo.
Se revisó y ajustó la información de causas internas, externas y efectos.
Se ajustó la calificación de la encuesta para corrupción manteniendo el mismo impacto.
Se calificó el impacto por perspectivas.
Se establecen acciones de tratamiento a 2020 producto de la valoración después de controles
</t>
  </si>
  <si>
    <t>Se ajusta la tipología del riesgo pasando de operativo a cumplimiento.
Se incluye la actividad de control para ""revisar la suscripción y/o renovación del compromiso de ética por parte del auditor</t>
  </si>
  <si>
    <t>Se define la propuesta de acciones de tratamiento a ejecutar durante la vigencia 2021</t>
  </si>
  <si>
    <t>Se indica que el riesgo no tiene proyectos de inversión vigentes asociados.
Se incluyen las acciones de tratamiento en el marco de la acción preventiva No 28</t>
  </si>
  <si>
    <t>Se redefine el riesgo, según la guía del DAFP.
Se define una acción de tratamiento.
Este riesgo absorbe el riesgo de corrupción: "Decisiones ajustadas a intereses propios o de terceros al Omitir la comunicación de hechos irregulares conocidos por la Oficina de Control Interno, para obtener beneficios a los que no haya lugar"</t>
  </si>
  <si>
    <t>Posibilidad de afectación reputacional por no lograr fortalecer la administración y la gestión pública distrital, debido a deficiencias al planificar, diseñar y/o ejecutar los cursos y/o diplomados de formación</t>
  </si>
  <si>
    <t xml:space="preserve">- Imagen institucional perjudicada ante las otras entidades del distrito.
- Deficiencia en la formación de los servidores públicos y por ende en el fortalecimiento de la gestión del distrito.                      
- Afectación en la cobertura de la oferta de los cursos y/o diplomados de formación.
- Afectación a la prestación del servicio en las entidades distritales.
- Insatisfacción de los usuarios que acceden a la oferta de cursos y/o diplomados de formación.
- Incumplimiento en las metas y objetivos institucionales.                                
- Disminución de recursos por la no ejecución presupuestal prevista para el desarrollo y ejecución de los cursos y/o diplomados de formación.
</t>
  </si>
  <si>
    <t xml:space="preserve">- Procesos misionales en el Sistema de Gestión de Calidad
</t>
  </si>
  <si>
    <t xml:space="preserve">- 7868 Desarrollo institucional para una gestión pública eficiente
</t>
  </si>
  <si>
    <t xml:space="preserve">Creación Mapa de riesgos </t>
  </si>
  <si>
    <t>Se incluyeron controles detectivos, las explicaciones del riesgo y de las valoraciones antes y después de controles del riesgo identificado</t>
  </si>
  <si>
    <t xml:space="preserve">"Se  incluyeron los controles que contiene la nueva versión del procedimiento, pasando de tener el riesgo valorado después de controles de moderado a bajo.
Se atendieron las recomendaciones de la retroalimentación del monitoreo de riesgos, bajando el impacto del riesgo frente a la imagen de una calificación 4 (mayor) a  3 (moderado).
Con el fortalecimiento de los controles se robusteció la solidez contribuyendo a que el riesgo se encuentre controlado en zona baja debido a  que se atienden los efectos más significativos.
Se actualizó la matriz DOFA."      </t>
  </si>
  <si>
    <t>Se retiraron los controles detectivos de auditorías. Se modificó la asociación del riesgo a proyectos de inversión, seleccionando la opción "Sin asociación a los proyectos de inversión".</t>
  </si>
  <si>
    <t>Se ajusta el objetivo del proceso, la redacción de los controles, la valoración de uno de los controles, y la valoración del riesgos residual y la medida de tratamiento lo anterior de acuerdo con las oportunidades de mejora identificadas en la auditoría de gestión del riesgo realizada por la OCI durante el 2020 y con los ajustes realizados en la caracterización del proceso y el procedimiento Administración de los programas de formación distrital.</t>
  </si>
  <si>
    <t>Posibilidad de afectación reputacional por no lograr fortalecer la administración y la gestión pública distrital, debido a deficiencias al planificar, diseñar y/o orientar las estrategias para el fortalecimiento de la administración y la gestión pública distrital</t>
  </si>
  <si>
    <t xml:space="preserve">- Imagen institucional perjudicada ante las otras entidades del distrito debido al desarrollo de estrategias que no apliquen a todas las entidades o no generen valor agregado a las mismas.
- Incumplimiento en las metas y objetivos institucionales.
- Insatisfacción de los usuarios que participan en la implementación de la estrategia.
- Generación de reprocesos en las entidades y organismos por falta de articulación entre las entidades líderes de políticas.
- Afectación en la  transferencia del conocimiento de las estrategias.
</t>
  </si>
  <si>
    <t>Se ajusta el objetivo del proceso de acuerdo con los ajustes realizados en la caracterización del proceso.</t>
  </si>
  <si>
    <t>Posibilidad de afectación reputacional por sanción de un ente de control o regulador , debido a errores (fallas o deficiencias) en la generación de la cuenta mensual de almacén con destino a la Subdirección Financiera</t>
  </si>
  <si>
    <t xml:space="preserve">- Dificultad en la articulación de actividades comunes a las dependencias.
- Los comprobantes de ingreso y egreso de bienes y consolidados que se requieren para preparar y generar la cuenta de almacén  no son oportunos, suficientes, claros, completos o de calidad.
- La información de entrada que se requiere para desarrollar las actividades no es completa o de calidad.
- Omisión o incumplimiento de procedimientos para agilizar trámites.
</t>
  </si>
  <si>
    <t xml:space="preserve">- Fallas  en software. 
- Las herramientas tecnológicas son insuficientes para atender las necesidades del proceso (Hardware: Equipos y herramientas. Software, sistemas de información aplicativos y soluciones ofimáticas es insuficiente.
</t>
  </si>
  <si>
    <t xml:space="preserve">- Entrega inoportuna de la cuenta mensual de almacén a la Subdirección Financiera.
- Retraso en el cierre contable mensual. 
- Retraso en la apertura de almacén.
- Incumplimiento de términos para el reporte a la Secretaría Distrital de Hacienda.
</t>
  </si>
  <si>
    <t xml:space="preserve">- Procesos de apoyo operativo en el Sistema de Gestión de Calidad
</t>
  </si>
  <si>
    <t>La valoración antes de controles por exposición tuvo como resultado "baja" sin embargo, en la escala de impacto quedó en "mayor" en consecuencia la zona resultante del riesgo quedo en zona "Alta".</t>
  </si>
  <si>
    <t>- Reportar el riesgo materializado de Posibilidad de afectación reputacional por sanción de un ente de control o regulador , debido a errores (fallas o deficiencias) en la generación de la cuenta mensual de almacén con destino a la Subdirección Financiera en el informe de monitoreo a la Oficina Asesora de Planeación.
- Revisar las diferencias presentadas en la información de la cuenta, remitidas por la Subdirección Financiera
- Solicitar soporte a la ingeniera(o) desarrollador(a) del SAI - SAE para realizar las modificaciones pertinentes. 
- Remisión de la cuenta con los ajustes requeridos.
- Actualizar el mapa de riesgos Gestión de Recursos Físicos</t>
  </si>
  <si>
    <t>- Reporte de monitoreo indicando la materialización del riesgo de Posibilidad de afectación reputacional por sanción de un ente de control o regulador , debido a errores (fallas o deficiencias) en la generación de la cuenta mensual de almacén con destino a la Subdirección Financiera
- Documentos revisados y escaneados en el SAI
- Correo con solicitud soporte del sistema de Información SAI a OTIC
- Documentos revisados y escaneados en el SAI
- Mapa de riesgo  Gestión de Recursos Físicos, actualizado.</t>
  </si>
  <si>
    <t>Se define una actividad de control como detectiva y definición de Plan de Contingencia.</t>
  </si>
  <si>
    <t xml:space="preserve">
Análisis antes de controles
Análisis después de controles
</t>
  </si>
  <si>
    <t>Al calificar la probabilidad de riesgos por frecuencia, disminuyó la probabilidad de probable a rara vez, en consecuencia, la zona resultante bajó de extrema a alta. 
La calificación de probabilidad bajó a rara vez (cuadrante 2 a 1)</t>
  </si>
  <si>
    <t xml:space="preserve">Identificación del riesgo
Análisis antes de controles
Análisis después de controles
</t>
  </si>
  <si>
    <t xml:space="preserve">Se incluyeron los proyectos de inversión que se pueden ver afectados.
En efectos se actualiza la perspectiva.
Se actualiza el análisis antes de los controles.
Se actualiza explicación después de los controles. </t>
  </si>
  <si>
    <t>Se actualizó el análisis después de controles.
Eliminación de auditorias como controles preventivos.</t>
  </si>
  <si>
    <t>Actualización de controles de acuerdo a las nuevas versiones de procedimientos.</t>
  </si>
  <si>
    <t>Se realiza actualización con respecto a categoría "Sin asociación a los proyectos de inversión"</t>
  </si>
  <si>
    <t>Se actualiza el contexto de la gestión del proceso.
Se ajusta la identificación del riesgo, ampliando el alcance con respecto a la nueva metodología.
Se incluye el riesgo errores (fallas o deficiencias) Cuenta Mensual de almacén, junto con sus controles y demás características.
Se define la probabilidad por exposición.
Se ajustó la calificación del impacto.
Se ajustó la redacción y evaluación de los controles según los criterios definidos.
Se incluyeron los controles correctivos.
Se ajustaron las acciones de contingencia.</t>
  </si>
  <si>
    <t>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t>
  </si>
  <si>
    <t xml:space="preserve">- Dificultad en la articulación de actividades comunes a las dependencias.
- La información de entrada que se requiere para desarrollar las actividades no es completa o de calidad.
- Omisión o incumplimiento de procedimientos para agilizar trámites.
- Ingreso intencional de información errónea para lograr beneficios personales.
</t>
  </si>
  <si>
    <t xml:space="preserve">- Presiones o motivaciones individuales, sociales o colectivas que inciten a realizar conductas contrarias al deber ser.
- Conflicto de Intereses por Amiguismo o Clientelismo
</t>
  </si>
  <si>
    <t xml:space="preserve">- Pérdida o hurto de bienes muebles.
- Sanción por parte del ente de control u otro ente regulador.
- Interrupción de operaciones internas de un (1) día.
- Bienes sin cubrimiento de pólizas.
- Ingreso de bienes con características diferentes a las contratadas.
- Pérdida de la imagen o credibilidad institucional.
- Investigaciones disciplinarias, fiscales y/o penales.
</t>
  </si>
  <si>
    <t>La valoración antes de controles bajó la probabilidad del riesgo de improbable a muy baja por frecuencia; sin embargo, en la escala de impacto continúa como Alta, es decir podría tener una perdida de la información que critica puede ser recuperada de forma parcial o incompleta.</t>
  </si>
  <si>
    <t>- Reportar el presunto hecho de 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al operador disciplinario, y a la Oficina Asesora de Planeación en el informe de monitoreo en caso que tenga fallo.
- Revisar las inconsistencias presentadas.
- Realizar el reporte al responsable del proceso.
- Realizar las gestiones pertinentes para corregir las inconsistencias presentadas.
- Actualizar el mapa de riesgos Gestión de Recursos Físicos</t>
  </si>
  <si>
    <t>- Notificación realizada del presunto hecho de 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al operador disciplinario, y reporte de monitoreo a la Oficina Asesora de Planeación en caso que el riesgo tenga fallo definitivo.
- Evidencia de reunión o acta de revisión.
- Reporte de inconsistencias
- Documentos con las gestiones efectuadas.
- Mapa de riesgo  Gestión de Recursos Físicos, actualizado.</t>
  </si>
  <si>
    <t xml:space="preserve">Se definen algunos controles como detectivos. Lo que permitió el ajuste de la matriz de valoración después de controles en la escala de impacto de moderado a menor. De igual forma, la zona resultante cambio de moderada a baja. Se elabora plan de contingencia. </t>
  </si>
  <si>
    <t>Identificación del riesgo
Análisis antes de controles
Análisis después de controles
Tratamiento del riesgo</t>
  </si>
  <si>
    <t xml:space="preserve">Se incluyó una causa externa "Cambios constantes en la normativa vigente" y se eliminó la debilidad del "Debe implementarse plan de contingencia en caso de materializarse un riesgo" dentro del contexto. 
Al calificar la probabilidad de riesgos por frecuencia, disminuyó la probabilidad de probable a rara vez y bajo la zona resultante de extrema a alta. 
Disminuye la probabilidad del cuadrante 2 al 1.
Se incluyó la acción No. 1 de la acción correctiva No. 36 en todas las actividades de control. </t>
  </si>
  <si>
    <t xml:space="preserve">Se incluyeron los proyectos de inversión que se pueden ver afectados.
Se ajustaron las causas internas, externas y efectos
En efectos se actualiza la perspectiva.
</t>
  </si>
  <si>
    <t>Se realizo cambio en la identificación del riesgo con respecto a cambio de proceso a de corrupción.
Se realizo cambio en el nombre del riesgo.
Se cambio el análisis antes de controles
Se cambio el análisis después de controles</t>
  </si>
  <si>
    <t>Se realizó cambió de la identificación del riesgo
Se actualizaron los análisis antes de controles
se actualizaron los análisis después de controles
se creó acción preventiva para tratamiento del riesgo
Eliminación de auditorias como controles preventivos</t>
  </si>
  <si>
    <t>Se realiza actualización con respecto a categoría "Sin asociación a los proyectos de inversión"
Se realiza cargue de acción preventiva</t>
  </si>
  <si>
    <t>Se actualiza mapa de riesgos incluyendo las acciones preventivas vigentes #819 y #820 registradas en la herramienta CHIE.</t>
  </si>
  <si>
    <t>Se actualiza el contexto de la gestión del proceso.
Se ajusta la identificación del riesgo, ampliando el alcance con respecto a la nueva metodología.
Se incluye el riesgo errores (fallas o deficiencias) en el ingreso y/o salida de bienes, junto con sus controles y demás características.
Se define la probabilidad por exposición.
Se ajustó la calificación del impacto.
Se ajustó la redacción y evaluación de los controles según los criterios definidos.
Se incluyeron los controles correctivos.
Se ajustaron las acciones de contingencia.</t>
  </si>
  <si>
    <t>Posibilidad de afectación económica (o presupuestal) por inoportunidad en la información, debido a desvío de recursos físicos o económicos en por el escaso seguimiento y control de la información de los bienes de propiedad de la entidad, con el fin de obtener beneficios a nombre propio o de un tercero</t>
  </si>
  <si>
    <t xml:space="preserve">- Desviación de recursos públicos.
- Detrimento patrimonial.
- Investigaciones disciplinarias, fiscales y/o penales.
- Pérdida de la imagen o credibilidad institucional.
- Inoportunidad para la correcta investigación de posibles hechos de corrupción.
- Inoportunidad para reporte a las aseguradoras.
</t>
  </si>
  <si>
    <t>- Reportar el presunto hecho de Posibilidad de afectación económica (o presupuestal) por inoportunidad en la información, debido a desvío de recursos físicos o económicos en por el escaso seguimiento y control de la información de los bienes de propiedad de la entidad, con el fin de obtener beneficios a nombre propio o de un tercero al operador disciplinario, y a la Oficina Asesora de Planeación en el informe de monitoreo en caso que tenga fallo.
- Reporta el presunto hecho de desvío de recursos físicos o económicos durante el seguimiento y control de la verificación realizada hacia los bienes de propiedad de la entidad a las Oficina de Control Interno Disciplinario y Subsecretaría Corporativa para la toma de decisiones que se consideren pertinentes.
- Solicitar informe con modo, tiempo y lugar de los hechos relacionados con el presunto desvío de recursos físicos 
- Actualizar el mapa de riesgos Gestión de Recursos Físicos</t>
  </si>
  <si>
    <t>- Notificación realizada del presunto hecho de Posibilidad de afectación económica (o presupuestal) por inoportunidad en la información, debido a desvío de recursos físicos o económicos en por el escaso seguimiento y control de la información de los bienes de propiedad de la entidad, con el fin de obtener beneficios a nombre propio o de un tercero al operador disciplinario, y reporte de monitoreo a la Oficina Asesora de Planeación en caso que el riesgo tenga fallo definitivo.
- Informe de los hechos enviado mediante memorando o correo electrónico a la Oficina de Control Interno Disciplinario y Subsecretaría Corporativa.
- Informe de los hechos 
- Mapa de riesgo  Gestión de Recursos Físicos, actualizado.</t>
  </si>
  <si>
    <t>Definición del plan de contingencia.</t>
  </si>
  <si>
    <t>Se incluyó una causa externa "Cambios constantes en la normativa vigente".
Al calificar la probabilidad de riesgos por frecuencia, disminuyó la probabilidad de probable a rara vez y en consecuencia bajo la zona resultante de extrema a alta. 
La calificación de probabilidad bajó a rara vez (cuadrante 2 a 1)</t>
  </si>
  <si>
    <t>Se actualizó el análisis después de controles
Eliminación de auditorias como controles preventivos</t>
  </si>
  <si>
    <t>Se actualiza el contexto de la gestión del proceso.
Se ajusta la identificación del riesgo, ampliando el alcance con respecto a la nueva metodología.
Se incluye el riesgo errores (fallas o deficiencias) en el control y seguimiento de bienes, junto con sus controles y demás características.
Se define la probabilidad por exposición.
Se ajustó la calificación del impacto.
Se ajustó la redacción y evaluación de los controles según los criterios definidos.
Se incluyeron los controles correctivos.
Se ajustaron las acciones de contingencia.</t>
  </si>
  <si>
    <t xml:space="preserve">- Dificultad en la articulación de actividades comunes a las dependencias.
</t>
  </si>
  <si>
    <t>5. Fortalecer la prestación del servicio a la ciudadanía con oportunidad, eficiencia y transparencia, a través del uso de la tecnología y la cualificación de los servidores.</t>
  </si>
  <si>
    <t xml:space="preserve">- 7870 Servicio a la ciudadanía, moderno, eficiente y de calidad
</t>
  </si>
  <si>
    <t>El proceso estima que el riesgo se ubica en una zona baja, debido a que la frecuencia con la que se realizó la actividad clave asociada al riesgo durante el último año se presentó (1) vez, frente a su materialización podrían presentarse efectos menores para el proceso.</t>
  </si>
  <si>
    <t>El proceso estima que el riesgo se ubica en una zona baja, debido a que los controles establecidos son los adecuados y la calificación de los criterios es satisfactoria, ubicando el riesgo en la escala de probabilidad más baja con un impacto leve, y ante su materialización, podrían disminuirse los efectos, aplicando las acciones de contingencia.</t>
  </si>
  <si>
    <t>Creación y aprobación del mapa de riesgos del proceso Gestión del Sistema Distrital de Servicio a la Ciudadanía</t>
  </si>
  <si>
    <t>Se analizan y se ajustan causas internas y externas de acuerdo a las fortalezas, oportunidades, debilidades y amenazas identificadas por el proceso.
Se analiza y actualiza la evaluación de la frecuencia e impacto de acuerdo a la nueva herramienta de gestión de riesgos
Se actualiza la valoración del riesgo quedando en zona de riesgo moderada (anteriormente extrema), la valoración después de controles continúa en zona de riesgo baja
Se incluye plan de contingencia</t>
  </si>
  <si>
    <t>Se identificó el proyecto de inversión posiblemente afectado con la posible materialización del riesgo
Se incluyen perspectivas para los efectos(consecuencias) identificados</t>
  </si>
  <si>
    <t>Se asoció el nuevo proyecto de inversión 7870 "Servicio a la ciudadanía, moderno, eficiente y de calidad".
Se eliminaron los controles detectivos  asociados a los procedimientos de auditoria de gestión y auditorias de calidad, atendiendo a la observación realizadas por la Oficina de Control  Interno. 
Se ajustó la redacción del control detectivo.
Se ajustó la explicación de la valoración obtenida después de controles.</t>
  </si>
  <si>
    <t>Se actualiza el contexto de la gestión del proceso.
Se ajusta la identificación del riesgo.
Se define la probabilidad por exposición.
Se ajustó la calificación del impacto.
Se ajustó la redacción y evaluación de los controles según los criterios definidos.
Se incluyeron los controles correctivos.
Se ajustaron las acciones de contingencia.</t>
  </si>
  <si>
    <t xml:space="preserve">Posibilidad de afectación reputacional por inadecuado seguimiento a las actividades, debido a errores (fallas o deficiencias) en el seguimiento de la gestión de las entidades que hacen parte del Sistema Unificado Distrital de Inspección, Vigilancia y Control (SUDIVC).	</t>
  </si>
  <si>
    <t xml:space="preserve">- Desconocimiento por parte de algunos funcionarios acerca de las funciones de la entidad y elementos de la plataforma estratégica.
</t>
  </si>
  <si>
    <t xml:space="preserve">- Incumplimiento de objetivos y metas institucionales. 
- Errores en la consolidación, análisis y presentación de informes de gestión del SUDIVC.  
- Hallazgos por parte de entes de control.
- Retrasos en la elaboración de informes de gestión del SUDIVC.  
</t>
  </si>
  <si>
    <t>El proceso estima que el riesgo se ubica en una zona baja, debido a que los controles establecidos son los adecuados y la calificación de los criterios es satisfactoria, ubicando el riesgo en la escala de probabilidad más baja con un impacto menor, y ante su materialización, podrían disminuirse los efectos, aplicando las acciones de contingencia.</t>
  </si>
  <si>
    <t>Se analizan y se ajustan causas internas y externas de acuerdo a las fortalezas, oportunidades, debilidades y amenazas identificadas por el proceso.
Se modifica la redacción del riesgo
Se analiza y actualiza la evaluación de la frecuencia e impacto de acuerdo a la nueva herramienta de gestión de riesgos
Se actualiza la valoración del riesgo quedando en zona de riesgo baja (anteriormente extrema) 
Se actualiza la valoración residual a baja (anteriormente moderada) 
Se incluyen y evalúan nuevas actividades de control
Se incluye plan de contingencia</t>
  </si>
  <si>
    <t>Se modifica la redacción de la actividad clave según actualización de la caracterización del proceso
Se modifica la redacción del riesgo
Se analizan y se ajustan causas internas y externas de acuerdo a las fortalezas, oportunidades, debilidades y amenazas identificadas por el proceso.
Se modifica la redacción de las actividades de control, de acuerdo al instructivo 4222100-IN-059</t>
  </si>
  <si>
    <t>Se asoció el nuevo proyecto de inversión 7870 "Servicio a la ciudadanía, moderno, eficiente y de calidad".
Se eliminaron los controles detectivos  asociados a los procedimientos de auditoria de gestión y auditorias de calidad, atendiendo a la observación realizadas por la Oficina de Control  Interno.
Se ajustó la redacción de los controles preventivos y detectivo.</t>
  </si>
  <si>
    <t>Se ajustó proyectos de inversión posiblemente afectados, teniendo en cuenta que el riesgo no esta asociado a los riesgos del proyecto de inversión.</t>
  </si>
  <si>
    <t>Se ajustó la redacción de las actividades de control preventivo y detectivo, acorde con la actualización efectuada al procedimiento 2212500-PR-310..</t>
  </si>
  <si>
    <t>Posibilidad de afectación reputacional por no prestación del servicio, debido a interrupciones en el modelo multicanal que impidan a la ciudadanía acceder a la oferta institucional de trámites y servicios de las entidades que hacen parte de la Red CADE</t>
  </si>
  <si>
    <t>Daños a activos fijos/ eventos externos</t>
  </si>
  <si>
    <t xml:space="preserve">El proceso estima que el riesgo se ubica en zona moderado, debido a que la frecuencia con la que se realizó la actividad clave asociada fue diariamente en los tiempos de atención de los puntos durante el último año, sin embargo, ante su materialización podrían presentarse afectaciones menores para el proceso. </t>
  </si>
  <si>
    <t>El proceso estima que el riesgo se ubica en zona baja, debido a que los controles establecidos son los adecuados y la calificación de criterios es satisfactoria, ubicando el riesgo en la escala de probabilidad más baja con un impacto menor, y ante su materialización, podrían disminuirse los efectos, aplicando las acciones de contingencia.</t>
  </si>
  <si>
    <t>Se analizan y se ajustan causas internas y externas de acuerdo a las fortalezas, oportunidades, debilidades y amenazas identificadas por el proceso,
Se analiza y actualiza la evaluación de la frecuencia e impacto de acuerdo a la nueva herramienta de gestión de riesgos,
Se actualiza la valoración del riesgo quedando en zona de riesgo baja (anteriormente alta), la valoración después de controles continúa en zona de riesgo baja,
Se incluyen, ajustan y califican actividades de control,
Se incluye plan de contingencia</t>
  </si>
  <si>
    <t xml:space="preserve">Identificación del riesgo
Análisis antes de controles
Análisis de controles
</t>
  </si>
  <si>
    <t xml:space="preserve">Se modifican causas internas: se incluye caída de la plataforma de la Línea 195, eliminándola de causas externas.
Efectos: se eliminaron efectos que estaban escritos de forma repetida: insatisfacción ciudadana y el incremento de reclamaciones ciudadanas.
En Matriz de Valoración antes de controles: el impacto en cuanto a gestión de procesos, pasó a moderado dado que se modificaron las calificaciones en los diferentes aspectos: financiero, medidas de control interno, operativo, información y cumplimiento.
Modificación de la redacción, se direcciona al PR036 y al instructivo, las actividades de control.
Modificación segundo control, cambió de quien autoriza Director por (profesional responsable de punto de atención) PRP; se modifican las fuentes de información características definidas para la prestación del servicio por condiciones en la prestación del servicio.
Modificación del tercer control relacionado con la Línea 195: se incorpora como documento el contrato interadministrativo de operación de la línea a cambio del PR036, los datos hacen relación al contrato involucrado al personal de ETB, con operador de la Línea 195. </t>
  </si>
  <si>
    <t>Se identificó el proyecto de inversión posiblemente afectado con la posible materialización del riesgo
Se incluyen perspectivas para los cinco efectos(consecuencias) identificados
Se realiza análisis de causas y se determina incluir la causa externa: Condiciones externas que alteran el orden público y la seguridad de los bienes y de las personas. Se elimina en causas externas, la causa tecnológica, en razón a que se considera que es interna y así está registrada en la presente ficha. Se elimina la causa externa tecnológica, sobre fallas en los equipos de las entidades, en razón a que no se puede controlar por la Secretaría General.
Se realiza análisis antes de controles y se modifica la probabilidad con el criterio de frecuencia donde el riesgo pasa de:  "nunca o no se ha presentado en los últimos 4 años (1)" "se presentó al menos una vez en los últimos 2 años (3)"; adicionalmente, se realiza nueva calificación del impacto del riesgo (consecuencias por afectación de perspectivas), cuya calificación para la perspectiva de impacto operativo pasa de menor(2) a moderado(3), esta nueva calificación hizo que la ubicación en la matriz de valoración antes de controles se desplazara y se ajusta la explicación de la valoración obtenida.
La matriz de valoración después de controles presentó desplazamiento en los cuadrantes y como resultado la valoración pasando de baja (probabilidad 1 e impacto 1) a baja (probabilidad 3 e impacto 1), se actualiza la explicación de la valoración de acuerdo con el resultado obtenido
Se ajusta el plan de contingencia a ser aplicado en el evento de que se materialice el riesgo, adicionando una acción</t>
  </si>
  <si>
    <t>Se asoció el nuevo proyecto de inversión 7870 "Servicio a la ciudadanía, moderno, eficiente y de calidad".
Se eliminaron los controles detectivos  asociados a los procedimientos de auditoria de gestión y auditorias de calidad, atendiendo a la observación realizadas por la Oficina de Control  Interno. Se identificaron dos controles detectivos propios para el proceso
Se ajustaron los controles preventivos acorde a la versión actualizada del procedimiento. 
Se ajustó la explicación de la valoración obtenida después de controles.</t>
  </si>
  <si>
    <t>Modificación del nombre del riesgo acorde a la recomendación de la Oficina de Control Interno radicado 3-2020-23105, en el cual se presenta resultados de auditorías realizadas en los meses de agosto y septiembre de 2020; se incluye como: Interrupciones en el modelo multicanal que impidan a la ciudadanía acceder a la oferta institucional de trámites y servicios.</t>
  </si>
  <si>
    <t>Se ajustó la descripción de las actividades de control en cuanto a los registros establecidos como evidencia y el responsable " Profesional responsable SuperCADE" a "Profesional responsable CADE y SuperCADE".</t>
  </si>
  <si>
    <t>Se ajustan los controles detectivos y preventivos en coherencia con la actualización del procedimiento Administración del Modelo Multicanal de Servicio a la Ciudadanía (2213300-PR-036) versión 14.</t>
  </si>
  <si>
    <t xml:space="preserve">Se ajustan los controles detectivos y preventivos en coherencia con la actualización del procedimiento Administración del Modelo Multicanal de Servicio a la Ciudadanía (2213300-PR-036) versión 15.				</t>
  </si>
  <si>
    <t>Se actualiza el contexto de la gestión del proceso.
Se ajusta la identificación del riesgo, modificando la actividad clave relacionada.
Se define la probabilidad por exposición.
Se ajusta la calificación del impacto.
Se ajusta la redacción y evaluación de los controles según los criterios definidos.
Se incluyeron los controles correctivos..</t>
  </si>
  <si>
    <t>El proceso estima que el riesgo se ubica en zona moderado, debido a que la frecuencia con la que se realizó la actividad clave asociada fue mensual o trimestralmente dependiendo los tiempos establecidos ya sea contrato o convenio, ante su materialización, podrían presentarse afectaciones menores para el proceso.</t>
  </si>
  <si>
    <t>Se analizan y se ajustan causas internas y externas de acuerdo a las fortalezas, oportunidades, debilidades y amenazas identificadas por el proceso,
Se ajusta la redacción del riesgo, para precisar que el riesgo se presenta en la Red CADE,
Se analiza y ajusta la evaluación de la frecuencia e impacto de acuerdo a la nueva herramienta de gestión de riesgos,
Se actualiza la valoración del riesgo quedando en zona de riesgo baja (anteriormente extrema),
Se actualiza la valoración residual quedando en zona de riesgo baja (anteriormente moderada),
Se incluyen, ajustan y califican actividades de control,
Se incluye plan de contingencia</t>
  </si>
  <si>
    <t>Se modifica el nombre del riesgo eliminando los términos de articulación y coordinación, dejando solo el seguimiento. 
La explicación del riesgo se modifica en cuanto a redacción.
En las causas internas se elimina: Baja experticia en el seguimiento al cumplimiento de las obligaciones y en el manejo de las relaciones interinstitucionales en la prestación del servicio en la RED CADE, y se crea: Deficiencia en la coordinación y articulación interinstitucional, así como en el  seguimiento al cumplimiento de las obligaciones de los convenios y/o contratos, relacionadas con la prestación del servicio en la RED CADE.
En las causas externas se elimina: Fallas en la comunicación oportuna por parte de las entidades participantes en los medios de interacción de la RED CADE y se crea: Alta rotación en las entidades del personal responsable de las relaciones interinstitucionales, se incluyen en el DOFA.
Análisis antes de controles: cambia la valoración antes de controles de baja a moderada.
En la explicación de valoración obtenida se modifica la redacción.
Se modifica la redacción de la explicación de la valoración obtenida después de controles.
En las acciones en caso de que el riesgo se presente, se modifica la redacción.</t>
  </si>
  <si>
    <t>Se identificó el proyecto de inversión posiblemente afectado con la posible materialización del riesgo
Se incluyen perspectivas para los cinco efectos(consecuencias) identificados.
Se modificó la redacción de la acción de contingencia.</t>
  </si>
  <si>
    <t>Se asoció el nuevo proyecto de inversión 7870 "Servicio a la ciudadanía, moderno, eficiente y de calidad".
Se eliminaron los controles detectivos  asociados a los procedimientos de auditoria de gestión y auditorias de calidad, atendiendo a la observación realizadas por la Oficina de Control  Interno. Se identificó un control detectivos propios para el proceso
Se ajustaron los controles preventivos acorde a la versión actualizada del procedimiento. 
Se ajustó la explicación de la valoración obtenida después de controles.</t>
  </si>
  <si>
    <t>Se eliminó causa externa: "Alta rotación en las entidades del personal responsable de las relaciones interinstitucionales".
Se modificó la redacción de la actividad de control detectiva eliminando la Guía GS078 de apoyo a la supervisión y cambiando la evidencia.
Se modificó actividad de control detectiva relacionada con el cambio o rotación de personal responsable de seguimiento contractual en la entidad con la cual está asignado como supervisor.
Se incluyó actividad de control detectiva relacionada con posible incumplimiento de las obligaciones establecidas en los convenios y contratos.</t>
  </si>
  <si>
    <t>Se ajustan los controles detectivos y preventivos en coherencia con la actualización del procedimiento Administración del Modelo Multicanal de Servicio a la Ciudadanía (2213300-PR-036) versión 15.</t>
  </si>
  <si>
    <t>Se actualiza el contexto de la gestión del proceso.
Se ajusta la identificación del riesgo.
Se define la probabilidad por exposición.
Se ajusta la calificación del impacto.
Se ajusta la redacción y evaluación de los controles según los criterios definidos.
Se incluyeron los controles correctivos.
Se ajusta la redacción de las acciones de contingencia.</t>
  </si>
  <si>
    <t xml:space="preserve">- Presiones o motivaciones de los ciudadanos que incitan al servidor público a realizar conductas contrarias al deber ser.
</t>
  </si>
  <si>
    <t>El proceso estima que el riesgo se ubica en una zona moderada, debido a que la frecuencia con la que se realizó la actividad clave asociada al riesgo se presentó 246 veces en el último año, sin embargo, ante su materialización podrían presentarse efectos significativos para el proceso.</t>
  </si>
  <si>
    <t>Se analizan y se ajustan causas internas y externas de acuerdo a las fortalezas, oportunidades, debilidades y amenazas identificadas por el proceso.
Se ajusta la redacción del riesgo, para precisar que el riesgo se presenta en la Red CADE
Se analiza y ajusta la evaluación de la frecuencia e impacto de acuerdo a la nueva herramienta de gestión de riesgos
Se actualiza la valoración del riesgo quedando en zona de riesgo moderada (anteriormente alta), la valoración después de controles continúa en zona de riesgo baja,   
Se incluye plan de contingencia</t>
  </si>
  <si>
    <t>Se ajusta la redacción de los puntos de control, acorde con la nueva versión del procedimiento 2212200-PR-254 "Soporte técnico y funcional del Sistema Distrital para la Gestión de Peticiones Ciudadanas"
Se realiza ajuste en fechas de la acción preventiva.
Se disminuye el impacto residual en un cuadrante debido a que los controles detectivos atacan los efectos más significativos.</t>
  </si>
  <si>
    <t xml:space="preserve">Identificación del riesgo
Análisis después de controles
</t>
  </si>
  <si>
    <t>Se identificó el proyecto de inversión posiblemente afectado con la posible materialización del riesgo
Se incluyen perspectivas para los efectos(consecuencias) identificados
En tratamiento del riesgo, se modifica la opción de manejo a “aceptar</t>
  </si>
  <si>
    <t>Se asoció el nuevo proyecto de inversión 7870 "Servicio a la ciudadanía, moderno, eficiente y de calidad".
Se ajusta el nombre del riesgo, pues a partir de la versión 10 del procedimiento  2212200-PR-254 no se definirán los tiempos de atención en el mismo, sino a través de una publicación en el SGP.
Se ajusta la explicación del riesgo indicando dónde se encuentran definidos los tiempos a partir de la versión 10 del procedimiento 2212200- PR 254.
Se eliminaron los controles detectivos  asociados a los procedimientos de auditoria de gestión y auditorias de calidad, atendiendo a la observación realizadas por la Oficina de Control  Interno. Se incluye un nuevo control detectivo, el cual será documentado en la versión 10 del procedimiento 2212200-PR-254 y se ajustan los ID de las actividades de acuerdo con los que se definirán en la versión del procedimiento referida.</t>
  </si>
  <si>
    <t>Se actualiza el contexto de la gestión del proceso.
Se ajusta la identificación del riesgo.
Se define la probabilidad por exposición.
Se ajustó la calificación del impacto.
Se ajustó la redacción y evaluación de los controles según los criterios definidos.
Se incluyeron los controles correctivos.</t>
  </si>
  <si>
    <t>Posibilidad de afectación reputacional por inconformidad de las partes interesadas objeto de medición, debido a errores (fallas o deficiencias) en la medición y análisis de la calidad en la prestación de los servicios en los diferentes canales de servicio a la Ciudadanía</t>
  </si>
  <si>
    <t xml:space="preserve">- Baja confiabilidad de la información recopilada.
- Errores en la emisión de notificaciones y oficios dirigidos a entidades distritales por incumplimiento en criterios de calidad.
- Pérdida de liderazgo de la Secretaría General y deterioro de la imagen Institucional.
- Incumplimiento de compromisos con entidades frente a la retroalimentación de la calidad del servicio.
- Incumplimiento de objetivos y metas institucionales.
- Hallazgos por parte de entes de control.
</t>
  </si>
  <si>
    <t>El proceso estima que el riesgo se ubica en una zona moderada, debido a que la frecuencia con la que se realizó la actividad clave asociada al riesgo se presentó 12 veces en el último año, sin embargo, ante su materialización, podría presentarse falta de credibilidad ante las partes interesadas.</t>
  </si>
  <si>
    <t>El proceso estima que el riesgo se ubica en una zona baja, debido a que los controles establecidos son los adecuados y la calificación de los criterios es satisfactoria, ubicando el riesgo en la escala de probabilidad mas baja con un impacto menor, y ante su materialización, podrían disminuirse los efectos, aplicando las acciones de contingencia.</t>
  </si>
  <si>
    <t>Se analizan y se ajustan causas internas y externas de acuerdo a las fortalezas, oportunidades, debilidades y amenazas identificadas por el proceso.
Se ajusta el nombre del riesgo omitiendo lo relacionado con la encuesta de satisfacción 
Se analiza y ajusta la evaluación de la frecuencia e impacto de acuerdo a la nueva herramienta de gestión de riesgos
Se actualiza la valoración del riesgo quedando en zona de riesgo moderada (anteriormente alta), la valoración después de controles continúa en zona de riesgo baja,  
Se incluye plan de contingencia</t>
  </si>
  <si>
    <t>Se realiza actualización en la redacción de la actividades preventivas y detectivas; específicamente en las fuentes de información debido a que se modificó el  Procedimiento Seguimiento y Medición de Servicio a la Ciudadanía 2212200-PR-044  a la versión 12</t>
  </si>
  <si>
    <t>Se asoció el nuevo proyecto de inversión 7870 "Servicio a la ciudadanía, moderno, eficiente y de calidad".
Se eliminaron los controles detectivos  asociados a los procedimientos de auditoria de gestión y auditorias de calidad, atendiendo a la observación realizadas por la Oficina de Control  Interno. Se identificó un control detectivos propios para el proceso</t>
  </si>
  <si>
    <t>Posibilidad de afectación reputacional por inconformidad de los partes interesadas objeto de cualificación, debido a incumplimiento parcial de compromisos en la meta de servidores públicos a cualificar en actitudes, destrezas, habilidades y conocimientos de servicio a la Ciudadanía</t>
  </si>
  <si>
    <t xml:space="preserve">- Insatisfacción de la Ciudadanía respecto a la prestación de los servicios por parte de las entidades del Sistema Distrital de Servicio a la Ciudadanía.
- Incumplimiento de objetivos y metas institucionales.
- Pérdida de liderazgo de la Secretaría General y deterioro de la imagen Institucional.
</t>
  </si>
  <si>
    <t>Se analizan y se ajustan causas internas y externas de acuerdo a las fortalezas, oportunidades, debilidades y amenazas identificadas por el proceso.
Se ajusta el nombre del riesgo y se omite encuesta de satisfacción 
Se analiza y ajusta la evaluación de la frecuencia e impacto de acuerdo a la nueva herramienta de gestión de riesgos
Se actualiza la valoración del riesgo quedando en zona de riesgo moderada (anteriormente extrema)
Se actualiza la valoración residual a baja (anteriormente moderada)  
Se incluye plan de contingencia</t>
  </si>
  <si>
    <t>Actualización del riesgo "Incumplimiento parcial de compromisos en la cualificación de los servidores públicos en actitudes, destrezas, habilidades y conocimientos de servicio a la Ciudadanía, al igual que en competencias de IVC" pasando a "Incumplimiento parcial de compromisos en el total de los servidores públicos a cualificar en actitudes, destrezas, habilidades y conocimientos de servicio a la Ciudadanía".
Se ajusta la información relacionada con las fechas de inicio y terminación de la Acción preventiva 33.</t>
  </si>
  <si>
    <t>Se identificó el proyecto de inversión posiblemente afectado con la posible materialización del riesgo
Se incluyen perspectivas para los efectos(consecuencias) identificados
En tratamiento del riesgo, se modifica la opción de manejo a “aceptar”</t>
  </si>
  <si>
    <t xml:space="preserve">Se asoció el nuevo proyecto de inversión 7870 "Servicio a la ciudadanía, moderno, eficiente y de calidad".
Se eliminaron los controles detectivos  asociados a los procedimientos de auditoria de gestión y auditorias de calidad, atendiendo a la observación realizadas por la Oficina de Control  Interno. </t>
  </si>
  <si>
    <t>Posibilidad de afectación reputacional por inconformidad de los usuarios del sistema, debido a errores (fallas o deficiencias) en el análisis y direccionamiento a las peticiones ciudadanas</t>
  </si>
  <si>
    <t xml:space="preserve">- Insatisfacción de la ciudadanía por las demoras en la recepción de respuestas por parte de las entidades distritales.
- Reprocesos por mal direccionamiento de peticiones ciudadanas.
- Pérdida de liderazgo y deterioro de la imagen Institucional.
</t>
  </si>
  <si>
    <t>El proceso estima que el riesgo se ubica en una zona moderada, debido a que la frecuencia con la que se realizó la actividad clave asociada al riesgo se presentó 246 veces en el último año, sin embargo, ante su materialización, podrían presentarse incumplimiento en la gestión de peticiones ciudadanas bajo los parámetros establecidos por la ley.</t>
  </si>
  <si>
    <t>Se analizan y se ajustan causas internas y externas de acuerdo a las fortalezas, oportunidades, debilidades y amenazas identificadas por el proceso.
Se analiza y ajusta la evaluación de la frecuencia e impacto de acuerdo a la nueva herramienta de gestión de riesgos
Se actualiza la valoración del riesgo quedando en zona de riesgo alta (anteriormente extrema), la valoración después de controles continúa en zona de riesgo moderada, 
Se incluye plan de contingencia</t>
  </si>
  <si>
    <t>Se incluye una nueva causa interna "Desconocimiento por parte de los Servidores acerca de los tiempos de gestión de las peticiones ciudadanas pendientes por atender en la dependencia."
Se ajusta un punto de control preventivo, acorde con la versión 07 del procedimiento "Gestión de peticiones ciudadanas", pues en la versión anterior correspondía a la actividad ID7, el cual corresponde al punto de control del ID4.
Se ajustan las fechas de inicio y terminación de la acción preventiva No 34, puesto que en el documento a elaborar, se incluyen los lineamiento para la elaboración del informe de solicitudes de acceso a la información.
Se incluye la acción preventiva No. 43 de 2018.</t>
  </si>
  <si>
    <t>Se ajusta la redacción del riesgo a "Errores (fallas o deficiencias) en el análisis y direccionamiento de las peticiones ciudadanas".
Se elimina la causa “Desconocimiento por parte de los funcionarios acerca de los tiempos de gestión de las peticiones ciudadanas pendientes por atender en la dependencia” y se eliminan los efectos “Incumplimiento de los términos legales para la atención y respuesta de las peticiones ciudadanas” y “Incumplimiento de compromisos con entidades de control relacionadas con la publicación de información”
En el análisis antes de controles, se realiza ajuste en la calificación de la probabilidad, por tanto, se presenta movimiento en un cuadrante en la escala, así como en la explicación de la valoración obtenida.  	
Se ajusta un punto de control preventivo, acorde con la versión 08 del procedimiento "Gestión de peticiones ciudadanas", pues en la versión anterior correspondía a la actividad ID7, el cual corresponde al punto de control del ID4.
El análisis después de controles presenta modificación debido a la calificación de la frecuencia, se actualizan la redacción de la valoración obtenida
Se identificó el proyecto de inversión posiblemente afectado con la posible materialización del riesgo
Se incluyen perspectivas para los efectos(consecuencias) identificados
En el tratamiento del riesgo, las acciones preventivas No 34 y 43 fueron cerradas y por ende se excluyen de la ficha. 
Se modifica la opción de manejo a “aceptar”</t>
  </si>
  <si>
    <t xml:space="preserve">Se asoció el nuevo proyecto de inversión 7870 "Servicio a la ciudadanía, moderno, eficiente y de calidad".
Se ajusta la explicación del riesgo para que sea acorde con el nombre del riesgo.
Se eliminaron los controles detectivos  asociados a los procedimientos de auditoria de gestión y auditorias de calidad, atendiendo a la observación realizadas por la Oficina de Control  Interno. Se documenta el control detectivo respecto a devoluciones efectivas, el cual se definirá en la versión 2 de la guía para la elaboración de reportes e informes de peticiones ciudadanas y en la versión 9 del PR 291. </t>
  </si>
  <si>
    <t>Se cambio la opción de manejo de aceptar a reducir.</t>
  </si>
  <si>
    <t>Se ajustó proyectos de inversión posiblemente afectados, teniendo en cuenta que el riesgo no esta asociado a los riesgos del proyecto de inversión.
Se ajustó acción de tratamiento de acuerdo con lo registrado en el aplicativo SIG.</t>
  </si>
  <si>
    <t>Se actualiza el contexto de la gestión del proceso.
Se ajusta la identificación del riesgo.
Se define la probabilidad por exposición.
Se ajustó la calificación del impacto.
Se ajustó la redacción y evaluación de los controles según los criterios definidos.
Se incluyeron los controles correctivos.
Se cambió la opción de manejo del riesgo a "aceptar".</t>
  </si>
  <si>
    <t xml:space="preserve">Se ajustan los controles detectivos y preventivos en coherencia con la actualización del procedimiento Direccionamiento de Peticiones Ciudadanas (2212200-PR-291) versión 12.
</t>
  </si>
  <si>
    <t>Posibilidad de afectación reputacional por pérdida de credibilidad y confianza en la Secretaría General, debido a realización de cobros indebidos durante la prestación del servicio en el canal presencial de la Red CADE dispuesto para el servicio a la ciudadanía</t>
  </si>
  <si>
    <t xml:space="preserve">- Alta rotación de personal generando retrasos en la curva de aprendizaje.
- Debilidades en la comunicación clara y unificada en diferentes niveles de la entidad.
</t>
  </si>
  <si>
    <t xml:space="preserve">- Procesos de control en el Sistema de Gestión de Calidad
</t>
  </si>
  <si>
    <t>El proceso estima que el riesgo se ubica en una zona alta, debido a que el riesgo se presentó al menos una vez en los últimos cuatro años, sin embargo, ante su materialización, podrían presentarse los efectos significativos, señalados en la encuesta del Departamento Administrativo de la Función Pública.</t>
  </si>
  <si>
    <t>El proceso estima que el riesgo se ubica en una zona alta, debido a que los controles establecidos son los adecuados y la calificación de los criterios es satisfactoria, ubicando el riesgo en la escala de probabilidad más baja, y ante su materialización, podrían disminuirse los efectos, aplicando las acciones de contingencia, sin embargo, el impacto no disminuye en riesgos de corrupción.</t>
  </si>
  <si>
    <t xml:space="preserve">- Gestores de transparencia e integridad de la Dirección del Sistema Distrital de Servicio a la Ciudadana.
_______________
</t>
  </si>
  <si>
    <t xml:space="preserve">Se analizan y se ajustan causas internas y externas de acuerdo a las fortalezas, oportunidades, debilidades y amenazas identificadas por el proceso.
Se analiza y actualiza la evaluación de la frecuencia e impacto de acuerdo a la nueva herramienta de gestión de riesgos
Se califica la probabilidad por frecuencia
Se actualiza la valoración del riesgo antes y después de controles, quedando en zona de riesgo moderada
Se incluye plan de tratamiento y plan de contingencia </t>
  </si>
  <si>
    <t>Se modifica la redacción de explicación del riesgo, debido a que la interacción persé no genera la materialización del riesgo.
En causas internas solo se incluye: Debilidad en la aplicación de los puntos de control. El conocimiento de los valores y el código de integridad no aseguran que no se materialice el riesgo de corrupción. En causas externas se crea Presiones o motivaciones de los ciudadanos que incitan al servidor público a realizar conductas contrarias al deber ser.
La probabilidad se incrementa en dos cuadrantes de acuerdo al análisis realizado según información de los últimos dos años, pasando a moderado y valoración moderada
En el análisis de controles se ajusta la redacción de los controles, acorde a lo establecido en el  procedimiento 036 e instructivo 064.
Se modifica la frecuencia, ya que en la operación los profesionales responsables de punto (PRP) ejercen los controles diariamente y no por demanda. 
Se actualiza la fecha de terminación de la acción según aplicativo SIG</t>
  </si>
  <si>
    <t>Se identificó el proyecto de inversión posiblemente afectado con la materialización del riesgo
Se incluyen perspectivas para los efectos(consecuencias) identificados
Se realiza la calificación del impacto del riesgo mediante al botón "perspectivas de impacto".
Se cambia la causa "Debilidades en la aplicación de los puntos de control - precisar contexto, ver guía" por "Intereses Personales"
Se modifica la frecuencia, debido a que un hallazgo de la Oficina de Control Interno, se presentó  hace más de tres años, se modifican las evidencias
Teniendo en cuenta que se presenta la necesidad de reducir el riesgo, se identifica y se formula el plan de tratamiento, consistente en una acción preventiva</t>
  </si>
  <si>
    <t>Se asoció el nuevo proyecto de inversión 7870 "Servicio a la ciudadanía, moderno, eficiente y de calidad".
Se eliminaron los controles detectivos  asociados a los procedimientos de auditoria de gestión y auditorias de calidad, atendiendo a la observación realizadas por la Oficina de Control  Interno. Se identifico un control detectivo propio  del proceso.</t>
  </si>
  <si>
    <t>Se ajustó la fecha de finalización de la acción "Realizar sensibilización sobre el código de integridad a los servidores del canal presencial Red CADE", de acuerdo con la fecha de cierre de la acción en el aplicativo SIG.</t>
  </si>
  <si>
    <t>Se ajustó proyectos de inversión posiblemente afectados, teniendo en cuenta que el riesgo no esta asociado a los riesgos del proyecto de inversión.
Se incluyó actividad de control preventivo mensual por parte de los responsables de punto de atención.
Se incluyó actividad de control detectivo bimestral por parte del Director del Sistema Distrital de Servicio a la Ciudadanía.
Se ajustó acción de tratamiento de acuerdo con lo registrado en el aplicativo SIG.</t>
  </si>
  <si>
    <t>Se ajustan los controles detectivos y preventivos en coherencia con la actualización del procedimiento Administración del Modelo Multicanal de Servicio a la Ciudadanía (2213300-PR-036) versión 14.
Se ajusta la fecha de inicio de la Acción Preventiva # 31, de acuerdo con la información registrada en los aplicativos SIG y CHIE.</t>
  </si>
  <si>
    <t>Se actualiza el contexto de la gestión del proceso.
Se ajusta la identificación del riesgo.
Se ajusta la calificación del impacto.
Se ajusta la redacción y evaluación de los controles según los criterios definidos.
Se incluyeron los controles correctivos.
Se define acción de contingencia.</t>
  </si>
  <si>
    <t>Posibilidad de afectación reputacional por pérdida de confianza de las entidades que prestan el servicio  a la ciudadanía, debido a decisiones ajustadas a intereses propios o de terceros al realizar el seguimiento y monitoreo a las entidades participantes en los puntos de atención</t>
  </si>
  <si>
    <t xml:space="preserve">- Generación de reprocesos y desgaste administrativo.
- Investigaciones disciplinarias, fiscales y/o penales.
- Percepción negativa de la Ciudadanía frente a la entidad.
</t>
  </si>
  <si>
    <t>El proceso estima que el riesgo se ubica en una zona moderada, debido a que el riesgo no se ha presentado durante los últimos cuatro años, sin embargo, ante su materialización, podrían presentarse los efectos significativos, señalados en la encuesta del Departamento Administrativo de la Función Pública.</t>
  </si>
  <si>
    <t>El proceso estima que el riesgo se ubica en una zona moderada, debido a que los controles establecidos son los adecuados y la calificación de los criterios es satisfactoria, ubicando el riesgo en la escala de probabilidad más baja, y ante su materialización, podrían disminuirse los efectos, aplicando las acciones de contingencia, sin embargo, el impacto no disminuye en riesgos de corrupción.</t>
  </si>
  <si>
    <t xml:space="preserve">- Gestor de integridad de la Dirección Distrital de Calidad del Servicio.
_______________
</t>
  </si>
  <si>
    <t xml:space="preserve">- Servidores de la DDCS sensibilizados en el Código de Integridad
_______________
</t>
  </si>
  <si>
    <t xml:space="preserve">Se analizan y se ajustan causas internas y externas de acuerdo a las fortalezas, oportunidades, debilidades y amenazas identificadas por el proceso.
Se cambia la redacción del riesgo de acuerdo a la nueva guía de gestión del riesgo
Se analiza y actualiza la evaluación de la frecuencia e impacto de acuerdo a la nueva herramienta de gestión de riesgos
Se califica la probabilidad por frecuencia
Se actualiza la valoración del riesgo quedando en zona de riesgo moderada (anteriormente baja) 
Se ajusta la valoración residual a moderada (anteriormente baja) 
Se incluye plan de contingencia 
Se incorpora acción preventiva No. 44 existente en el SIG, debido a que corresponde a una actividad de control para el riesgo
</t>
  </si>
  <si>
    <t>Se realiza actualización en la redacción de la actividad preventiva; específicamente, en la fuente de información, debido a que se modificó el  Procedimiento Seguimiento y Medición de Servicio a la Ciudadanía 2212200-PR-044 a su versión 12.
Se da cumplimiento a la actividad para fortalecer al riesgo, respecto de la documentación de un nuevo punto de control
Se actualiza la fecha de terminación de la acción según aplicativo SIG</t>
  </si>
  <si>
    <t>Identificación del riesgo
Análisis después de controles
Tratamiento del riesgo</t>
  </si>
  <si>
    <t>Se identificó el proyecto de inversión posiblemente afectado con la posible materialización del riesgo
Se incluyen perspectivas para los efectos(consecuencias) identificados
Se realiza la calificación del impacto del riesgo mediante al botón "perspectivas de impacto".
Teniendo en cuenta que se presenta la necesidad de reducir el riesgo, se identifica y se formula el plan de tratamiento, consistente en una acción preventiva</t>
  </si>
  <si>
    <t>Se ajustaron los controles preventivos acorde a la versión actualizada del procedimiento. _x000D_
Se retiraron  los controles detectivos atendiendo a la observación realizada por la Oficina de Control Interno relacionada con los controles asociados a los procedimientos de auditorías de gestión y auditorias de calidad. 
Se asoció el nuevo proyecto de inversión 7870 "Servicio a la ciudadanía, moderno, eficiente y de calidad".
Se eliminaron los controles detectivos  asociados a los procedimientos de auditoria de gestión y auditorias de calidad, atendiendo a la observación realizadas por la Oficina de Control  Interno. Se identifico un control detectivo propio  del proceso.</t>
  </si>
  <si>
    <t xml:space="preserve">
Se ajustó la periodicidad de la actividad de control de mensual a bimestral, esto con el fin de alinear la gestión del riesgo con lo estipulado en el procedimiento (2212200-PR-044).
Se ajustó la fecha de finalización de la acción "Realizar sensibilización sobre el código de integridad a los servidores de la Dirección Distrital de Calidad del Servicio", de acuerdo con la fecha de cierre de la acción en el aplicativo SIG.
</t>
  </si>
  <si>
    <t>Se actualiza el contexto de la gestión del proceso.
Se ajusta la identificación del riesgo.
Se ajusta la calificación del impacto.
Se ajusta la redacción y evaluación de los controles según los criterios definidos.
Se incluyeron los controles correctivos..</t>
  </si>
  <si>
    <t>Posibilidad de afectación reputacional por hallazgos de entes de control internos o externos, debido a incumplimiento de compromisos en la ejecución de las jornadas de cualificación a los servidores públicos</t>
  </si>
  <si>
    <t xml:space="preserve">- Incumplimiento de objetivos y metas institucionales. 
- Hallazgos por parte de entes de control.
</t>
  </si>
  <si>
    <t>Creación y aprobación de la ficha del riesgo proveniente del riesgo "Incumplimiento parcial de compromisos en la cualificación de los servidores públicos en actitudes, destrezas, habilidades y conocimientos de servicio a la Ciudadanía, al igual que en competencias de IVC" Inicialmente compartido con la Dirección Distrital de Calidad del Servicio.</t>
  </si>
  <si>
    <t>Se identificó el proyecto de inversión posiblemente afectado con la posible materialización del riesgo
Se incluyen perspectivas para los efectos(consecuencias) identificados
En tratamiento del riesgo, se modifica la opción de manejo a “reducir", por consiguiente se incluyeron 2 acciones de tratamiento para las actividades de control que no presentaron solidez fuerte</t>
  </si>
  <si>
    <t>Se asoció el nuevo proyecto de inversión 7870 "Servicio a la ciudadanía, moderno, eficiente y de calidad".
Se cambio la tipología del riesgo de" cumplimiento" a "operativo"
Se eliminaron los controles detectivos  asociados a los procedimientos de auditoria de gestión y auditorias de calidad, atendiendo a la observación realizadas por la Oficina de Control  Interno y se identifico un control detectivo propio. 
Se ajustó la redacción de los preventivos.
Se ajustó la explicación de la valoración obtenida después de controles.</t>
  </si>
  <si>
    <t>Se ajustó la fecha de finalización de la acción "Estructurar y formalizar el control en el procedimiento "Gestión, seguimiento y coordinación del Sistema Unificado Distrital de Inspección, Vigilancia y Control", de acuerdo con la fecha de cierre de la acción en el aplicativo SIG.</t>
  </si>
  <si>
    <t xml:space="preserve">Se ajustó la redacción del control preventivo y detectivo acorde con la actualización efectuada en el procedimiento 2212500-PR-310.
</t>
  </si>
  <si>
    <t>Se actualiza el contexto de la gestión del proceso.
Se ajusta la identificación del riesgo.
Se define la probabilidad por exposición.
Se ajustó la calificación del impacto.
Se ajustó la redacción y evaluación de los controles según los criterios definidos.
Se incluyeron los controles correctivos.
Se ajustó la redacción de la acción de contingencia.
Se cambió la opción de manejo del riesgo a "aceptar".</t>
  </si>
  <si>
    <t>Posibilidad de afectación económica (o presupuestal) por información inconsistente en los cobros a las entidades, debido a errores (fallas o deficiencias) en la elaboración de facturas por el uso de los espacios de los CADE y SuperCADE</t>
  </si>
  <si>
    <t xml:space="preserve">El proceso estima que el riesgo se ubica en zona moderado, debido a que la frecuencia con la que se realizó la actividad clave asociada fue mensualmente durante el último año, y ante su materialización, podrían presentarse afectaciones menores financieramente y en imagen, así como leves en las demás categorías definidas. </t>
  </si>
  <si>
    <t>Creación de la ficha del riesgo proveniente del riesgo "Errores (fallas o deficiencias) en la elaboración  de facturas y cuentas de cobro de los espacios de la RED CADE".</t>
  </si>
  <si>
    <t>Se modifica la frecuencia antes de controles: a una vez en el último año, cambiando el resultado de la matriz de valoración antes de controles, sin embargo, los controles establecidos permiten que la valoración después de controles de establezca en una zona baja, con una opción de manejo aceptable.</t>
  </si>
  <si>
    <t>Se ajustan los controles detectivos y preventivos en coherencia con la actualización del procedimiento Facturación y cobro por concepto de uso de espacios en los SUPERCADE y CADE (422000-PR-377) versión 03.</t>
  </si>
  <si>
    <t>Se ajustan los controles detectivos y preventivos en coherencia con la actualización del procedimiento Facturación y cobro por concepto de uso de espacios en los SUPERCADE y CADE (422000-PR-377) versión 04.</t>
  </si>
  <si>
    <t>Se actualiza el contexto de la gestión del proceso.
Se ajusta la identificación del riesgo.
Se define la probabilidad por exposición.
Se ajustó la calificación del impacto.
Se ajustó la redacción y evaluación de los controles según los criterios definidos.
Se incluyeron los controles correctivos.
Se ajustó la redacción de las acciones de contingencia.</t>
  </si>
  <si>
    <t>Posibilidad de afectación reputacional por quejas, reclamos e insatisfacción de los usuarios internos y externos por la no disponibilidad e integridad de los documentos de valor patrimonial, debido a errores (fallas o deficiencias) en la gestión de ingreso, organización, descripción, catalogación, conservación, restauración, reprografía, servicio de consulta y solicitudes internas de documentos históricos del patrimonio documental del Distrito Capital</t>
  </si>
  <si>
    <t xml:space="preserve">- Alta rotación de personal generando retrasos en la curva de aprendizaje.
- Falta de actualización de algunos sistemas (interfaz, accesibilidad, disponibilidad) que interactúan con los procesos.
- Aplicación errónea de criterios e instrucciones establecidas para la realización de las actividades relacionadas con la función archivística del Archivo Patrimonial del Distrito
- Cadenas de revisión, validación y aprobación que  retrasan la gestión.
-  La planta de personal asignada al proceso no es suficiente para la gestión del mismo
</t>
  </si>
  <si>
    <t xml:space="preserve">- Desconocimiento del propósito, el funcionamiento, los productos y servicios que ofrece el proceso por parte de los usuarios del proceso
- Cambios en la normatividad legal que afecten la operación del proceso y requieran ajustes en poco tiempo para su cumplimiento																							
</t>
  </si>
  <si>
    <t xml:space="preserve">- Insatisfacción frente al servicio de consulta del patrimonio documental de Bogotá y frente al préstamo de documentos históricos a nivel interno.
- Pérdida de confianza y credibilidad con el manejo de la documentación patrimonial del Distrito																												
- Eventual afectación de la disponibilidad y recuperación oportuna de los documentos de valor patrimonial
- Deterioro en la documentación patrimonial del distrito																												
- Posibles investigaciones y sanciones de entes de control o entes reguladores, por eventual incumplimiento de requisitos legales relacionados con la función archivística del patrimonio documental de Bogotá.
</t>
  </si>
  <si>
    <t xml:space="preserve">El proceso estima que el riesgo se ubica en una zona alta, debido a que la frecuencia con la que se realizó la actividad clave asociada al riesgo se presentó mas de 5000 veces en el último año, sin embargo, ante su materialización, podrían presentarse efectos significativos, en la imagen de la entidad a nivel local  </t>
  </si>
  <si>
    <t>Creación del Riesgo</t>
  </si>
  <si>
    <t xml:space="preserve">Se realizó la valoración antes y después de controles frente a frecuencia e impacto.
Se incluyen controles detectivos frente al riesgo.
Se propuso un plan de contingencia frente a la materialización del riesgo.																					
																																						</t>
  </si>
  <si>
    <t xml:space="preserve">Se ajusto actividad clave de acuerdo al ajuste realizado en la caracterización del proceso con relación al cambio de nombre del procedimiento.
Se realizó la calificación de la probabilidad del riesgo por frecuencia.
Se ajustó la valoración obtenida antes y después de controles, de acuerdo con el resultado obtenido.
Se ajustó la descripción de las actividades de control de acuerdo al ajuste realizado en los puntos de control de los procedimientos.
Se ajustaron las fechas de terminación de las acciones acorde con las fechas del aplicativo SIG.  </t>
  </si>
  <si>
    <t>Cambia redacción procedimiento de consulta y gestión de las solicitudes internas
Se incluye control de calidad frente al procedimiento de digitalización
Acciones de tratamiento se modifican</t>
  </si>
  <si>
    <t>Se incluyen en el SIG nuevas acciones preventivas y detectivas para el año 2021.</t>
  </si>
  <si>
    <t>Se retiraron los controles detectivos de auditorías.
Se realizó reprogramación de las fechas de inicio de las acciones de tratamiento definidas para la vigencia 2021.
Se modificó la asociación del riesgo a proyectos de inversión, seleccionando la opción "Sin asociación a los proyectos de inversión"
Se eliminó el impacto relacionado con la afectación del reporte de indicador del proyecto de inversión 1125, teniendo en cuenta que ya finalizó el proyecto.</t>
  </si>
  <si>
    <t>Se elimina el control asociado al procedimiento 2215100 PR:243 Conservación, restauración y reprografía de la documentación histórica, teniendo en cuenta que el mismo no se encuentra dentro de los puntos de control vigentes establecidos en el procedimiento, y así mismo este control no se aplica en la operación del proceso.</t>
  </si>
  <si>
    <t xml:space="preserve">Se actualizó el contexto de la gestión del proceso.
Se ajustó la identificación del riesgo.
Se definió la probabilidad por exposición.
Se ajustó la redacción y evaluación de los controles según los criterios definidos.
Se incluyeron los controles correctivos.
Se ajustaron las acciones de contingencia.
Se definieron las acciones de tratamiento.																						</t>
  </si>
  <si>
    <t>Posibilidad de afectación reputacional por quejas, reclamos e insatisfacción por parte de los usuarios externos, debido a incumplimiento de compromisos en la prestación del servicio de visitas guiadas en el Archivo de Bogotá frente a la programación confirmada a los solicitantes</t>
  </si>
  <si>
    <t xml:space="preserve">-  La planta de personal asignada al proceso no es suficiente para la gestión del mismo
- No hay distribución equitativa y objetiva de responsabilidades y tareas.
</t>
  </si>
  <si>
    <t xml:space="preserve">- Falta de continuidad en los programas y proyectos entre administraciones
- Falta de recursos que podría darse por los recortes presupuestales, humanos y técnicos que influirían directamente en la no sostenibilidad en el tiempo de los programas e iniciativas de los proyectos de inversión y en los servicios que presta al Secretaría General en el Distrito; especialmente en la comunicación que tiene la ciudadanía con la administración, evitando que sea competente. 
</t>
  </si>
  <si>
    <t xml:space="preserve">- Pérdida de confianza y credibilidad por parte de los usuarios del servicio.
- Generación de reprocesos
</t>
  </si>
  <si>
    <t>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t>
  </si>
  <si>
    <t xml:space="preserve">- Presentar una situación de conflicto de intereses y no manifestarla
- Debilidades en los controles de los procedimientos
- Sistemas de información susceptibles a manipulación indebida
- Desconocimiento de la ley mediante interpretaciones subjetivas de las normas vigentes para evitar o postergar su aplicación
</t>
  </si>
  <si>
    <t xml:space="preserve">- Presiones ejercidas por terceros y o ofrecimientos de prebendas, gratificaciones o dadivas.
- Presiones o motivaciones individuales, sociales o colectivas, que inciten a la realizar conductas contrarias al deber ser.
</t>
  </si>
  <si>
    <t xml:space="preserve">- Perdida de confianza, credibilidad y transparencia frente al manejo de la documentación patrimonial del Distrito																																																
- Posibles investigaciones y sanciones de entes de control o entes reguladores													
- Detrimento, pérdida, uso indebido, perjuicio o deterioro de documentos de valor patrimonial
</t>
  </si>
  <si>
    <t xml:space="preserve">El proceso estima que el riesgo se ubica en una zona extrema, debido a que el riesgo no se ha materializado en los últimos cuatro años, sin embargo, ante su materialización, podrían presentarse los efectos significativos, señalados en la encuesta del Departamento Administrativo de la Función Pública.																		</t>
  </si>
  <si>
    <t>El proceso estima que el riesgo se ubica en una zona extrema, debido a que los controles establecidos son los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t>
  </si>
  <si>
    <t>Se ajusto el nombre del riesgo
Se realizó la valoración antes y después de controles frente a frecuencia e impacto.
Se incluyen controles detectivos frente al riesgo.
Se propuso un plan de contingencia frente a la materialización del riesgo. </t>
  </si>
  <si>
    <t>1.Se incluyen en el SIG nuevas acciones preventivas y detectivas para el año 2021.</t>
  </si>
  <si>
    <t>Se retiraron los controles detectivos de auditorías.
Se realizó reprogramación de las fechas de inicio de las acciones de tratamiento definidas para la vigencia 2021.
Se modificó la asociación del riesgo a proyectos de inversión, seleccionando la opción "Sin asociación a los proyectos de inversión"</t>
  </si>
  <si>
    <t xml:space="preserve">Se modifica la fecha de finalización de las acciones preventivas número 6 y 23, conforme a las fechas de finalización reprogramadas en el aplicativo SIG </t>
  </si>
  <si>
    <t>Se actualizó el contexto de la gestión del proceso.
Se ajustó la identificación del riesgo.
Se ajustó la redacción y evaluación de los controles según los criterios definidos.
Se incluyeron los controles correctivos.
Se ajustaron las acciones de contingencia.
Se definieron acciones de tratamiento.</t>
  </si>
  <si>
    <t xml:space="preserve">Posibilidad de afectación reputacional por quejas, reclamos e insatisfacción por parte de las entidades, organismos del orden distrital y entidades privadas que cumplen funciones públicas, debido a errores (fallas o deficiencias) en las orientaciones técnicas y seguimiento al cumplimiento de la función archivística																		</t>
  </si>
  <si>
    <t xml:space="preserve">- Cadenas de revisión, validación y aprobación que  retrasan la gestión.
- La planta de personal asignada al proceso no es suficiente para la gestión del mismo
- No contar con el equipo interdisciplinario (ingeniero, archivista, abogado, restaurador y conservador)
</t>
  </si>
  <si>
    <t xml:space="preserve">- No hay suficiente personal calificado para el desarrollo de la gestión documental en las entidades del distrito.
- El posicionamiento de la gestión documental no es considerado estratégico a nivel directivo en las entidades del Distrito Capital.
- Desconocimiento del propósito, el funcionamiento, los productos y servicios que ofrece el proceso por parte de los usuarios del proceso
- Cambios en la normatividad legal que afecten la operación del proceso y requieran ajustes en poco tiempo para su cumplimiento
</t>
  </si>
  <si>
    <t xml:space="preserve">- Inducir a las entidades en errores en la función archivística.
- Pérdida de credibilidad por parte de las otras entidades del Distrito y privadas que cumplen funciones públicas
- Pérdida de documentos del Distrito Capital de valor patrimonial por brindar un inadecuado servicio.
- Incumplimiento en la normatividad archivística vigente
</t>
  </si>
  <si>
    <t xml:space="preserve">
El proceso estima que el riesgo se ubica en una zona Moderada, debido a que la frecuencia con la que se realizó la actividad clave asociada al riesgo se presentó 626 veces en el último año, sin embargo, ante su materialización, podrían presentarse efectos significativos, en la imagen de la entidad a nivel local.  																															
																															</t>
  </si>
  <si>
    <t xml:space="preserve">El proceso estima que el riesgo se ubica en una zona baja, debido a que los controles establecidos son adecuados, sin embargo la calificación del criterio de documentación de un control  preventivo y dos detectivos no es satisfactoria, ubicando el riesgo en la escala de probabilidad más baja, y ante su materialización, podrían disminuirse los efectos, aplicando las acciones de contingencia.																															</t>
  </si>
  <si>
    <t>Se realizó la valoración antes y después de controles frente a frecuencia e impacto.
Se incluyen controles detectivos frente al riesgo.
Se propuso un plan de contingencia frente a la materialización del riesgo. </t>
  </si>
  <si>
    <t>Se ajusto actividad clave de acuerdo al ajuste realizado en la caracterización del proceso con relación al cambio de nombre del procedimiento.
Se realizó la calificación de la probabilidad del riesgo por frecuencia.
Se ajustó la valoración obtenida antes y después de controles, de acuerdo con el resultado obtenido.
Se ajustó la descripción de las actividades de control de acuerdo al ajuste realizado en los puntos de control de los procedimientos.
Se ajustaron las fechas de terminación de las acciones acorde con las fechas del aplicativo SIG.</t>
  </si>
  <si>
    <t>1. Se actualizar el Objetivo de la ficha con base a la Información registrada en la caracterización. Lo anterior, teniendo en cuenta que el campo se encuentra protegido con clave.
2. Se ajusta las actividades claves, para alinear la descripción con el nombre y la explicación del riesgo. En este sentido, el proceso Gestión de la Función Archivística y del Patrimonio Documental del Distrito Capital, enviará un correo electrónico a la OAP, con la debida justificación del porqué asocia más de una actividad en la ficha.
3. Se ajustan los tramites y OPAS posiblemente afectados, eliminando Impresión de artes gráficas para las entidades del distrito capital. Lo anterior teniendo en cuenta, que el proceso no realiza impresión de artes gráficas para ninguna entidad del distrito.
4. El proyecto de inversión posiblemente afectado por la materialización del riesgo, es el proyecto 1125 fortalecimiento y modernización de la gestión pública distrital.
5. Se diligencia la columna de perspectivas en la identificación de efectos.
6. Se modifica en causas externas el agente generador de “políticos” a “personal”, frente a la causa externa Insuficiente personal idóneo de los responsables de la gestión documental en las entidades Distritales.
7. Se modifica la explicación de la valoración del riesgo obtenido antes de controles.
8. Conforme a la actualización de los procedimientos realizados en la vigencia 2019, se mantienen los controles preventivos y detectivos, eliminando el monitoreo ambiental ya que está dentro de la actividad de asistencias técnicas.
9. Se modifica la explicación de la valoración del riesgo obtenido después de controles.
10. Se incluyen en el SIG nuevas acciones preventivas y detectivas para el año 2020.
11. Se ajusta el plan contingente.</t>
  </si>
  <si>
    <t>1. Se incluyen en el SIG nuevas acciones preventivas y detectivas para el año 2021.</t>
  </si>
  <si>
    <t>Se retiraron los controles detectivos de auditorías.
Se realizó reprogramación de las fechas de inicio de las acciones de tratamiento definidas para la vigencia 2021.
Se modificó la asociación del riesgo a proyectos de inversión, seleccionando la opción "Sin asociación a los proyectos de inversión"
Se incluyo la acción de tratamiento  definida en  la vigencia del 2020 para fortalecer la gestión del riesgo según la valoración, con la fecha de finalización modificada,  de acuerdo a la reprogramación realizada en el aplicativo SIG, con fecha de finalización en la vigencia del 2021.</t>
  </si>
  <si>
    <t xml:space="preserve">Se actualizó el contexto de la gestión del proceso.
Se ajustó la identificación del riesgo.
Se definió la probabilidad por exposición.
Se ajustó la redacción y evaluación de los controles según los criterios definidos.
Se incluyeron los controles correctivos.
Se ajustaron las acciones de contingencia.
Se definieron las acciones de tratamiento.
</t>
  </si>
  <si>
    <t>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t>
  </si>
  <si>
    <t xml:space="preserve">- Uso indebido del poder para la emisión de conceptos técnicos favorables.
- Conflicto de intereses.
- No hay distribución equitativa y objetiva de responsabilidades y tareas.
</t>
  </si>
  <si>
    <t xml:space="preserve">- Presiones ejercidas por terceros y o ofrecimientos de prebendas, gratificaciones o dadivas.
- Presiones o motivaciones individuales, sociales o colectivas, que inciten a la realizar conductas contrarias al deber ser.
- No hay conciencia en las entidades del distrito del verdadero impacto de la gestión documental.
</t>
  </si>
  <si>
    <t xml:space="preserve">- Pérdida de credibilidad del ente rector en materia archivística.
- Daño a la imagen reputacional de la entidad por incumplimiento en la emisión de conceptos técnicos de contratación.
- Sanciones disciplinarias, fiscales y penales.
</t>
  </si>
  <si>
    <t xml:space="preserve">El proceso estima que el riesgo se ubica en una zona alta, debido a que los controles establecidos son los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           </t>
  </si>
  <si>
    <t>Se ajustó el nombre del riesgo
Se realizó la valoración antes y después de controles frente a frecuencia e impacto.
Se incluyen controles detectivos frente al riesgo.
Se propuso un plan de contingencia frente a la materialización del riesgo.</t>
  </si>
  <si>
    <t>Se incluyen en el SIG nuevas acciones preventivas para el año 2021.</t>
  </si>
  <si>
    <t>Se retiraron los controles detectivos de auditorías.
Se realizó reprogramación de las fechas de inicio de las acciones de tratamiento definidas para la vigencia 2021.
Se modificó la asociación del riesgo a proyectos de inversión, seleccionando la opción "Sin asociación a los proyectos de inversión"
Se incluyo la acción de tratamiento definida en la vigencia del 2020 para fortalecer la gestión del riesgo según la valoración, con la fecha de finalización modificada, de acuerdo a la reprogramación realizada en el aplicativo SIG, con fecha de finalización en la vigencia del 2021.</t>
  </si>
  <si>
    <t>Se modifica la fecha de finalización de la acción preventiva número 12, conforme a la fecha de finalización reprogramada en el aplicativo SIG</t>
  </si>
  <si>
    <t>Se actualiza el contexto de la gestión del proceso. 
Se ajusta la identificación del riesgo, delimitando el alcance frente a los conceptos técnicos solo para los conceptos de contratación; especificando los conceptos de revisión y evaluación de TRD y TVD y se eliminan del alcance lo correspondiente a informes, teniendo en cuanta que no aplican para el riesgo.  
Se ajustó la redacción y evaluación de los controles según los criterios definidos. 
Se incluyeron los controles correctivos. 
Se ajustaron las acciones de contingencia. 
Se definieron acciones de tratamiento.</t>
  </si>
  <si>
    <t>Posibilidad de afectación económica (o presupuestal) por la interposición de reclamaciones, solicitudes de conciliación, demandas y/o decisiones judiciales adversas a los interés de la Entidad, debido a errores (fallas o deficiencias) durante la ejecución de las diferentes funciones de todas las dependencias de la Secretaría General</t>
  </si>
  <si>
    <t xml:space="preserve">- Disposición y consulta de la normatividad, falta un normograma integral con  la totalidad y clasificación de las normas.
- Confusión entre normas y directrices a nivel institucional como Secretaría General y directrices a nivel Distrital.
</t>
  </si>
  <si>
    <t xml:space="preserve">- Constante actualización de directrices Nacionales y Distritales que no surten suficientes procesos de socialización. 
- Falta de recursos que podría darse por los recortes presupuestales, humanos y técnicos que influirían directamente en la no sostenibilidad en el tiempo de los programas e iniciativas de los proyectos de inversión y en los servicios que presta al Secretaría General en el Distrito; especialmente en la comunicación que tiene la ciudadanía con la administración, evitando que sea competente. 
</t>
  </si>
  <si>
    <t xml:space="preserve">- Eventos que afecten la situación jurídica de la organización debido al  incumplimiento o desacato de la normatividad legal que constituirían detrimento patrimonial por pago de condenas.
- Adelantar Planes de Acción en le marco de la Política de Prevención del Daño Antijurídico y análisis de impacto litigioso.
- Afectación reputacional por decisiones adversas que identificaron acciones u omisiones de funcionarios y/o colaboradores de la Entidad.
- Hallazgos por parte de los Entes de Control.
</t>
  </si>
  <si>
    <t>- Reportar el riesgo materializado de Posibilidad de afectación económica (o presupuestal) por la interposición de reclamaciones, solicitudes de conciliación, demandas y/o decisiones judiciales adversas a los interés de la Entidad, debido a errores (fallas o deficiencias) durante la ejecución de las diferentes funciones de todas las dependencias de la Secretaría General en el informe de monitoreo a la Oficina Asesora de Planeación.
- Estudia, evalúa y analiza casos concretos, en esta instancia y evidenciará si el apoderado requirió insumos necesarios para defender los intereses de la Secretaría General y si preparó adecuada defensa
- Actualizar el mapa de riesgos Gestión Jurídica</t>
  </si>
  <si>
    <t>- Reporte de monitoreo indicando la materialización del riesgo de Posibilidad de afectación económica (o presupuestal) por la interposición de reclamaciones, solicitudes de conciliación, demandas y/o decisiones judiciales adversas a los interés de la Entidad, debido a errores (fallas o deficiencias) durante la ejecución de las diferentes funciones de todas las dependencias de la Secretaría General
- Realiza recomendaciones para prevenir la recurrencia de la causa que originó el proceso o la sentencia lo cual se consigna en el acta de Comité de Conciliación
- Mapa de riesgo  Gestión Jurídica, actualizado.</t>
  </si>
  <si>
    <t>Creación del riesgo.</t>
  </si>
  <si>
    <t>Se complementaron las causas asociadas al riesgo
Se realizó el análisis de probabilidad por frecuencia y por tanto se redujo la valoración del riesgo antes de controles
Se adicionaron como controles detectivos, las auditorías de gestión y calidad realizadas por Control Interno
Se tomó como opción de manejo del riesgo "Aceptar", dado que queda en una zona baja después de controles y se establecieron acciones de contingencia.</t>
  </si>
  <si>
    <t>Se adicionó el "Incumplimiento en los términos judiciales y extrajudiciales" como causa del riesgo.
Se adicionaron nuevas evidencias que respaldan la no materialización del riesgo.
Se incluyeron 4 controles preventivos que se encuentran documentados en el procedimiento de "Gestión Jurídica para la defensa de los intereses de la Secretaría General".
Se ajustó la redacción de los controles preventivos acorde con lo documentado en el procedimiento de "Gestión Jurídica para la defensa de los intereses de la Secretaría General".</t>
  </si>
  <si>
    <t xml:space="preserve">Se incluye la relación con los proyectos de inversión posiblemente afectados (Proyecto 1125) 
Se incluyeron las perspectivas para los efectos </t>
  </si>
  <si>
    <t>Se elimina el control detectivo asociado con auditorías internas de gestión.</t>
  </si>
  <si>
    <t>Se modificó la casilla de proyectos de inversión asociados, para lo cual, se realizó análisis conjunto con la Oficina Asesora de Planeación, en la cual se concluyó que Gestión Jurídica es transversal y ninguno de los riesgos están asociados.</t>
  </si>
  <si>
    <t>Se realizó la actualización de los controles detectivos y preventivos</t>
  </si>
  <si>
    <t>Se actualizó el contexto del proceso
Se actualizó la identificación del riesgo teniendo en cuenta los cambios sugeridos por la Guía para la administración de riesgos de Gestión, corrupción y proyectos de inversión.
Se realizó el análisis de controles de la probabilidad por el criterio de exposición y se actualizo la valoración del impacto.
Se definieron nuevos controles al riesgo y se realizó su respectiva calificación.
Se realizó el análisis después de controles teniendo en cuenta la valoración obtenida con los controles definidos.
Se definió el plan de contingencia para el riesgo identificado.
Se definió como opción de tratamiento aceptar el riesgo.</t>
  </si>
  <si>
    <t xml:space="preserve">Se ajustó la identificación del riesgo, según los parámetros de redacción.
Se complementó y validó el análisis de causas, así como las consecuencias que se pueden ocasionar con la materialización del riesgo </t>
  </si>
  <si>
    <t>Posibilidad de afectación reputacional por interposición de demandas y emisión de decisiones contrarias a los intereses de la Secretaría General, debido a errores (fallas o deficiencias) en la emisión de actos administrativos de carácter general</t>
  </si>
  <si>
    <t xml:space="preserve">- Disposición y consulta de la normatividad, falta un normograma integral con  la totalidad y clasificación de las normas.
- Confusión entre normas y directrices a nivel institucional como Secretaría General y directrices a nivel Distrital.
- Falta de información allegada dentro de los antecedentes del acto administrativo que puede llegar a generar análisis incompleto.
</t>
  </si>
  <si>
    <t xml:space="preserve">- Eventos que afecten la situación jurídica de la organización debido al  incumplimiento o desacato de la normatividad legal.
- Afectación reputacional por decisiones adversas que identificaron falta de información en la emisión de los actos administrativos de carácter general.
- Hallazgos por parte de los Entes de Control.
</t>
  </si>
  <si>
    <t>- Reporte de monitoreo indicando la materialización del riesgo de Posibilidad de afectación reputacional por interposición de demandas y emisión de decisiones contrarias a los intereses de la Secretaría General, debido a errores (fallas o deficiencias) en la emisión de actos administrativos de carácter general
- Acto Administrativo con observaciones.
- Mapa de riesgo  Gestión Jurídica, actualizado.</t>
  </si>
  <si>
    <t xml:space="preserve">
Análisis antes de controles
Análisis de controles
</t>
  </si>
  <si>
    <t>Se adicionaron nuevas evidencias que respaldan la no materialización del riesgo.
Se ajustó la redacción del control preventivo acorde con lo documentado en el procedimiento de "Elaboración y revisión de actos administrativos".</t>
  </si>
  <si>
    <t xml:space="preserve">Identificación del riesgo
Análisis antes de controles
</t>
  </si>
  <si>
    <t>Se incluye la relación con los proyectos de inversión posiblemente afectados (todos los proyectos) 
Se incluyeron las perspectivas para los efectos 
Se ajustó la valoración del impacto del riesgo, sin embargo, se mantiene en (4 mayor)</t>
  </si>
  <si>
    <t>Posibilidad de afectación reputacional por diversas interpretaciones en la emisión de conceptos jurídicos y/o consultas, debido a errores (fallas o deficiencias) en el análisis de la documentación que se aporta y/o en la identificación de la normatividad, jurisprudencia o doctrina aplicable al caso concreto</t>
  </si>
  <si>
    <t xml:space="preserve">- Disposición y consulta de la normatividad, falta un normograma integral con  la totalidad y clasificación de las normas.
- Confusión entre normas y directrices a nivel institucional como Secretaría General y directrices a nivel Distrital.
- Falta de información allegada dentro de los antecedentes del conceptos y/o consultas que puede llegar a generar análisis incompleto.
- Divergencias en lo resuelto por los operadores judiciales en casos análogos que generan inseguridad jurídica.
</t>
  </si>
  <si>
    <t xml:space="preserve">- Eventos que afecten la situación jurídica de la organización debido al  incumplimiento o desacato de la normatividad legal.
- Afectación reputacional por decisiones adversas que identificaron falta de información en la emisión de los conceptos y/o consultas.
- Hallazgos por parte de los Entes de Control.
- Necesidad de la emisión de concepto y/o consulta que unifique criterios.
</t>
  </si>
  <si>
    <t>- Reporte de monitoreo indicando la materialización del riesgo de Posibilidad de afectación reputacional por diversas interpretaciones en la emisión de conceptos jurídicos y/o consultas, debido a errores (fallas o deficiencias) en el análisis de la documentación que se aporta y/o en la identificación de la normatividad, jurisprudencia o doctrina aplicable al caso concreto
- Proyecto de concepto o consulta con observaciones
- Mapa de riesgo  Gestión Jurídica, actualizado.</t>
  </si>
  <si>
    <t>Se modificó el nombre del riesgo eliminando el término "consultas"
Se complementaron las causas asociadas al riesgo
Se realizó el análisis de probabilidad por frecuencia y por tanto se redujo la valoración del riesgo antes de controles
Se adicionaron como controles detectivos, las auditorías de gestión y calidad realizadas por Control Interno
Se redujo la valoración del riesgo después de controles
Se tomó como opción de manejo del riesgo "Aceptar", dado que queda en una zona baja después de controles y se establecieron acciones de contingencia.</t>
  </si>
  <si>
    <t>Se adicionaron nuevas evidencias que respaldan la no materialización del riesgo.
Se incluyó 1 control preventivo que se encuentra documentado en el procedimiento de "Emisión de conceptos jurídicos".
Se ajustó la redacción del control preventivo existente, acorde con lo documentado en el procedimiento de "Emisión de conceptos jurídicos".</t>
  </si>
  <si>
    <t>Posibilidad de afectación económica (o presupuestal) por interposición de reclamaciones,  solicitudes de conciliación, demandas y/o decisiones judiciales adversas a los interés de la Entidad, debido a acción u omisión durante la preparación y ejecución de los actos de defensa para favorecer intereses propios o de terceros</t>
  </si>
  <si>
    <t xml:space="preserve">- Disposición y consulta de la normatividad, falta un normograma integral con  la totalidad y clasificación de las normas 
- Confusión entre normas y directrices a nivel institucional como Secretaría General y directrices a nivel Distrital
- Posible configuración de Conflicto de Interés entre el apoderado de la Secretaría General y los demandantes
</t>
  </si>
  <si>
    <t xml:space="preserve">- Eventos que afecten la situación jurídica de la organización debido al  incumplimiento o desacato de la normatividad legal que constituirían detrimento patrimonial por pago de condenas
- Adelantar Planes de Acción en le marco de la Política de Prevención del Daño Antijurídico y análisis de impacto litigioso
- Afectación reputacional por decisiones adversas que identificaron acciones u omisiones de funcionarios y/o colaboradores de la Entidad
- Hallazgos por parte de los Entes de Control
</t>
  </si>
  <si>
    <t>Se analizó la probabilidad del riesgo por frecuencia dado que ya se tiene trazabilidad de éste.
Se incluyeron 4 controles preventivos que se encuentran documentados en el procedimiento de "Gestión Jurídica para la defensa de los intereses de la Secretaría General".
Se ajustó la redacción de los controles preventivos acorde con lo documentado en el procedimiento de "Gestión Jurídica para la defensa de los intereses de la Secretaría General".
Se ajustó la fecha de terminación de las acciones propuestas según el Aplicativo SIG.</t>
  </si>
  <si>
    <t>Se incluye la relación con los proyectos de inversión posiblemente afectados (Proyecto 1125) 
Se incluyó la acción de tratamiento para la vigencia 2020</t>
  </si>
  <si>
    <t>Se definen acciones de tratamiento a 2021.</t>
  </si>
  <si>
    <t>Se asocian las actividades de control a fortalecer para las acciones propuestas, así mismo, se ajustaron las fechas.</t>
  </si>
  <si>
    <t>Posibilidad de afectación económica (o presupuestal) por daños en la infraestructura tecnológica, debido a errores, fallas o deficiencias por la aplicación errónea de criterios o instrucciones para la realización de actividades de los mantenimientos de la Infraestructura tecnológica de la secretaría general</t>
  </si>
  <si>
    <t xml:space="preserve">- Fallas de conectividad e interoperabilidad. 
- Fallos y caídas del servidor que soporta la plataforma LMS.
- Obsolescencia tecnológica.
- Falta de Coherencia entre lo documentado en los procesos y la ejecución.																																												
</t>
  </si>
  <si>
    <t xml:space="preserve">- Altos costos de la tecnología.  
- Fenómenos naturales o climáticos que pongan en riesgo la infraestructura, continuidad de prestación de servicios de la entidad, confidencialidad, integridad y disponibilidad de la información. 
</t>
  </si>
  <si>
    <t xml:space="preserve">- Falla en los equipos de computo que soportan la información de misión critica de la entidad, que podría causar pérdida de información.
- Interrupción en la prestación de servicios tecnológicos y de atención a la ciudadanía. 
- Daños o destrucción de activos que afectan el patrimonio de la Entidad.
- Quejas o reclamos por parte de los usuarios.
</t>
  </si>
  <si>
    <t>2. Posicionar un modelo de gobierno abierto bajo los pilares de transparencia, participación y colaboración, con articulación intersectorial, que facilite un relacionamiento democrático entre la administración y la ciudadanía, a través del aprovechamiento de las TIC y la innovación pública.</t>
  </si>
  <si>
    <t>Posibilidad de afectación reputacional por baja disponibilidad de los servicios tecnológicos, debido a errores (Fallas o Deficiencias)  en la administración y gestión de los recursos de infraestructura tecnológica</t>
  </si>
  <si>
    <t xml:space="preserve">- Falla daño en los equipos de computo que soportan la información de misión critica de la entidad, que podría causar pérdida de información.
- Incumplimiento en los niveles de atención de servicios que ocasionan pérdida de imagen en los usuarios internos y externos de la entidad.
- Interrupción en la prestación de servicios tecnológicos y de atención a la ciudadanía. 
- Daños o destrucción de activos que afectan el patrimonio de la Entidad.
- Quejas o reclamos por parte de los usuarios.
</t>
  </si>
  <si>
    <t>La valoración del riesgo antes de control quedó en escala de probabilidad por frecuencia "MEDIA" y continúa de impacto MODERADO, toda vez que afecta los aspectos: financiero bajo, indisponibilidad de la información lo que lo continúa ubicando al riesgo en zona resultante  MODERADO.</t>
  </si>
  <si>
    <t>Nuevo riesgo</t>
  </si>
  <si>
    <t>Se cambió la calificación de la probabilidad del riesgo de factible a  frecuencia. Su resultado redujo la escala de probabilidad de posible a rara vez.
Se ajustaron las actividades de control del riesgo conforme a la actualización de los procedimientos
Se eliminan controles asociados al PR-359 toda vez que el procedimiento ya no es del Proceso
Se ajustaron las fechas de finalización de las acciones</t>
  </si>
  <si>
    <t>Se realiza la calificación de la probabilidad del riesgo por frecuencia cuya calificación es: Nunca o no se ha presentado durante los últimos 4 años. Así mismo, se registran las evidencias que soportan su elección para la vigencia 2020. 
Se eliminan las actividades de control preventivas asociadas a los procedimientos: PR-271, PR-272, PR-273 y PR-109, teniendo en cuenta que los procedimientos fueron anulados y se incluyeron como guías documentales en el procedimiento No. PR-101 “Gestión de incidentes tecnológicos”. 
Así mismo, se ajustaron e incluyeron nuevas actividades de control detectivas asociadas al procedimiento PR-101 “Gestión de incidentes tecnológicos”. 
Se incluye una nueva acción  en todas las actividades correctivas y preventivas cuya programación es para 2021.</t>
  </si>
  <si>
    <t>Se elimina el  proyecto de inversión  y se selecciona "Sin asociación a los proyectos de inversión", teniendo en cuenta que el riesgo no se encuentra asociado en el perfil del proyecto de inversión actual.
Se ajustan las actividades de control conforme a la ultima actualización efectuada del PR-101 “Gestión de incidentes tecnológicos”, efectuada el 28 de diciembre de 2020.
Se elimina la acción correctiva No. 38, teniendo en cuenta que sus actividades ya se cumplieron y la acción está cerrada.
Se crea y registra la acción preventiva No. 22 de 2021.</t>
  </si>
  <si>
    <t xml:space="preserve">Se ajustan las actividades de control conforme a la última actualización efectuada al procedimiento 2213200-PR-101 “Gestión de Incidentes y Requerimientos Tecnológicos”.
Se ajustan las actividades de control conforme a la última actualización efectuada al procedimiento 2213200-PR-104 “Mantenimientos de la infraestructura tecnológica”
Se cambia fecha fin real de la acción preventiva #22 en las actividades 1 (10-mar-2021) y 2 (31-may-2021). 
</t>
  </si>
  <si>
    <t xml:space="preserve">- Pérdida de credibilidad hacia la entidad de parte de los servidores, contratistas y visitantes.
- Deficiencias y omisiones en la elaboración y actualización de los lineamientos y actividades relacionados con la Seguridad y Salud en el Trabajo.
- Sanción por parte del ente de control u otro ente regulador.
</t>
  </si>
  <si>
    <t xml:space="preserve">El proceso estima que el riesgo se ubica en una zona moderada, debido a que la frecuencia con la que se realizó la actividad clave asociada al riesgo se presentó 12 veces en el último año, sin embargo, ante su materialización, podrían presentarse efectos relacionados con el pago de sanciones económicas a favor a favor de los/as servidores/as.		</t>
  </si>
  <si>
    <t>El proceso estima que el riesgo se ubica en una zona baja, debido a que los controles establecidos son adecuados, sin embargo la calificación del criterio de documentación de algunos controles no es satisfactoria, ubicando el riesgo en la escala de probabilidad más baja, y ante su materialización, podrían disminuirse los efectos, aplicando las acciones de contingencia.</t>
  </si>
  <si>
    <t>- Director(a) de Talento Humano
- Profesional Universitario de Talento Humano. 
- Profesional Universitario de Talento Humano. 
- Profesional Universitario de Talento Humano. 
- Director(a) de Talento Humano</t>
  </si>
  <si>
    <t>Se analiza que por los controles establecidos la probabilidad de ocurrencia disminuyo considerablemente, además de que posibilita un constante seguimiento a este riesgo.
Se incluyen causas internas y externas (incluyendo las DOFA) y complementan consecuencias.
Se ajusta la valoración antes de controles a Alta
Se incluyen causas externas y agente generador del riesgo
Se ajusta el nombre del riesgo y se incluye la explicación del riesgo.
Se incluyeron análisis de controles detectivos.
Se ajusta la valoración después de controles a baja</t>
  </si>
  <si>
    <t>Conforme a la modificación del procedimiento 4232000-PR-372 GESTIÓN DE PELIGROS, RIESGOS Y AMENAZAS se realiza una actualización de los controles.
Se realiza el ajuste al tratamiento de riesgos pasando de Aceptar a Reducir. 
Se incluyen y cierran dos (2) actividades de las tres (3) planeadas inicialmente dentro de la acción preventiva No. 26.
Se incluye un control detectivo relacionado con evidenciar la materialización del riesgo a través del Subcomité de Autocontrol.
Se ajusta el análisis antes de controles pasando de una frecuencia posible a Improbable, así cómo la explicación de la valoración obtenida.</t>
  </si>
  <si>
    <t>El proyecto de inversión posiblemente afectado por la materialización del riesgo, es el proyecto 1125 fortalecimiento y modernización de la gestión pública distrital.
Se diligencia la columna de perspectivas en la identificación de efectos.
Se realiza el cambio por: “Ningún otro proceso en el Sistema de Gestión de Calidad” en Seleccione o mencione otros procesos del SGC posiblemente afectados.</t>
  </si>
  <si>
    <t>Se realiza recategorización de la probabilidad de frecuencia de materialización del riesgo.</t>
  </si>
  <si>
    <t xml:space="preserve">Se retiraron los controles detectivos de auditorías y se modificó la asociación del riesgo a proyectos de inversión que se pueden afectar posiblemente tras la materialización del riesgo. </t>
  </si>
  <si>
    <t>Se actualizó el contexto de la gestión del proceso.
Se ajustó la identificación del riesgo. 
Se definió la probabilidad por exposición.
Se ajustó la redacción y evaluación de los controles según los criterios definidos.
Se incluyeron los controles correctivos.
Se ajustaron las acciones de contingencia.  
Se definieron las acciones de tratamiento.</t>
  </si>
  <si>
    <t>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t>
  </si>
  <si>
    <t>El proceso estima que el riesgo se ubica en una zona alta, debido a que los controles establecidos son adecuados y la calificación de los criterios es satisfactoria, ubicando el riesgo en la escala de probabilidad mas baja frente a la resultante antes de controles, y ante su materialización, podrían disminuirse los efectos, aplicando las acciones de contingencia, sin embargo, el impacto no disminuye en riesgos de corrupción.</t>
  </si>
  <si>
    <t xml:space="preserve">Se modificó la fecha de finalización de la acción de tratamiento "Alinear actividades y puntos de control del procedimiento   4232000-PR-372 - Gestión de Peligros, Riesgos y Amenazas  con los controles preventivos y detectivos definidos en el mapa de riesgo del proceso de Gestión de Seguridad y Salud en el Trabajo" pasando del 01-08-2022 al 30-06-2022, unificándola con las fechas definidas para esta misma acción en las fichas de riesgos No 1, 2 y 3.  </t>
  </si>
  <si>
    <t xml:space="preserve">Posibilidad de afectación reputacional por pérdida de la credibilidad en el compromiso ambiental de la Entidad, debido a decisiones erróneas o no acertadas en la formulación del PIGA y su plan de acción </t>
  </si>
  <si>
    <t xml:space="preserve">- Inadecuada determinación de los controles operacionales para mitigar los impactos y riesgos ambientales.
- No contar con la línea base de implementación del PIGA de la vigencia anterior.
- Dificultad en la apropiación de políticas ambientales.
- Omisiones en la Identificación de aspectos y valoración de Impactos.
- Las personas que formulan el PIGA y su plan de acción no tienen los conocimientos requeridos o suficientes.
- Alta rotación de personal y dificultades en la transferencia de conocimiento entre los servidores y/o contratistas que participan en el proceso, en virtud de vinculación, retiro o reasignación de roles.
</t>
  </si>
  <si>
    <t xml:space="preserve">- Cambios constantes en la normativa aplicable al proceso. 
- Demora por parte de los entes de control en materia ambiental en la atención de los trámites y requerimientos de la Secretaría General.
- Afectación de la formulación del Plan, debido a emergencias sanitarias/pandemias
</t>
  </si>
  <si>
    <t xml:space="preserve">- Pérdida o inadecuada utilización de recursos.
- Pérdida de imagen institucional por inadecuado manejo ambiental en las sedes de la Secretaría General. 
- Posibles hallazgos por parte de las autoridades, entes o instancias de control ambiental.
- Falencias en la implementación del Sistema de Gestión Ambiental de la Entidad.
- Falencia en la formulación de metas para el siguiente cuatrienio.
</t>
  </si>
  <si>
    <t>Se determina la probabilidad (1 Muy baja) ya que la actividad que conlleva el riesgo se ejecuta como máximos 2 veces por año. El impacto (2 menor) obedece a un posible pago de sanciones económicas por incumplimiento en la normatividad aplicable ante un ente  regulador y/o indemnizaciones a terceros. No se incumplen las metas y objetivos institucionales</t>
  </si>
  <si>
    <t>Dado que el riesgo se ubicaba en una zona baja desde la valoración inicial, las actividades de control contribuyen a mantener la probabilidad (Muy baja 1) y el impacto (2 menor).  Por lo tanto el resultado después de los controles continúa siendo (Bajo).</t>
  </si>
  <si>
    <t>Se ajustó en Proyectos de inversión posiblemente afectados, dado que el riesgo no tiene asociación dentro del perfil del Proyecto de inversión "Fortalecimiento de la capacidad institucional de la Secretaría General".
Se eliminaron las acciones 2020 teniendo en cuenta que ya estaban cerradas y se incluyó la Acción Preventiva No. 2 de 2021.</t>
  </si>
  <si>
    <t xml:space="preserve">Se eliminó la acción preventiva No. 2 teniendo en cuenta que se cerró el 30 de junio de 2021 y se incluye la acción de mejora 827 registrada en CHIE. </t>
  </si>
  <si>
    <t>Se actualiza el contexto de la gestión del proceso
Se ajusta la identificación del riesgo, ampliando su alcance
Se define la probabilidad por exposición
Se ajustó la calificación del impacto
Se ajustó la redacción y evaluación de los controles según los criterios definidos
Se incluyeron los controles correctivos 
Se ajustaron las acciones de contingencia</t>
  </si>
  <si>
    <t xml:space="preserve">- Insatisfacción por parte de las dependencias de la Entidad, otras entidades del Distrito y usuarios de los servicios.
- Pérdida de activos o información por fallas en la seguridad física.
- Interrupciones en actividades programadas de la Entidad.
</t>
  </si>
  <si>
    <t>Se determina la probabilidad (Alta)  teniendo en cuenta el número de veces que se ejecuta la actividad clave durante el año. El impacto (Moderado) obedece al análisis de las consecuencias de las diferentes perspectivas de acuerdo con la metodología.</t>
  </si>
  <si>
    <t>Se determina la probabilidad (Muy baja 1) ya que las actividades de control preventivas son fuertes y mitigan la mayoría de las causas. El impacto  (2 menor) ya que las actividades de control cubren los efectos más significativos.</t>
  </si>
  <si>
    <t>Se ajustó la definición del Riesgo conforme a la realidad del proceso. Se definen nuevos controles para el riesgos toda vez que no existían, una vez se efectúa el análisis después de controles la valoración quedo de zona extrema a zona Alta. Así mismo, Se define plan de contingencia</t>
  </si>
  <si>
    <t>Se ajustó el nombre del riesgos según los servicios
Se ajustó la actividad clave del riesgo 
Se ajustó la calificación de probabilidad de factible a frecuente, lo que redujo la escala de probable a rara vez, en consecuencia disminuyó la zona resultante de externa a alta.
Se incluyó una actividad de control referente a uso de espacios
La valoración del riesgo después de controles se redujo de alto a moderado.
Se ajustaron las fechas de finalización de las acciones</t>
  </si>
  <si>
    <t>Se incluyeron los proyectos de inversión que se pueden ver afectados.
Se ajustaron las causas internas, externas y efectos
Se eliminó un riesgo estratégico que se puede ver afectado.
Se modificó la frecuencia. Su resultado incrementó la escala de insignificante a catastrófico.
Se incluyó el punto de control de Supervisión de contratos
Se modificó la fecha de cierre de acciones de acuerdo con el aplicativo SIG</t>
  </si>
  <si>
    <t xml:space="preserve">Se realiza el ajuste a las actividades de control preventivas No. 3 y la actividad de control detectiva No. 5 y 7 del procedimiento 153, se incluyen las actividades de control detectivo No. 5 y 8 del procedimiento No. 152. 
Se elimina las actividades de control detectivas asociadas al procedimiento de auditorías internas de gestión PR-006 y al procedimiento de auditorías internas de calidad PR-361. 
Se modificaron las fechas de terminación de las acciones conforme a solicitud de reprogramación efectuada mediante memorando No. 3-2020-17111. </t>
  </si>
  <si>
    <t>Se realiza la calificación de la probabilidad del riesgo por frecuencia cuya calificación es se ha presentado más de una vez en el presente año, así mismo se registran las evidencias que soportan su elección para la vigencia 2020.
Se incluyó una nueva acción preventiva asociada a la revisión integral del riesgo para la vigencia  2021.</t>
  </si>
  <si>
    <t xml:space="preserve">Se ajusta la actividad 16 como actividad de control, conforme con la actividad 2 de la acción preventiva No. 2 asociada al proceso Gestión de Servicios Administrativos. </t>
  </si>
  <si>
    <t xml:space="preserve">- Manipulación de la caja menor por personal no autorizado.
- Falta de integridad del funcionario encargado del manejo de caja menor.
- Intereses personales.
- Abuso de poder.
- Incumplimiento del Manual para el manejo y control de cajas menores
</t>
  </si>
  <si>
    <t xml:space="preserve">- Falsedad en los documentos aportados para la legalización del gasto.
- Presiones o exigencias irregulares por parte de terceros
</t>
  </si>
  <si>
    <t xml:space="preserve">- Detrimento patrimonial.
- Investigaciones disciplinarias, fiscales y/o penales.
- Pérdida de credibilidad y desconfianza en el proceso.
- Afectación de la póliza de manejo.
- Enriquecimiento ilícito de contratistas y/o servidores púbicos
</t>
  </si>
  <si>
    <t>Se determina la probabilidad (Muy baja 1)  teniendo en cuenta que no se he presentado en los últimos cuatro años. El impacto (Mayor 4) obedece a la afectación de la imagen y las sanciones por entes de control que se puedan generar por la materialización del riesgo.</t>
  </si>
  <si>
    <t>Se determina la probabilidad (Muy baja (1)) ya que las actividades de control preventivas son fuertes y mitigan la mayoría de las causas. El riesgo no disminuye el impacto.</t>
  </si>
  <si>
    <t>Se ajustó la calificación de probabilidad de factible a frecuente, lo que redujo su escala de probabilidad de probable a rara vez.
Se ajustaron los controles preventivos y detectivos conforme al procedimiento.
Se ajustaron las fechas de finalización de las acciones</t>
  </si>
  <si>
    <t>Se modificaron las causas del riesgo y agentes generadores.
Se modificó la valoración del impacto y se realizó por la valoración de perspectivas
Se ajustaron las fechas de las acciones y se define plan de mejoramiento para la vigencia
Se modificó el Plan de contingencia</t>
  </si>
  <si>
    <t xml:space="preserve">Una vez analizados los conceptos de tipo de riesgo, se reclasifica el riesgo de operativo a financiero, teniendo en cuenta las definiciones señaladas en la Guía para la administración de riesgos de gestión y corrupción en los procesos. 
Se incluye y ajusta la actividad de control preventiva número 6 y 12 y la actividad detectiva número 14 y 17, conforme con la actualización del procedimiento.
Se elimina las actividades de control detectivas asociadas al procedimiento de auditorías internas de gestión PR-006 y al procedimiento de auditorías internas de calidad PR-361. 
Se modificaron las fechas de terminación de las acciones conforme a solicitud de reprogramación efectuada mediante memorando No. 3-2020-17111. </t>
  </si>
  <si>
    <t>Se realiza la calificación de la probabilidad del riesgo por frecuencia cuya calificación es nunca o no se ha presentado durante los últimos cuatro años, así mismo se registran las evidencias que soportan su elección para la vigencia 2020.
Se incluyó una nueva acción preventiva asociada a la revisión integral del riesgo para la vigencia  2021.</t>
  </si>
  <si>
    <t>Se actualiza el contexto de la gestión del proceso
Se ajusta la identificación del riesgo, ampliando su alcance
Se define la probabilidad por frecuencia
Se ajustó la calificación del impacto
Se ajustó la redacción y evaluación de los controles según los criterios definidos
Se incluyeron los controles correctivos 
Se ajustaron las acciones de contingencia</t>
  </si>
  <si>
    <t>Posibilidad de afectación reputacional por ausencia o retrasos  en los mantenimientos de las edificaciones, maquinaria y equipos de la Entidad, debido a decisiones erróneas o no acertadas en la priorización para su intervención</t>
  </si>
  <si>
    <t xml:space="preserve">- Dificultades en el  seguimiento  frente al estado de avance de los contratos de mantenimiento suscritos y en ejecución, pertenecientes al proceso.
- Inadecuada planeación para el mantenimiento
- Alta rotación de personal y dificultades en la transferencia de conocimiento entre los servidores y/o contratistas que participan en el proceso, en virtud de vinculación, retiro o reasignación de roles.
- Se requiere revisar, ajustar, simplificar actividades y reasignar labores internas, en la información documentada del proceso.
</t>
  </si>
  <si>
    <t xml:space="preserve">- Riesgos de daño a la infraestructura física de la entidad por situaciones de orden público y/o desastres naturales.
- Falta de recursos que podría darse por los recortes presupuestales que influiría notablemente en la sostenibilidad del proceso.
- Los clientes pueden realizar solicitudes fuera del alcance del proceso y hacer evaluaciones subjetivas.
</t>
  </si>
  <si>
    <t xml:space="preserve">- Detrimento patrimonial
- Insatisfacción por parte de los usuarios interno y externos
- Pérdida de confianza por parte de los usuarios internos y externos
- Incumplimiento de metas establecidas
</t>
  </si>
  <si>
    <t>Creación del mapa de riesgos. Se identifica nuevo riesgo, dando  respuesta a la acción preventiva No, 51. Se define plan de mitigación.</t>
  </si>
  <si>
    <t>Se ajustó la calificación de probabilidad de factible a frecuente,  lo que redujo su escala de probabilidad de posible a rara vez y en consecuencia disminuyó zona resultante de  extrema a alta.
Se ajustaron las fechas de finalización de las acciones</t>
  </si>
  <si>
    <t>Se modifica la categoría en el nombre del riesgo y su descripción.
Se incluyen los proyectos de inversión posiblemente afectados.
Se ajustan las causas y efectos y se incluyen sus perspectivas.
Se ajusta el Plan de contingencia.
Se ajustan las fechas de las acciones de acuerdo con el aplicativo SIG.</t>
  </si>
  <si>
    <t xml:space="preserve">Se ajusta la categoría del riesgo.
Se realiza el ajuste a las actividades de control preventivas No. 2, 5 y 6, se incluyen las actividades de control detectivo No. 9 y 10. 
Se elimina las actividades de control detectivas asociadas al procedimiento de auditorías internas de gestión PR-006 y al procedimiento de auditorías internas de calidad PR-361. 
Se modificaron las fechas de terminación de las acciones conforme a solicitud de reprogramación efectuada mediante memorando No. 3-2020-17111. </t>
  </si>
  <si>
    <t>Posibilidad de afectación reputacional por incumplimiento en la entrega de comunicaciones oficiales y tramite de actos administrativos, debido a errores (fallas o deficiencias) en la gestión, trámite y/o expedición de los mismos</t>
  </si>
  <si>
    <t xml:space="preserve">- Incumplimiento de los tiempos de entrega por parte del prestador de servicio postal.
</t>
  </si>
  <si>
    <t xml:space="preserve">- Reprocesos en la entrega de comunicaciones al usuario final.
- Incumplimiento de las funciones o legal por vencimiento de términos en la entrega de comunicaciones oficiales.
- Presentación de peticiones de la ciudadanía y demás partes interesadas o grupos de interés.
</t>
  </si>
  <si>
    <t>La valoración del riesgo antes de controles por la técnica de exposición arrojó un nivel medio, toda vez que existe la posibilidad de que suceda , sin embargo, dentro de la escala de impacto se ubicó en menor, en consecuencia el riesgo se ubica en la zona resultante "Moderado".</t>
  </si>
  <si>
    <t>Se ajustaron las actividades preventivas y detectivas acorde con la última actualización realizada a los procedimientos del proceso.
Se retiraron las actividades detectivas asociadas a los procedimientos de Auditorias de gestión y auditorías de calidad.
Se ajustaron las fechas de finalización de las acciones, teniendo en cuenta la información reportada en el aplicativo SIG y en los seguimientos, cierre y reprogramación remitidos mediante memorando a la Oficina Asesora de Planeación.</t>
  </si>
  <si>
    <t>Se actualiza el contexto de la gestión del proceso.
Se ajusta la identificación del riesgo.
Se define la probabilidad por exposición.
Se ajustó la calificación del impacto.
Se ajustó la redacción y evaluación de los controles según los criterios definidos.
Se ajustan los controles preventivos y detectivos.
Se incluyeron los controles correctivos.
Se ajustaron las acciones de contingencia.</t>
  </si>
  <si>
    <t>Se actualizaron las fechas de finalización de las acciones acorde con el aplicativo SIG y los memorandos de solicitud de cierre y reprogramación.</t>
  </si>
  <si>
    <t>Se actualiza el contexto de la gestión del proceso.
Se ajusta la identificación del riesgo.
Se define la probabilidad por exposición.
Se ajusta la calificación del impacto.
Se ajusta la redacción y evaluación de los controles según los criterios definidos.
Se incluyeron los controles correctivos.
Se cambió la opción de manejo del riesgo a "aceptar".
Se ajusta la redacción de las acciones de contingencia.</t>
  </si>
  <si>
    <t xml:space="preserve">- Cambios de estructura organizacional que afecten el desempeño del proceso de gestión documental.
- Altos costos de la tecnología.  
</t>
  </si>
  <si>
    <t>El proceso estima que el riesgo se ubica en una zona Alta, debido a que el riesgo no se ha materializado en los últimos cuatro años, sin embargo, ante su materialización, podrían presentarse los efectos significativos, señalados en la encuesta del Departamento Administrativo de la Función Pública.</t>
  </si>
  <si>
    <t xml:space="preserve">- Evidencias de sensibilizaciones realizadas
_______________
</t>
  </si>
  <si>
    <t>Se ajusto actividad clave de acuerdo al ajuste realizado a la caracterización del proceso.
Se realizo la calificación de la probabilidad del riesgo por frecuencia.
Se ajustó la valoración obtenida antes y después de controles, de acuerdo con el resultado obtenido.
Se ajustó la descripción de las actividades de control de acuerdo al ajuste realizado en los puntos de control de los procedimientos. Así mismo se replantearon las acciones asociadas a las actividades de control preventivo.
Se ajustaron las fechas de terminación de las acciones acorde con las fechas del aplicativo SIG.  Así mismo, se actualizó la información de acciones de acuerdo con las acciones registradas en el aplicativo SIG.
Se incluyen acciones de contingencia.</t>
  </si>
  <si>
    <t>Posibilidad de afectación reputacional por queja o reclamo por parte de miembros del Gabinete Distrital, Jefes de Oficina de Control Interno y servidores de la Secretaría General de la Alcaldía Mayor de Bogotá, D.C., debido a errores (fallas o deficiencias) en la expedición de los actos administrativos para el trámite de las comisiones y situaciones administrativas del Gabinete Distrital, Jefes de Oficina de Control Interno y servidores de la Secretaría General de la Alcaldía Mayor de Bogotá, D.C.</t>
  </si>
  <si>
    <t xml:space="preserve">- Re proceso al emitir el acto administrativo cuando se debe realizar una aclaraciones, correcciones o modificaciones en la decisión final.
- Pérdida de credibilidad por parte de los usuarios del procedimiento de Gestión de Situaciones Administrativas.
</t>
  </si>
  <si>
    <t>8. Fomentar la innovación y la gestión del conocimiento, a través del fortalecimiento de las competencias del talento humano de la entidad, con el propósito de mejorar la capacidad institucional y su gestión.</t>
  </si>
  <si>
    <t>El proceso estima que el riesgo se ubica en una zona moderada, debido a que la frecuencia con la que se realizó la actividad clave asociada al riesgo se presentó 1666 veces en el último año, sin embargo, ante su materialización, podrían presentarse efectos significativos, en la imagen de la entidad a nivel local.</t>
  </si>
  <si>
    <t>Se incluyen causas internas y externas (incluyendo las DOFA) y complementan consecuencias.
Se ajusta el nombre del riesgo y se incluye la explicación del riesgo.
Se incluyen causas externas.
Se ajusta la valoración antes de controles a moderada
Se incluyeron análisis de controles detectivos.
Se definen acciones de contingencia.
Se ajusta la valoración después de controles a baja.</t>
  </si>
  <si>
    <t>Se incluye un control detectivo relacionado con evidenciar la materialización del riesgo a través del Subcomité de Autocontrol.</t>
  </si>
  <si>
    <t xml:space="preserve">Se ajustó la actividad clave, la categoría del riesgo, se seleccionó el proyecto “1125 Fortalecimiento y modernización de la gestión pública distrital” que se puede ver afectado si se materializa el riesgo, se diligencian las perspectivas de los efectos de riesgos, se ajusta el nivel antes de controles por la materialización del riesgo en el mes de marzo, se ajustan los controles preventivos y detectivos y se ajusta la descripción después de controles. </t>
  </si>
  <si>
    <t xml:space="preserve">Se actualizó el contexto de la gestión del proceso.
Se ajustó la identificación del riesgo. 
Se definió la probabilidad por exposición.
Se ajustó la redacción y evaluación de los controles según los criterios definidos.
Se incluyeron los controles correctivos.
Se ajustaron las acciones de contingencia.  
Se definieron las acciones de tratamiento.
</t>
  </si>
  <si>
    <t>Posibilidad de afectación económica (o presupuestal) por un fallo judicial a favor del/de la ex servidor/a público/a, debido a errores (fallas o deficiencias) en la expedición de los actos administrativos de desvinculación de servidores/as públicos/as de la Secretaría General de la Alcaldía Mayor de Bogotá, D.C.</t>
  </si>
  <si>
    <t xml:space="preserve">- Re proceso al emitir el acto administrativo cuando se debe realizar una aclaraciones, correcciones o modificaciones en la decisión final.
- Generar hallazgos por parte de un ente de control.
- Reclamaciones que impliquen investigaciones disciplinarias.
- Sanciones económicas a favor del/de la exservidor/a de acuerdo al fallo judicial.
</t>
  </si>
  <si>
    <t xml:space="preserve">El proceso estima que el riesgo se ubica en una zona moderada, debido a que la frecuencia con la que se realizó la actividad clave asociada al riesgo se presentó 120 veces en el último año, sin embargo, ante su materialización, podrían presentarse efectos significativos, en el pago de sanciones económicas a favor del/de la exservidor/a de acuerdo fallos judiciales.		</t>
  </si>
  <si>
    <t>El proceso estima que el riesgo se ubica en una zona baja, debido a que los controles establecidos son adecuados y la calificación de los criterios es satisfactoria, ubicando el riesgo en la escala de probabilidad mas baja, y ante su materialización, podrían disminuirse los efectos, aplicando las acciones de contingencia.</t>
  </si>
  <si>
    <t>Se incluyen causas internas y externas (incluyendo las DOFA) y complementan consecuencias.
Análisis antes de controles alta
Se ajusta el nombre del riesgo y se incluye la explicación del riesgo.
Se incluyen causas externas.
Análisis después de controles baja.
Se incluyeron análisis de controles detectivos.
Se definen acciones de contingencia.</t>
  </si>
  <si>
    <t>1. El proyecto de inversión posiblemente afectado por la materialización del riesgo, es el proyecto 1125 fortalecimiento y modernización de la gestión pública distrital.
2. Se diligencia la columna de perspectivas en la identificación de efectos.
3. Se ajusta la explicación de la valoración del riesgo antes y después de controles.</t>
  </si>
  <si>
    <t xml:space="preserve">Se actualizó el contexto de la gestión del proceso.
Se ajustó la identificación del riesgo. 
Se definió la probabilidad por exposición.
Se ajustó la redacción y evaluación de los controles según los criterios definidos.
Se incluyeron los controles correctivos.
Se ajustaron las acciones de contingencia.  
</t>
  </si>
  <si>
    <t>Ejecutar el Plan Estratégico de Talento Humano</t>
  </si>
  <si>
    <t>Posibilidad de afectación reputacional por quejas interpuestas por los/as servidores/as públicos/as de la entidad, debido a incumplimiento parcial de compromisos  en la ejecución de las actividades establecidas en el Plan Estratégico de Talento Humano</t>
  </si>
  <si>
    <t xml:space="preserve">- Incumplimiento por parte de proveedores externos para el desarrollo de las actividades contenidas en el Plan Estratégico de Talento Humano.
- Variaciones, declaración de estados de emergencia nacional, cambios inesperados en el contexto político, normativo y legal, que afecten  la operación de la Entidad y la prestación del servicio.
</t>
  </si>
  <si>
    <t xml:space="preserve">- Posibles hallazgos por parte de entes de control.
- Incumplimiento en las metas de la dependencia
- Afectación de la ejecución presupuestal de la Secretaría General
- Perdida de credibilidad por los/as servidores/as públicos/as de la entidad.
</t>
  </si>
  <si>
    <t>El proceso estima que el riesgo se ubica en una zona moderada, debido a que la frecuencia con la que se realizó la actividad clave asociada al riesgo se presentó 315 veces en el último año, sin embargo, ante su materialización, podrían presentarse efectos significativos, en la imagen de la entidad a nivel local.</t>
  </si>
  <si>
    <t>El proceso estima que el riesgo se ubica en una zona baja, debido a que los controles establecidos son adecuados, sin embargo la calificación del criterio de documentación de un control preventivo y de un control detectivo no es satisfactoria, ubicando el riesgo en la escala de probabilidad mas baja, y ante su materialización, podrían disminuirse los efectos, aplicando las acciones de contingencia.</t>
  </si>
  <si>
    <t>Se tiene en cuenta que los controles se hacen mes a mes, tanto por la Directora de talento Humano como por la Oficina Asesora de Planeación, por ello el nivel de valoración del riesgo baja antes y después de los controles.
Análisis DOFA
Se incluyen causas externas y agente generador del riesgo
Se ajusta la valoración antes de controles a moderada
Se incluyeron análisis de controles detectivos.
Se definen acciones de contingencia.
Se ajusta la valoración después de controles a baja</t>
  </si>
  <si>
    <t>1. El proyecto de inversión posiblemente afectado por la materialización del riesgo, es el proyecto 1125 fortalecimiento y modernización de la gestión pública distrital.
2. Se incluye el riesgo estratégico “Incumplimiento o atraso en los programas, proyectos y gestión de la Secretaria General”. 
3. Se diligencia la columna de perspectivas en la identificación de efectos.
4. Se ajusta la explicación de la valoración del riesgo obtenido después de controles.
5. Se modifica el control preventivo: "El procedimiento 2211300-PR-164 Gestión del conocimiento y la innovación indica que El profesional especializado o profesional universitario de la Dirección de Talento Humano, autorizado(a) por el (la) Director(a) Técnico(a) de Talento Humano, bimestralmente verifique la ejecución de lo planeado y causas de no cumplimiento para plantear acciones de mejora. La(s) fuente(s) de información utilizadas es(son) seguimiento mensual en los comités de autocontrol. En caso de evidenciar observaciones, desviaciones o diferencias, se debe notificar al Director(a) Técnico(a) de Talento Humano y realizar re programación de actividades. Queda como evidencia radicaciones de los comités a la Oficina de Control Interno." Cambiando la frecuencia de bimestralmente a mensualmente conforme a la actividad No.12. del procedimiento.
6. Se incluyen nuevas acciones preventivas y detectivas.</t>
  </si>
  <si>
    <t>Se modifica el control preventivo: "El procedimiento 2211300-PR-163 - Gestión de Bienestar en Incentivos indica que el Profesional Especializado o Profesional Universitario y el(la) Auxiliar Administrativo de la Dirección de Talento Humano, autorizado(a) por el(la) Director(a) Técnico(a) de Talento Humano, mensualmente consolida la información que responde a la ejecución de las actividades contenidas en el cronograma del Plan Institucional de Bienestar Social e Incentivos - PIB, las cuales están contempladas como fuentes de información verificables. La(s) fuente(s) de información utilizadas es(son) el mismo cronograma del Plan de Bienestar Social e Incentivos - PIB, actas de reunión el cual actúa como referente de validación, registros de asistencia a capacitaciones, reuniones y/o actividades, certificaciones de capacitación a servidores/as, encuestas de satisfacción, artes en los cuales se socializan temas de interés a los/as servidores/as, registros fotográficos, videos, memorias, grabaciones por medio de la herramienta Teams y demás medios audiovisuales que evidencien la ejecución de encuentros, capacitaciones y demás espacios celebrados con los/as servidores/as públicos/as de la Entidad. En caso de evidenciar observaciones, desviaciones o diferencias, se debe notificar al Director(a) Técnico(a) de Talento Humano y realizar re programación de actividades. Queda como evidencia listas de asistencia, evaluación de actividades, informes solicitados por la dirección, entre otros.", especificando las fuentes de información verificable en términos de la ejecución del Plan Institucional de Bienestar Social e Incentivos - PIB. La solicitud se realizó a través del memorando No 3-2020-28413.</t>
  </si>
  <si>
    <t>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t>
  </si>
  <si>
    <t xml:space="preserve">- Conflicto de intereses.
- Desconocimiento de los principios y valores institucionales.
- Aplicación errónea en algunos casos  de criterios o instrucciones para la realización
de actividades.
- Amiguismo.
</t>
  </si>
  <si>
    <t xml:space="preserve">- Presiones o motivaciones individuales, sociales o colectivas, que inciten a la realizar conductas contrarias al deber ser.
</t>
  </si>
  <si>
    <t xml:space="preserve">- Detrimento de los principios de la función pública.
- Pérdida de legitimidad de la Administración Distrital.
- Pérdida de imagen institucional.
- Propicia escenarios de conflictos.
- Investigaciones disciplinarias, fiscales y/o penales.
- Sanciones disciplinarias.
- Incumplimiento de las metas y objetivos de la dependencia.
- Pago de indemnizaciones como resultado de demandas.
- Generación de reprocesos y desgaste administrativo.
</t>
  </si>
  <si>
    <t xml:space="preserve">El proceso estima que el riesgo se ubica en una zona alta, debido a que el riesgo no se ha materializado en los últimos cuatro años, sin embargo, ante su materialización, podrían presentarse los efectos significativos, señalados en la encuesta del Departamento Administrativo de la Función Pública.	</t>
  </si>
  <si>
    <t>El proceso estima que el riesgo se ubica en una zona alta, debido a que los controles establecidos son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t>
  </si>
  <si>
    <t>Análisis DOFA
Se ajusta la valoración antes de controles a Alta
Se incluyen causas externas y agente generador del riesgo.
Se incluyeron análisis de controles detectivos.
Se ajusta la valoración después de controles a Alta</t>
  </si>
  <si>
    <t xml:space="preserve">Se adicionan actividades de prevención que se realizan mensualmente dentro del procedimiento.
Se cambia la acción después de los controles conforme al Informe de la Oficina de Control Interno por nuevas. </t>
  </si>
  <si>
    <t>En el caso de este riesgo y utilizando como referente el numeral “6.3.13 Tipo de Riesgos” contenido en el documento GS-079 Guía para la administración de Riesgos de Gestión y Corrupción en los Procesos V01, se considera que este riesgo sea recategorizado bajo la tipología “Imagen … están relacionados con la percepción y la confianza por parte de los clientes y partes interesadas, hacia la institución”, puesto que su materialización dejaría impactos negativos que afectan directamente la trasparencia y por ende percepción de la comunidad hacía el proceso y por ende la entidad.</t>
  </si>
  <si>
    <t>Se definen acciones de tratamiento a implementar para el riesgo en la vigencia 2021.</t>
  </si>
  <si>
    <t xml:space="preserve">Se retiraron los controles detectivos de auditorías, se realizó reprogramación de las fechas de inicio de las acciones de tratamiento definidas para la vigencia 2021 y se modificó la asociación del riesgo a proyectos de inversión que se pueden afectar posiblemente tras la materialización del riesgo. </t>
  </si>
  <si>
    <t xml:space="preserve">Se incluyó acción de tratamiento a implementar en el marco a la actualización del procedimiento 2211300-PR-221. </t>
  </si>
  <si>
    <t>Se actualizó el contexto de la gestión del proceso.
Se ajustó la identificación del riesgo. 
Se ajustó la redacción y evaluación de los controles según los criterios definidos.
Se incluyeron los controles correctivos.
Se ajustaron las acciones de contingencia.  
Se definieron las acciones de tratamiento.</t>
  </si>
  <si>
    <t xml:space="preserve">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t>
  </si>
  <si>
    <t xml:space="preserve">- Desviación de los recursos públicos 
- Detrimento patrimonial
- Investigaciones disciplinarias, fiscales y/o penales
- Generación de reprocesos y desgaste administrativo.
</t>
  </si>
  <si>
    <t>Se incluyen causas internas y externas (incluyendo las DOFA) y complementan consecuencias.
Se ajusta la valoración antes de controles a Alta
Se ajusta el nombre del riesgo y se incluye la explicación del riesgo.
Se incluyeron análisis de controles detectivos.
Se ajusta la valoración después de controles a Alta</t>
  </si>
  <si>
    <t>Se incluye la nueva causa "Fallas en la conectividad con los servidores de la Entidad" según la actualización de la DOFA del proceso.
Se adicionan actividades de prevención que se realizan mensualmente dentro del procedimiento.
Se cambia la acción después de los controles conforme el Informe de la Oficina de Control Interno por nuevas.</t>
  </si>
  <si>
    <t>Se selecciona el proyecto de inversión al que le impactaría este riesgo el proyecto es el 1125, se escoge una actividad clave, se diligencia la columna de perspectiva en la identificación de efectos, se incluyen en el Sistema Integrado de Gestión nuevas acciones preventivas para la vigencia 2020, con el fin de fortalecer la valoración del riesgo según la valoración, se ajusta el plan contingente.</t>
  </si>
  <si>
    <t>En el caso de este riesgo y utilizando como referente la el numeral “6.3.13 Tipo de Riesgos” contenido en el documento GS-079 Guía para la administración de Riesgos de Gestión y Corrupción en los Procesos V01, se considera que este riesgo sea recategorizado bajo la tipología “Financieros … se relacionan con el manejo de los recursos de la entidad que incluyen: la ejecución presupuestal, la elaboración de los estados financieros, los pagos, los manejos de excedentes de tesorería y el manejo sobre los bienes”, puesto que su materialización dejaría como impacto una afectación económica y tenerlo enmarcado como un riesgo operativo solamente lo enmarcaría en fallas de o novedades de los sistemas de información, lo cual no es coherente la estructura del riesgo el cual indica: “Desvío de recursos físicos o económicos…].</t>
  </si>
  <si>
    <t>Se retiró el control detectivo de auditorías de gestión, se realizó reprogramación de las fechas de inicio de las acciones de tratamiento definidas para la vigencia 2021, se modificó la asociación del riesgo a proyectos de inversión que se pueden afectar posiblemente tras la materialización del riesgo y Se definió la acción de tratamiento correspondiente a Actualizar el Procedimiento 2211300-PR-177 Gestión de Nómina y el mapa de riesgos del proceso Gestión Estratégica de Talento Humano,  con la definición de controles detectivos propios del proceso, frente a la liquidación de la nómina.</t>
  </si>
  <si>
    <t xml:space="preserve">Se realizó reprogramación en términos de la fecha de terminación de la acción de tratamiento correspondiente actualizar el Procedimiento 2211300-PR-177 Gestión de Nómina y el mapa de riesgos del proceso Gestión Estratégica de Talento Humano, con la definición de controles detectivos propios del proceso, frente a la liquidación de la nómina.  </t>
  </si>
  <si>
    <t xml:space="preserve">
Se actualizó el contexto de la gestión del proceso.
Se ajustó la identificación del riesgo. 
Se ajustó la redacción y evaluación de los controles según los criterios definidos.
Se realizó la eliminación de actividades de control preventivo que no se ejecutan desde el procedimiento Gestión de Nómina y se incluyó control detectivo propio del proceso. 
Se eliminó control detectivo de auditoría. 
Se incluyeron los controles correctivos.
Se ajustaron las acciones de contingencia.  
Se definieron las acciones de tratamiento.
</t>
  </si>
  <si>
    <t xml:space="preserve">Se actualizó el contexto de la gestión del proceso.
Se ajustó la identificación del riesgo. 
Se definió la probabilidad por exposición.
Se ajustó la redacción y evaluación de los controles según los criterios definidos.
Se incluyeron los controles correctivos.
Se ajustaron las acciones de contingencia.  
Se definieron las acciones de tratamiento.       
</t>
  </si>
  <si>
    <t>Posibilidad de afectación reputacional por pérdida de confianza por parte de los/as trabajadores/as y las organizaciones sindicales, debido a incumplimiento parcial de compromisos durante la ejecución de la estrategia para la atención individual y colectivas de trabajo</t>
  </si>
  <si>
    <t xml:space="preserve">- Posibles hallazgos por parte de entes de control.
- Afectación de la imagen institucional
- Pago de indemnizaciones como resultado de demandas.
</t>
  </si>
  <si>
    <t>El proceso estima que el riesgo se ubica en una zona baja, debido a que la frecuencia con la que se realizó la actividad clave asociada al riesgo se presentó 2 veces en el último año, sin embargo, ante su materialización, podrían presentarse efectos significativos, en la imagen de la entidad a nivel local.</t>
  </si>
  <si>
    <t>Se ajustan actividades de control en términos de segregación de responsabilidades, quedando así: 
El procedimiento 2211300-PR-174 - Gestión de Relaciones Laborales indica que El Profesional Especializado o Profesional Universitario de la Dirección de Talento Humano con el acompañamiento y la supervisión del(la) Director(a) Técnico(a) de Talento Humano, autorizado(a) por el(la) Secretario(a) General y el(la) Subsecretario(a) Corporativa, anualmente realizan las actuaciones administrativas y proyectan los actos administrativos correspondientes para el cumplimiento de lo acordado. La(s) fuente(s) de información utilizadas es(son) el acuerdo colectivo suscrito. En caso de evidenciar observaciones, desviaciones o diferencias, se debe notificar al Director(a) Técnico(a) de Talento Humano y al(la) Secretario(a) General. Queda como evidencia Actuaciones administrativas y los actos administrativos correspondientes dando cumplimiento a lo acordado con la mesa de negociación.
El procedimiento 2211300-PR-174 - Gestión de Relaciones Laborales indica que El Profesional Especializado o Profesional Universitario de la Dirección de Talento Humano con el acompañamiento y la supervisión del(la) Director(a) Técnico(a) de Talento Humano, autorizado(a) por el(la) Secretario(a) General y el(la) Subsecretario(a) Corporativa, según lo determine las autoridades pertinentes verifica la oportunidad y pertinencia de las acciones implementadas. La(s) fuente(s) de información utilizadas es(son) el acuerdo colectivo. En caso de evidenciar observaciones, desviaciones o diferencias, se debe notificar al Director(a) Técnico(a) de Talento Humano y al(la) Secretario(a) General. Queda como evidencia las actuaciones administrativas y actos administrativos expedidos.</t>
  </si>
  <si>
    <t>Posibilidad de afectación reputacional por quejas interpuestas por los directivos líderes de las dependencias que cuentan con servidores/as en calidad de teletrabajadores/as y/o por los/as teletrabajadores/as, debido a incumplimiento parcial de compromisos en la implementación, comunicación y seguimiento del teletrabajo en la Secretaría General de la Alcaldía Mayor de Bogotá, D.C.</t>
  </si>
  <si>
    <t xml:space="preserve">- Afectación en la imagen institucional al no verse promovido el teletrabajo como una modalidad laboral 
</t>
  </si>
  <si>
    <t>El proceso estima que el riesgo se ubica en una zona baja, debido a que la frecuencia con la que se realizó la actividad clave asociada al riesgo se presentó 1 vez en el último año, sin embargo, ante su materialización, podrían presentarse efectos significativos, en la imagen de la entidad a nivel local.</t>
  </si>
  <si>
    <t>Garantizar el registro adecuado y oportuno de los hechos económicos de la Entidad, que permita elaborar y presentar los Estados Financieros.</t>
  </si>
  <si>
    <t xml:space="preserve">Posibilidad de afectación reputacional por hallazgos y sanciones impuestas por órganos de control, debido a errores (fallas o deficiencias) en el registro adecuado y oportuno de los hechos económicos de la entidad </t>
  </si>
  <si>
    <t xml:space="preserve">- Los funcionarios no son conscientes del la importancia de su revisión, análisis y registro adecuados de  la información.
- Entrega inoportuna de información de entrada para analizar y registrar adecuadamente los hechos económicos.
- La información de entrada que se requiere para el registro no es suficiente, clara, completa ni de calidad.
- Desconocimiento, falta de compromiso por parte de las personas responsables de suministrar la información.
</t>
  </si>
  <si>
    <t xml:space="preserve">- Cambio en los criterios impartidos por el órgano rector contable (Dirección Distrital de Contabilidad de la Secretaría Distrital de Hacienda).
</t>
  </si>
  <si>
    <t xml:space="preserve">- Pérdida de credibilidad en el reporte de estados financieros de la entidad.
- Incumplimiento normativo en el registro de información.
- Inoportunidad en la disponibilidad de información. 
- Sanciones por parte del ente de control u otro ente regulador.
- No fenecimiento de la cuenta fiscal por parte del ente de control.
</t>
  </si>
  <si>
    <t>El proceso estima que el riesgo se ubica en una zona moderado, debido a que la frecuencia con la que se realizó la actividad clave asociada al riesgo se presentó 12 veces en el último año, sin embargo, ante su materialización, podrían presentarse efectos significativos, relacionados con el incumplimiento de metas y objetivos y la afectación de la imagen a nivel distrital.</t>
  </si>
  <si>
    <t>- Reportar el riesgo materializado de Posibilidad de afectación reputacional por hallazgos y sanciones impuestas por órganos de control, debido a errores (fallas o deficiencias) en el registro adecuado y oportuno de los hechos económicos de la entidad  en el informe de monitoreo a la Oficina Asesora de Planeación.
- Analizar el grado de impacto del error presentado y prepara informe al líder del proceso  para toma de decisiones
- Realizar los ajustes en los sistemas de información correspondientes.
- Generar los reportes que reflejen los ajustes.
- Actualizar el mapa de riesgos Gestión Financiera</t>
  </si>
  <si>
    <t>- Reporte de monitoreo indicando la materialización del riesgo de Posibilidad de afectación reputacional por hallazgos y sanciones impuestas por órganos de control, debido a errores (fallas o deficiencias) en el registro adecuado y oportuno de los hechos económicos de la entidad 
- Decisión de realizar el ajuste de acuerdo al grado de complejidad
- Comprobante contable - aplicativo correspondiente
- Balance de prueba ajustado
- Mapa de riesgo  Gestión Financiera, actualizado.</t>
  </si>
  <si>
    <t>Actualización de los riesgos del proceso</t>
  </si>
  <si>
    <t>Se incluyeron las perspectivas para los efectos de la materialización del riesgo.
Se modifica la valoración del riesgo antes de controles, teniendo en cuenta que no se ha materializado durante el año en curso.
Se ajusta la explicación de la valoración obtenida antes y después de controles.</t>
  </si>
  <si>
    <t>Se ajusto la acción de proyectos de inversión respecto a la situación vigente</t>
  </si>
  <si>
    <t>Se ajustaron todas las actividades de control de acuerdo con la modificación realizada en el  procedimiento  Gestión Contable 2211400-PR-025   con versión 16</t>
  </si>
  <si>
    <t>Se actualiza el contexto de la gestión del proceso
Se ajusta la descripción del riesgo, dejándola mas clara y precisa
Se define la probabilidad por exposición.
Se ajustó la calificación del impacto.
Se ajustó la redacción y evaluación de los controles según los criterios definidos.
Se incluyeron los controles correctivos.
Se ajustaron las acciones de contingencia.</t>
  </si>
  <si>
    <t xml:space="preserve">Posibilidad de afectación reputacional por  hallazgos y sanciones impuestas por órganos de control  y la secretaria distrital de hacienda, debido a incumplimiento parcial de compromisos en la presentación de Estados Financieros </t>
  </si>
  <si>
    <t xml:space="preserve">- Los funcionarios no son conscientes de la presentación de los estados financieros de la Entidad a la Secretaría Distrital de Hacienda.
- No socializar a  las dependencias la importancia de la entrega oportuna de la información financiera
- La entrega no oportuna de la información financiera por parte de las dependencias
- No verificar la oportunidad y la calidad de la entrega de la información financiera por parte de las dependencias
</t>
  </si>
  <si>
    <t xml:space="preserve">- Fallas en la disponibilidad de los aplicativos.
</t>
  </si>
  <si>
    <t xml:space="preserve">- Sanciones por parte del ente de control u otro ente regulador.
- Inoportunidad en la disponibilidad de información. 
- Imagen institucional perjudicada.
</t>
  </si>
  <si>
    <t>El proceso estima que el riesgo se ubica en Alto, debido a que la frecuencia con la que se realizó la actividad clave asociada al riesgo se presentó 12 veces en el último año, sin embargo, ante su materialización, podrían presentarse efectos significativos, relacionados con el incumplimiento de metas y objetivos y la afectación de la imagen a nivel distrital y sanción por parte del ente de control u otro ente regulador.</t>
  </si>
  <si>
    <t>- Reportar el riesgo materializado de Posibilidad de afectación reputacional por  hallazgos y sanciones impuestas por órganos de control  y la secretaria distrital de hacienda, debido a incumplimiento parcial de compromisos en la presentación de Estados Financieros  en el informe de monitoreo a la Oficina Asesora de Planeación.
- Se analiza la situación presentada y se buscan alternativas con la Secretaría Distrital de Hacienda.
- Se presentan los estados financieros ante la Secretaría Distrital de Hacienda de manera extemporánea.
- Establecer un cronograma para controlar el cumplimiento de las etapas de consolidación, registro, suscripción y reporte a fin de evitar la ocurrencia del incumplimiento
- Actualizar el mapa de riesgos Gestión Financiera</t>
  </si>
  <si>
    <t>- Reporte de monitoreo indicando la materialización del riesgo de Posibilidad de afectación reputacional por  hallazgos y sanciones impuestas por órganos de control  y la secretaria distrital de hacienda, debido a incumplimiento parcial de compromisos en la presentación de Estados Financieros 
- Solución conjunta con la Secretaría Distrital de Hacienda
- Estados Financieros presentados
- Cronograma  con las etapas de la consolidación, registro, suscripción y reporte
- Mapa de riesgo  Gestión Financiera, actualizado.</t>
  </si>
  <si>
    <t>Se incluyeron las perspectivas para los efectos de la materialización del riesgo.
Se ajusta la explicación de la valoración obtenida antes y después de controles.</t>
  </si>
  <si>
    <t>Gestionar los Certificados de Disponibilidad Presupuestal y de Registro Presupuestal</t>
  </si>
  <si>
    <t>Posibilidad de afectación reputacional por  hallazgos y sanciones impuestas por órganos de control, debido a errores (fallas o deficiencias) al gestionar los Certificados de Disponibilidad Presupuestal y de Registro Presupuestal</t>
  </si>
  <si>
    <t xml:space="preserve">- Errores involuntarios al transcribir la información de la solicitud del CDP.
- La Información de entrada no es suficiente, clara, completa y de calidad.
- Entrega inoportuna de solicitudes para gestionar adecuadamente los Certificados de Disponibilidad Presupuestal y de Registro Presupuestal.
- Presiones o exigencias externas al proceso que afectan la gestión de Certificados de Disponibilidad Presupuestal y de Registro Presupuestal.
- Falta de articulación entre los Sistemas de Información internos de la Secretaría General lo que genera la doble digitación de información.
</t>
  </si>
  <si>
    <t xml:space="preserve">- Incumplimiento normativo.
- Interrupción o atraso en las operaciones de la entidad.
- Intervención por parte de organismos de control.
- Imagen institucional afectada.
</t>
  </si>
  <si>
    <t>El proceso estima que el riesgo se ubica en Alto, debido a que la frecuencia con la que se realizó la actividad clave asociada al riesgo se presentó 6382 veces en el último año, sin embargo, ante su materialización, podrían presentarse efectos significativos, relacionados con el incumplimiento de metas y objetivos y la afectación de la imagen a nivel distrital y sanción por parte del ente de control u otro ente regulador.</t>
  </si>
  <si>
    <t>- Reportar el riesgo materializado de Posibilidad de afectación reputacional por  hallazgos y sanciones impuestas por órganos de control, debido a errores (fallas o deficiencias) al gestionar los Certificados de Disponibilidad Presupuestal y de Registro Presupuestal en el informe de monitoreo a la Oficina Asesora de Planeación.
- Informar a la dependencia solicitante el error presentado en la expedición del CDP.
- Anular, sustituir, cancelar el certificado de CDP
- Actualizar el mapa de riesgos Gestión Financiera</t>
  </si>
  <si>
    <t>- Reporte de monitoreo indicando la materialización del riesgo de Posibilidad de afectación reputacional por  hallazgos y sanciones impuestas por órganos de control, debido a errores (fallas o deficiencias) al gestionar los Certificados de Disponibilidad Presupuestal y de Registro Presupuestal
- Correo electrónico
- Certificado nuevo
- Mapa de riesgo  Gestión Financiera, actualizado.</t>
  </si>
  <si>
    <t>Se elimina la causa "Las personas que realizan la actividad no cuentan con la experticia suficiente para expedir el CDP y CRP" y se incluye "Errores involuntarios al transcribir la información."
Se realizó actualización de la frecuencia debido a la materialización del riesgo, por tanto la valoración antes de controles pasó de "alta" a "extrema"
En el análisis de controles, se modificó la evaluación del control respecto a su ejecución, pasando de "fuerte" a "moderado"
En el análisis después de controles, se presentó desplazamiento en la valoración después de controles pasando de "baja" a "moderada"
Se complemento el plan de contingencia de acuerdo con lo reportado en el monitoreo
Se implementa una acción preventiva como plan de tratamiento del riesgo.</t>
  </si>
  <si>
    <t>Se incluyeron las perspectivas para los efectos de la materialización del riesgo.
Se modifica la valoración del riesgo antes de controles, teniendo en cuenta que no se ha materializado durante el año en curso.
Se actualiza la fecha de cierre del plan de mejoramiento del riesgo y se unifican las acciones para el mejoramiento del control no fuerte..
Se ajusta la explicación de la valoración obtenida antes y después de controles.</t>
  </si>
  <si>
    <t>Se incluyen soportes para la probabilidad establecida, producto de las auditorías, los seguimientos y la retroalimentación.
Se reprograma la fecha de terminación para la acción de tratamiento.
Se incluye una acción para actualizar el procedimiento Gestión de certificados de registro presupuestal (CRP) 4233200-PR-346 respecto al seguimiento mensual a los saldos de CRPs, lo cual no es realizado de forma semanal.</t>
  </si>
  <si>
    <t>Se ajusto la acción de proyectos de inversión respecto a la situación vigente
Se reprogramaron las actividades asociadas a la acción preventiva # 44
Se definió la acción preventiva # 26</t>
  </si>
  <si>
    <t>Se reprogramaron las actividades asociadas a las acciones preventivas #44 y #26</t>
  </si>
  <si>
    <t xml:space="preserve">
Análisis después de controles
Tratamiento del riesgo</t>
  </si>
  <si>
    <t>Se reprogramaron las actividades asociadas a las acciones preventivas #44 y #26
Se ajustaron todas las actividades de control de acuerdo con la modificación realizada en el  procedimiento de Gestión de Certificados de Disponibilidad Presupuestal (CDP) 2211400-PR-332 con versión 05 y el procedimiento de Gestión de Certificados de Registro Presupuestal 2211400-PR-346 versión  04</t>
  </si>
  <si>
    <t>Coordinar las actividades necesarias para garantizar el pago de las obligaciones adquiridas por la Secretaria General de conformidad con las normas vigentes</t>
  </si>
  <si>
    <t xml:space="preserve">Posibilidad de afectación económica (o presupuestal) por sanción moratoria o pago de  intereses, debido a errores (fallas o deficiencias) en el pago oportuno de las obligaciones adquiridas por la Secretaria General            </t>
  </si>
  <si>
    <t xml:space="preserve">- Errores involuntarios en la liquidación de las cuentas.
- Entrega inoportuna de solicitudes de pago.
- La Información de entrada no es suficiente, clara, completa y de calidad.
- Presión por parte de personas externas al proceso que afectan el normal desarrollo de la gestión de pago.
</t>
  </si>
  <si>
    <t xml:space="preserve">- Congelamiento de recursos programados y no ejecutados.
- Sanciones por parte del ente de control u otro ente regulador.
- Incumplimiento de metas y objetivos institucionales afectando la ejecución presupuestal.
- Inconformismo, reclamaciones o quejas esporádicas por el no pago de la obligación.
</t>
  </si>
  <si>
    <t>El proceso estima que el riesgo se ubica en Alto, debido a que la frecuencia con la que se realizó la actividad clave asociada al riesgo se presentó 9600 veces en el último año, sin embargo, ante su materialización, podrían presentarse efectos significativos, relacionados con el incumplimiento de metas y objetivos y la afectación de la imagen a nivel distrital y sanción por parte del ente de control u otro ente regulador.</t>
  </si>
  <si>
    <t>- Reportar el riesgo materializado de Posibilidad de afectación económica (o presupuestal) por sanción moratoria o pago de  intereses, debido a errores (fallas o deficiencias) en el pago oportuno de las obligaciones adquiridas por la Secretaria General             en el informe de monitoreo a la Oficina Asesora de Planeación.
- verifica la conformidad de los documentos soporte de pago y solicita a la dependencia los ajustes que se requieran. Una vez subsanado aplica el procedimiento de acuerdo con los lineamientos  impartidos por la secretaria general y  la secretaria de hacienda distrital
- Informar  a la dependencia cuando se generen intereses moratorios por cuentas por pagar radicadas
- Actualizar el mapa de riesgos Gestión Financiera</t>
  </si>
  <si>
    <t>- Reporte de monitoreo indicando la materialización del riesgo de Posibilidad de afectación económica (o presupuestal) por sanción moratoria o pago de  intereses, debido a errores (fallas o deficiencias) en el pago oportuno de las obligaciones adquiridas por la Secretaria General            
- Documentos soportes y registros en el sistema Bogdata
- Memorando o correo electrónico informando los intereses moratorios generados
- Mapa de riesgo  Gestión Financiera, actualizado.</t>
  </si>
  <si>
    <t>Se actualiza el contexto de la gestión del proceso
Se ajusta la probabilidad teniendo en cuenta la materialización del riesgo.
Se incluyen soportes para la probabilidad establecida, producto de las auditorías, los seguimientos y la retroalimentación.
Se define una nueva acción para actualizar el procedimiento Gestión de pagos 2211400-PR-333 indicando que el control se realiza a través del Sistema Hacendario Presupuestal y no OPGET.</t>
  </si>
  <si>
    <t>Se ajusto la acción de proyectos de inversión respecto a la situación vigente
Se programaron las actividades asociadas a la acción preventiva # 16</t>
  </si>
  <si>
    <t>Se reprogramó la actividad asociada a la acción preventiva #16</t>
  </si>
  <si>
    <t>Se ajustaron todas las actividades de control de acuerdo con la modificación realizada en el  procedimiento  2211400-PR-333 Gestión de pagos versión 06
Se reprogramó la actividad asociada a la acción preventiva #16</t>
  </si>
  <si>
    <t>Se ajusta la descripción del riesgo, dejándola mas clara y precisa
Se define la probabilidad por exposición.
Se ajustó la calificación del impacto.
Se ajustó la redacción y evaluación de los controles según los criterios definidos.
Se incluyeron los controles correctivos.
Se ajustaron las acciones de contingencia.</t>
  </si>
  <si>
    <t>Coordinar las actividades necesarias para garantizar el pago de las obligaciones adquiridas por la Secretaría General, de conformidad con las normas vigentes.</t>
  </si>
  <si>
    <t xml:space="preserve">Posibilidad de afectación reputacional por  hallazgos y sanciones impuestas por órganos de control, debido a realizar cobros indebidos en el pago de las cuentas de cobro, no realizar descuentos o pagar valores superiores en beneficio propio o de un tercero a que no hay lugar  </t>
  </si>
  <si>
    <t xml:space="preserve">- Conflicto de interés.
- Posibilidad que los controles de seguimiento no sean eficientes y permitan filtrar información sobre las características o el pago a realizar.
- Los funcionarios no son conscientes de los efectos legales y disciplinarios que podría tener la presentación de conductas dudosas.
- Información de entrada manipulada para efectuar los pagos.
- Interpretación inadecuada de la normatividad relacionada con las política tributarias, para favorecer intereses propios o particulares.
- Presiones indebidas para tramitar cuentas de cobro.
</t>
  </si>
  <si>
    <t xml:space="preserve">- Presiones o motivaciones individuales, sociales o colectivas que inciten a realizar conductas contrarias al deber ser.
</t>
  </si>
  <si>
    <t xml:space="preserve">- Perjuicio de la imagen institucional a nivel distrital.
- Sanciones legales y disciplinarias.
- Hallazgos por parte de órganos de control.
- Registro de hechos económicos no fidedigno.
- Reproceso de actividades para el pago de obligaciones y sus correspondientes registros.
- Estados financieros no razonables.
- Detrimento del presupuesto.
</t>
  </si>
  <si>
    <t xml:space="preserve">- Direccionamiento Estratégico
- Contratación
- Procesos de control en el Sistema de Gestión de Calidad
</t>
  </si>
  <si>
    <t>El proceso estima que el riesgo se ubica en una zona extremo, debido a que el riesgo no se ha materializado en los últimos cuatro años, sin embargo, ante su materialización, podrían presentarse los efectos significativos, señalados en la encuesta del Departamento Administrativo de la Función Pública.</t>
  </si>
  <si>
    <t>- Reportar el presunto hecho de Posibilidad de afectación reputacional por  hallazgos y sanciones impuestas por órganos de control, debido a realizar cobros indebidos en el pago de las cuentas de cobro, no realizar descuentos o pagar valores superiores en beneficio propio o de un tercero a que no hay lugar   al operador disciplinario, y a la Oficina Asesora de Planeación en el informe de monitoreo en caso que tenga fallo.
- Solicitar ante la Tesorería Distrital la liquidación de los valores no descontados, intereses de mora y sanción (si hay lugar) correspondientes.
- Expedir el recibo de código de barras a través del aplicativo de Tesorera Distrital de conceptos varios, generando los valores a consignar.
- Realizar la consignación de los valores pendientes y remitir al expediente de contratación.
- Realizar el registro contable de los reintegros.
- Actualizar el mapa de riesgos Gestión Financiera</t>
  </si>
  <si>
    <t>- Notificación realizada del presunto hecho de Posibilidad de afectación reputacional por  hallazgos y sanciones impuestas por órganos de control, debido a realizar cobros indebidos en el pago de las cuentas de cobro, no realizar descuentos o pagar valores superiores en beneficio propio o de un tercero a que no hay lugar   al operador disciplinario, y reporte de monitoreo a la Oficina Asesora de Planeación en caso que el riesgo tenga fallo definitivo.
- Oficio a la Tesorería Distrital solicitando la liquidación de los valores no descontados, intereses de mora y sanción (si hay lugar) correspondientes.
- Recibo de código de barras a través del aplicativo de Tesorera Distrital de conceptos varios.
- Recibo de consignación y oficio o memorando enviado a la Dirección de contratación.
- Registro en el aplicativo contable.
- Mapa de riesgo  Gestión Financiera, actualizado.</t>
  </si>
  <si>
    <t>Nuevo riesgo identificado.</t>
  </si>
  <si>
    <t>Se incluyen soportes para la probabilidad establecida, producto de las auditorías, los seguimientos y la retroalimentación.
Se reprograma la fecha de terminación para la acción de tratamiento.</t>
  </si>
  <si>
    <t>Se ajusto la acción de proyectos de inversión respecto a la situación vigente
Se reprogramaron las actividades asociadas a la acción preventiva # 30</t>
  </si>
  <si>
    <t>Se reprogramaron las actividades asociadas a la acción preventiva #30</t>
  </si>
  <si>
    <t>Se reprogramaron las actividades asociadas a la acción preventiva #30
Se ajustaron todas las actividades de control de acuerdo con la modificación realizada en el  procedimiento   2211400-PR-333 Gestión de pagos versión 06</t>
  </si>
  <si>
    <t xml:space="preserve">
Se actualiza el contexto de la gestión del proceso
Se ajusta la descripción del riesgo, dejándola mas clara y precisa
Se define la probabilidad por exposición.
Se ajustó la calificación del impacto.
Se ajustó la redacción y evaluación de los controles según los criterios definidos.
Se incluyeron los controles correctivos.
Se ajustaron las acciones de contingencia.</t>
  </si>
  <si>
    <t>Garantizar el registro adecuado y oportuno de los hechos económicos de la Entidad, que permite elaborar y presentar los estados financieros.</t>
  </si>
  <si>
    <t xml:space="preserve">Posibilidad de afectación reputacional por  hallazgos y sanciones impuestas por órganos de control, debido a uso indebido de información privilegiada para el inadecuado registro de los hechos económicos, con el fin de obtener beneficios propios o de terceros  </t>
  </si>
  <si>
    <t xml:space="preserve">- Conflicto de interés.
- No se tienen establecidos controles adecuados para el tratamiento de la información sobre los hechos económicos.
- Los funcionarios no son conscientes de los efectos legales y disciplinarios que podría tener la presentación de conductas dudosas.
- Información de entrada manipulada para registrar los hechos económicos.
- Interpretación inadecuada de la normatividad relacionada con las política contables, para favorecer intereses propios o particulares.
</t>
  </si>
  <si>
    <t xml:space="preserve">- Perjuicio de la imagen institucional a nivel distrital.
- Sanciones legales y disciplinarias.
- Hallazgos por parte de órganos de control.
- No fenecimiento de la cuenta.
- Registro de hechos económicos no fidedigno.
- Reproceso de actividades para el registro de hechos económicos.
- Estados financieros no razonables.
</t>
  </si>
  <si>
    <t xml:space="preserve">- Direccionamiento Estratégico
- Gestión de Recursos Físicos
- Gestión Estratégica de Talento Humano
- Contratación
</t>
  </si>
  <si>
    <t>- Reportar el presunto hecho de Posibilidad de afectación reputacional por  hallazgos y sanciones impuestas por órganos de control, debido a uso indebido de información privilegiada para el inadecuado registro de los hechos económicos, con el fin de obtener beneficios propios o de terceros   al operador disciplinario, y a la Oficina Asesora de Planeación en el informe de monitoreo en caso que tenga fallo.
- Realizar los ajustes correspondientes al registro contable indebido, o complementar la información que corresponda a los hechos reales.
- Reportar el registro contable para el siguiente periodo.
- Actualizar el mapa de riesgos Gestión Financiera</t>
  </si>
  <si>
    <t>- Notificación realizada del presunto hecho de Posibilidad de afectación reputacional por  hallazgos y sanciones impuestas por órganos de control, debido a uso indebido de información privilegiada para el inadecuado registro de los hechos económicos, con el fin de obtener beneficios propios o de terceros   al operador disciplinario, y reporte de monitoreo a la Oficina Asesora de Planeación en caso que el riesgo tenga fallo definitivo.
- Registro contable ajustado en LIMAY.
- Comprobante de contabilidad.
- Mapa de riesgo  Gestión Financiera, actualizado.</t>
  </si>
  <si>
    <t>Se ajusto la acción de proyectos de inversión respecto a la situación vigente
Se reprogramaron las actividades asociadas a la acción preventiva # 31</t>
  </si>
  <si>
    <t>Se reprogramaron las actividades asociadas a las acciones preventivas # 44 y #26</t>
  </si>
  <si>
    <t>Se reprogramaron las actividades asociadas a la acción preventiva #31</t>
  </si>
  <si>
    <t xml:space="preserve"> Se reprogramaron las actividades asociadas a la acción preventiva #31</t>
  </si>
  <si>
    <t>Se reprogramaron las actividades asociadas a la acción preventiva #31
Se ajustaron todas las actividades de control de acuerdo con la modificación realizada en el  procedimiento  Gestión Contable 2211400-PR-025   con versión 16</t>
  </si>
  <si>
    <t>Director(a) Distrital de Relaciones Internacionales</t>
  </si>
  <si>
    <t>Realizar la gestión de coordinación para la aprobación de la acción con el sector/entidad e instancia de la alcaldía y actores internacionales para el Distrito y Bogotá Región.
Fase (Actividad); Implementar un plan de relacionamiento y cooperación internacional del distrito.</t>
  </si>
  <si>
    <t>Posibilidad de afectación reputacional por información inoportuna, deficiente o insuficiente , debido a errores (fallas o deficiencias) en asistencia técnica a los sectores y/o entidades en relacionamiento, cooperación y posicionamiento internacional</t>
  </si>
  <si>
    <t xml:space="preserve">- Los sistemas de información son sistemas aislados. Se recopila la misma información varias veces y al no tener mecanismos estándar de comunicación no es posible orquestar servicios más complejos que puedan ser reutilizados y de mayor valor para la entidad.
</t>
  </si>
  <si>
    <t xml:space="preserve">- La inestabilidad de la conectividad, indisponibilidad de servidores de información y vulnerabilidad en la seguridad informática. 
</t>
  </si>
  <si>
    <t xml:space="preserve">- Perdida de credibilidad y reputación de la DDRI  con actores Locales, Nacionales e Internacionales.
</t>
  </si>
  <si>
    <t>La Dirección Distrital de Relaciones Internacionales lleva a cabo controles permanentes para minimizar la ocurrencia en la materialización de los riesgos para el proceso de Internacionalización de la DDRI; por ello,  permanentemente desde la Dirección y  Subdirección de la DDRI, se realizan reuniones de seguimientos a las tareas, en espacios tales como el comité de dirección y de subdirección, el subcomité de autocontrol, se realiza registro de accione en la matriz de relacionamiento y cooperación.
Por lo anterior, la posibilidad de materialización del riesgo es baja, resultado obtenido de una probabilidad de moderada (3), con un impacto bajo (2), en relación con el cumplimiento de metas y objetivos de la Entidad.</t>
  </si>
  <si>
    <t xml:space="preserve">Teniendo en cuenta los controles aplicados al proceso, el resultado frente a la probabilidad del riesgo (según mapa de calor), se ubica en una zona baja (probabilidad  1 e  Impacto 2).
Es de señalar que, ante su potencial materialización, podrían disminuirse los efectos, aplicando las acciones de contingencia, mitigando el impacto en el objetivo del proceso de Internacionalización.
</t>
  </si>
  <si>
    <t>- Director(a) Distrital de Relaciones Internacionales
- Profesional de la Dirección Distrital de Relaciones Internacionales
- Director(a) Distrital de Relaciones Internacionales / Subdirección de Proyección Internacional
- Director(a) Distrital de Relaciones Internacionales / Subdirección de Proyección Internacional
- Director(a) Distrital de Relaciones Internacionales</t>
  </si>
  <si>
    <t>Creación del mapa de riesgos del proceso</t>
  </si>
  <si>
    <t>Se adicionaron causas de acuerdo con el análisis de la matriz DOFA
Se realizó el análisis de probabilidad por frecuencia y por tanto se redujo la valoración del riesgo antes de controles
Se incluyó la descripción o explicación del riesgo
Se adicionaron como controles detectivos, las auditorías de gestión y calidad realizadas por Control Interno
Se tomó como opción de manejo del riesgo "Aceptar", dado que queda en una zona baja después de controles y se establece acción de contingencia</t>
  </si>
  <si>
    <t>Se identifica el proyecto de inversión que posiblemente se puede ver afectado por el riesgo.
Para cada uno de los efectos (consecuencias) se identifican las perspectivas.</t>
  </si>
  <si>
    <t xml:space="preserve">Se unificaron los riesgos “Errores (fallas o deficiencias) en Asistencia técnica a los sectores y/o entidades en el relacionamiento, cooperación y posicionamiento internacional” y “Errores (fallas o deficiencias) en la emisión del concepto y/o asistencia técnica de cooperación internacional, relacionamiento estratégico internacional y proyección internacional”, teniendo en cuenta la reestructuración al proceso y sus procedimientos publicados y socializados.
Se modifica el objetivo del procedimiento
Se realiza nuevamente el análisis DOFA
Se modificaron las causas a raíz del los cambios a la matriz DOFA
Se modificó la descripción y explicación del riesgo
Se modificaron los controles preventivos y detectivos acorde con las modificaciones de los controles en los procedimientos del proceso
</t>
  </si>
  <si>
    <t>Realizar el acompañamiento y monitoreo durante la implementación de la acción, programa o proyecto de cooperación, relacionamiento y posicionamiento internacional 
 Fase (Actividad); Desarrollar acciones de participación en redes de ciudad, campañas y plataformas de organismos multilaterales.</t>
  </si>
  <si>
    <t>Posibilidad de afectación reputacional por aplicación errónea de criterios o instrucciones para la realización de las actividades, debido a errores (fallas o deficiencias) en el desarrollo de las acciones de cooperación, relacionamiento y posicionamiento internacional.</t>
  </si>
  <si>
    <t xml:space="preserve">- Falta de información y apropiación de los objetivos de desarrollo y transformación de ciudad.  La cultura organizacional está centrada en los procesos y procedimientos en los cuales cada quien interviene.
</t>
  </si>
  <si>
    <t xml:space="preserve">- Falta de continuidad en los programas y proyectos entre administraciones
</t>
  </si>
  <si>
    <t xml:space="preserve">- Pérdida de confianza por parte de los actores Internacionales y por lo tanto Bogotá pierde relevancia en dicho ámbito.
</t>
  </si>
  <si>
    <t>Como lo señala el mapa de calor la Posibilidad de afectación reputacional por aplicación errónea de criterios o instrucciones para la realización de las actividades, debido a errores (fallas o deficiencias) en el desarrollo de las acciones de cooperación, relacionamiento y posicionamiento internacional, se ubica en una zona media (probabilidad 3 e Impacto 2), considerando para ello los controles establecidos  en términos de seguimiento y monitoreo a las actividades que se desarrollan a través de los procedimientos.
Ante su potencial materialización, podrían disminuirse los efectos, aplicando las acciones de contingencia, en caso de requerirse que mitigan el impacto en el objetivo del proceso de Internacionalización.</t>
  </si>
  <si>
    <t>Teniendo en cuenta los controles aplicados al proceso, el resultado frente a la probabilidad del riesgo (según mapa de calor), se ubica en una zona baja (probabilidad 1 e Impacto 1).
Es de señalar que, ante su potencial materialización, podrían disminuirse los efectos, aplicando las acciones de contingencia, mitigando el impacto en el objetivo del proceso de Internacionalización.</t>
  </si>
  <si>
    <t>- Director(a) Distrital de Relaciones Internacionales
- Profesional de  la Dirección Distrital de Relaciones Internacionales
- Profesional de  la Dirección Distrital de Relaciones Internacionales  y/o Subdirección de proyección Internacional
- Director(a) Distrital de Relaciones Internacionales / Subdirección de Proyección Internacional
- Director(a) Distrital de Relaciones Internacionales</t>
  </si>
  <si>
    <t>Se modifica el objetivo del procedimiento
Se realiza nuevamente el análisis DOFA
Se modificaron las causas a raíz del los cambios a la matriz DOFA
Se modificó la descripción y explicación del riesgo
Se modificaron los controles preventivos y detectivos como resultado de las modificaciones de los controles en los procedimientos del proceso</t>
  </si>
  <si>
    <t>Posibilidad de afectación económica (o presupuestal) por sanción de un ente de control, debido a fallas o deficiencias en el otorgamiento de la Atención o Ayuda Humanitaria Inmediata</t>
  </si>
  <si>
    <t xml:space="preserve">- Deficiencia en los conocimientos del profesional que realiza la valoración para el otorgamiento de atención o ayuda humanitaria inmediata.
- Inadecuada aplicación del procedimiento y los documentos técnicos asociados
- Inexistencia de restricciones en la evaluación de criterios de otorgamiento de ayuda o asistencia humanitaria en el sistema de información.
</t>
  </si>
  <si>
    <t xml:space="preserve">- La población que solicita el otorgamiento de atención o ayuda humanitaria omite información o brinda información imprecisa
- Influencia por parte de terceros para suministrar información inadecuada en la solicitud de otorgamiento de atención o ayuda humanitaria
- Información desactualizada en los sistemas de información del distrito y la nación
- Debido a la situación de inmediatez que dicta la ley 1448 de 2011, no es posible realizar un análisis detallado de la solicitud. 
- Debido a la prohibición expresa de la Corte Constitucional frente a la negación en el otorgamiento de atención o ayuda humanitaria inmediata basada en fuentes de información externa, debido a la desactualización de los sistemas de información del distrito y la nación (Auto 099 de 2013 - Seguimiento sentencia T-025 de 2004)
</t>
  </si>
  <si>
    <t xml:space="preserve">- Vulneración de los derechos a la población víctima del conflicto armado.
- Investigaciones disciplinarias por parte de los organismos de control.
- Afectación en la imagen institucional.
- Sanciones económicas a la Secretaria General.
- Indebida ejecución de los recursos asociados al otorgamiento de atención o ayuda humanitaria inmediata.
</t>
  </si>
  <si>
    <t>1. Implementar estrategias y acciones que aporten a la construcción de la paz, la reparación, la memoria y la reconciliación en Bogotá región.</t>
  </si>
  <si>
    <t xml:space="preserve">- 7871 Construcción de Bogotá-región como territorio de paz para las víctimas y la reconciliación
</t>
  </si>
  <si>
    <t>El proceso estima que el riesgo inherente se ubica en la zona alta, debido a que la frecuencia con la que se realiza la actividad clave asociada al riesgo se presenta 15620 veces al año, sin embargo, ante su materialización, podría presentarse afectaciones económicas clasificadas en la categoría menor en la entrega de medidas de ayuda humanitaria.</t>
  </si>
  <si>
    <t xml:space="preserve">Creación del riesgo.                         </t>
  </si>
  <si>
    <t>Se complementaron las causas asociadas al riesgo
Se realizó el análisis de probabilidad por frecuencia y por tanto se redujo la valoración del riesgo antes de controles
Se adicionaron como controles detectivos, las auditorías de gestión y calidad realizadas por Control Interno
Se modificó el control preventivo asociado al riesgo, de acuerdo con ajuste realizado en el procedimiento respectivo.
Se modificó el cuadrante de ubicación del riesgo después de controles 
Se estableció plan de contingencia</t>
  </si>
  <si>
    <t>Se adicionaron nuevas evidencias que respaldan la no materialización del riesgo, manteniendo la valoración inicial.
Se establece la opción de tratamiento "reducir" definiendo una acción de tratamiento para incluir un control detectivo adicional en el procedimiento "Otorgar ayuda y atención humanitaria inmediata"</t>
  </si>
  <si>
    <t>Se identifica el proyecto de inversión que posiblemente se puede ver afectado por el riesgo.
Para cada uno de los efectos (consecuencias) se identifican las perspectivas.
Se definió una nueva actividad de control frente a la probabilidad para el riesgo de gestión.
Las acciones ejecutadas en la vigencia anterior fueron eliminadas del mapa de riesgos.</t>
  </si>
  <si>
    <t>Se retira el proyecto 1156 "Bogotá Mejor para las Víctimas, la Paz y la reconciliación" y se incluye el nuevo proyecto 7871 "Construcción de Bogotá-región como territorio de paz para las víctimas y la reconciliación" asociado al proceso.
Se retiran los dos controles detectivos transversales asociados a los procedimientos de "Auditorías internas de gestión" y "Auditorias internas de calidad" y se identificó un control detectivo propio para el proceso.</t>
  </si>
  <si>
    <t>De acuerdo con la Guía de administración del riesgo se modifica la opción de manejo del riesgo a "ACEPTAR" debido a la valoración del riesgo después de la aplicación de los controles.
Adicionalmente se modificó el nombre utilizado como soporte a "Matriz de seguimiento AHI (mes) y correo electrónico" en la evidencia del los controles.
Se retiro la acción de tratamiento 50 de 2020 debido al cumplimiento de su término.</t>
  </si>
  <si>
    <t>Se ajustó el análisis del riesgo en su explicación y nombre, así como sus causas y efectos.
Se verificó la probabilidad e impacto a partir de los responsables que conocen el riesgo en la operación.
Se ajustaron los controles a nivel preventivo y detectivo.</t>
  </si>
  <si>
    <t>Se actualiza el contexto de la gestión del proceso.
Se ajusta la identificación del riesgo
Se define la probabilidad por exposición.
Se ajustó la calificación del impacto.
Se ajustó la redacción y evaluación de los controles según los criterios definidos.
Se incluyeron los controles correctivos.
Se ajustaron las acciones de contingencia.</t>
  </si>
  <si>
    <t>Posibilidad de afectación reputacional por bajo nivel de implementación de la Política Publica de Víctimas en el Distrito Capital , debido a deficiencias en el seguimiento a la implementación del Plan de Acción Distrital a través del SDARIV</t>
  </si>
  <si>
    <t xml:space="preserve">- No contar con un procedimiento claro que establezca los parámetros para realiza el seguimiento a la implementación de la Política Pública de Víctimas en el distrito.
</t>
  </si>
  <si>
    <t xml:space="preserve">- Entrega de información incompleta, insuficiente por parte de las entidades que conforman el SDARIV.
- Deficiente oferta institucional y presupuesto por parte de las entidades para la implementación de la Política Pública de Víctimas.
- Ausencia de regulación a nivel nacional que oriente a las entidades territoriales sobre el proceso de seguimiento a la implementación de la política publica de víctimas 
</t>
  </si>
  <si>
    <t xml:space="preserve">- Ausencia de información sobre la implementación de la Política Pública de Víctimas en el Distrito que dificulta la toma de decisiones acertadas.
- Que la política pública de víctimas no contribuya al goce efectivo de derechos de la población.
- Incumplimiento por parte de las entidades en relación a los compromisos adquiridos en el Plan Distrital de Desarrollo y el Plan de Acción Distrital.
- Contribución insuficiente por parte Distrito Capital en los procesos de seguimiento y evaluación que realiza el orden nacional frente al cumplimiento de la Política Pública de Víctimas  
</t>
  </si>
  <si>
    <t xml:space="preserve">El proceso estima que el riesgo inherente se ubica en la zona moderada, debido a que la frecuencia con la que se realiza la actividad clave asociada al riesgo es trimestral, sin embargo, ante su materialización, podría presentarse afectaciones en la imagen  </t>
  </si>
  <si>
    <t>Se complementaron las causas asociadas al riesgo
Se realizó el análisis de probabilidad por frecuencia y por tanto se redujo la valoración del riesgo antes de controles
Se adicionaron como controles detectivos, las auditorías de gestión y calidad realizadas por Control Interno
Se modificó el cuadrante de ubicación del riesgo después de controles
Se estableció plan de contingencia</t>
  </si>
  <si>
    <t xml:space="preserve">"Se retira el proyecto 1156 ""Bogotá Mejor para las Víctimas, la Paz y la reconciliación"" y se incluye el nuevo proyecto 7871 ""Construcción de Bogotá-región como territorio de paz para las víctimas y la reconciliación"" asociado al proceso.
Se retiran los dos controles detectivos transversales asociados a los procedimientos de ""Auditorías internas de gestión"" y ""Auditorias internas de calidad"" y se identificó un control detectivo propio para el proceso."               </t>
  </si>
  <si>
    <t>"Se ajusto el análisis del riesgo en su explicación y nombre, así como sus causas y efectos.
Se verifico la probabilidad e impacto a partir de los responsables que conocen el riesgo en la operación.
Se ajustarnos los controles a nivel preventivo y detectivo."</t>
  </si>
  <si>
    <t xml:space="preserve">Se definió el plan de tratamiento.
                                                 </t>
  </si>
  <si>
    <t>Se actualiza el contexto de la gestión del proceso.
Se ajusta la identificación del riesgo
Se define la probabilidad por exposición.
Se ajustó la calificación del impacto.
Se ajustó la redacción y evaluación de los controles según los criterios definidos.
Se incluyeron los controles correctivos.
Se ajustaron las acciones de contingencia.
Se reprograman las fechas de finalización de las acciones de mejora</t>
  </si>
  <si>
    <t>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t>
  </si>
  <si>
    <t xml:space="preserve">- Falta de integridad del funcionario.
- Existencia de intereses personales del funcionario.
- Abuso de la condición de servidor público a través de la solicitud y/o aceptación de dádivas.
- Uso indebido de usuarios asignados en el sistema de información.
- Conflicto de intereses.
</t>
  </si>
  <si>
    <t xml:space="preserve">- Intereses particulares de las personas que requieren la ayuda humanitaria.
- Las exigencias de los clientes se basan en aspectos subjetivos, fuera del contexto del proceso y de la Entidad.
- Presiones o motivaciones individuales, sociales o colectivas, que inciten a realizar conductas contrarias al deber ser.
</t>
  </si>
  <si>
    <t xml:space="preserve">- Favorabilidad para sí mismo o para un tercero en la entrega y/o prestación de un bien, trámite y/o servicio.
- Pérdida de legitimidad de la  Administración Distrital.
- Percepción negativa de la ciudadanía frente a la entidad.
- Generación de reprocesos y desgaste administrativo.
- Investigaciones disciplinarias, fiscales y/o penales.
- Afectación de la igualdad de los ciudadanos para hacer uso de sus derechos.
- Afectación del presupuesto asignado para el otorgamiento de atención o ayuda humanitaria inmediata
</t>
  </si>
  <si>
    <t xml:space="preserve">- Controles preventivos automáticos implementados en el sistema de información de víctimas de Bogotá - SIVIC
_______________
</t>
  </si>
  <si>
    <t>Se realizó el análisis de probabilidad por frecuencia y por tanto se redujo la valoración del riesgo antes de controles
Se realizó el análisis de probabilidad por frecuencia y por tanto se redujo la valoración del riesgo antes de controles
Se determinó el impacto del riesgo por medio de la encuesta con enfoque de corrupción
Se adicionaron como controles detectivos, las auditorías de gestión y calidad realizadas por Control Interno
Se modificó el control preventivo asociado al riesgo, de acuerdo con ajuste realizado en el procedimiento respectivo
Se planteó una nueva acción para tratar el riesgo y se estableció plan de contingencia</t>
  </si>
  <si>
    <t>Se adicionaron nuevas evidencias que respaldan la no materialización del riesgo, manteniendo la valoración inicial.
Se establece la acción de tratamiento para incluir un control detectivo adicional en el procedimiento "Otorgar ayuda y atención humanitaria inmediata"</t>
  </si>
  <si>
    <t>Se identifica el proyecto de inversión que posiblemente se puede ver afectado por el riesgo.
Para cada uno de los efectos (consecuencias) se identifican las perspectivas.
Se identifican las perspectivas de impacto para el riesgo.
Se definió una nueva actividad de control frente a la probabilidad para el riesgo de gestión.
Se definió una nueva actividad para fortalecer la gestión del riesgo según la valoración.
Las acciones ejecutadas en la vigencia anterior fueron eliminadas del mapa de riesgos.</t>
  </si>
  <si>
    <t>Adicionalmente se modificó el nombre utilizado como soporte a "Matriz de seguimiento AHI (mes) y correo electrónico" en la evidencia de los controles.
Se retiró la acción de tratamiento 50 de 2020 debido al cumplimiento de su término.
Se creó acción AP 17 del 2021 como parte del tratamiento del riesgo.</t>
  </si>
  <si>
    <t>Se actualiza el contexto de la gestión del proceso.
Se ajusta la identificación del riesgo
Se define la probabilidad por exposición.
Se ajustó la calificación del impacto.
Se ajustó la redacción y evaluación de los controles según los criterios definidos.
Se incluyeron los controles correctivos.
Se ajustaron las acciones de contingencia.
Se formulo acción de tratamiento</t>
  </si>
  <si>
    <t>Fortalecer las capacidades institucionales para una Gestión pública efectiva y articulada, orientada a la generación de valor público para los grupos de interés.</t>
  </si>
  <si>
    <t>1. Fortalecer el Sistema de coordinación y articulación institucional interna y externa.
2. Posicionar la gestión pública distrital a través de la gestión del conocimiento y la innovación.
3. Fortalecer la gestión y desempeño para generar valor púbico en nuestros grupos de interés.
4. Afianzar la transparencia para mayor efectividad en la gestión pública distrital.</t>
  </si>
  <si>
    <t>Subsecretaria Distrital de Fortalecimiento Institucional</t>
  </si>
  <si>
    <t>Desarrollo y fortalecimiento institucional</t>
  </si>
  <si>
    <t>Fase (actividad): Implementar 100% de la estrategia para el fortalecimiento del Sistema de Coordinación Distrital</t>
  </si>
  <si>
    <t>Posibilidad de afectación reputacional por pérdida de la credibilidad ante las entidades y organismos distritales, debido a  fallas al estructurar, articular y orientar la implementación de estrategias</t>
  </si>
  <si>
    <t>Operacionales</t>
  </si>
  <si>
    <t xml:space="preserve">- --  Capacidad (Talento humano/conocimiento/valores)
- Dificultades en la transferencia de conocimiento entre los servidores que se vinculan y retiran de la entidad.
- Elementos de actividades actuales no contemplados en el modelo de operación.
- Debilidades en la comunicación clara y unificada en diferentes niveles de la entidad.
- Alta rotación de personal generando retrasos en la curva de aprendizaje.
- Falta articulación entre las diferentes herramientas en las que están contenidos los productos y servicios.
</t>
  </si>
  <si>
    <t xml:space="preserve">- Recorte de recursos financieros que impiden las ejecución de metas establecidas en el cuatrienio.
- Cambios de administración, no continuidad en los procesos. 
- Constante actualización de directrices Nacionales y Distritales que no surten suficientes procesos de socialización. 
- Dificultades en la coordinación de las diferentes secretarias para la prestación de servicios públicos o ejecución de programas, así como la articulación con Entidades del orden nacional
- Dificultades en la coordinación de las diferentes secretarias para la prestación de servicios públicos o ejecución de programas, así como la articulación con Entidades del orden nacional
</t>
  </si>
  <si>
    <t xml:space="preserve">- Perjuicio de la imagen institucional frente a parámetros en la calidad de los servicios prestados, su oportunidad y eficacia de cara a los grupos de valor e interés.
- Menores asignaciones presupuestales por la no ejecución del presupuesto asignado al proyecto
</t>
  </si>
  <si>
    <t>6. Conocer los referentes internacionales de gestión pública, a través de estrategias de cooperación y articulación, para lograr que la administración distrital mejore su gestión pública y posicione las buenas prácticas que realiza.
3. Consolidar una gestión pública eficiente, a través del desarrollo de capacidades institucionales, para contribuir a la generación de valor público.</t>
  </si>
  <si>
    <t>Se determina un nivel de posibilidad (3) media de riesgo inherente  pues del propósito depende el enfoque de las estrategias del proyecto.  El impacto (3) moderado obedece a que de presentarse generaría incumplimiento en las metas establecidas.</t>
  </si>
  <si>
    <t>Se determina un nivel de posibilidad (1) de riesgo residual  debido a  las instancias de seguimiento con que cuenta la Secretaría General y los controles de la gerencia del proyecto.  El impacto Menor (2) obedece a que de presentarse generaría incumplimiento en las metas establecidas.</t>
  </si>
  <si>
    <t>- Reportar el riesgo materializado de Posibilidad de afectación reputacional por pérdida de la credibilidad ante las entidades y organismos distritales, debido a  fallas al estructurar, articular y orientar la implementación de estrategias en el informe de monitoreo a la Oficina Asesora de Planeación.
- deberá revisar y/o establecer cambios en las estrategias con  el fin de subsanar las desviaciones encontradas, en el marco del procedimiento 4202000-PR-348 Formulación, programación y seguimiento a los proyectos de inversión
- verifican el avance físico en magnitud y presupuesto de las metas del proyectos de inversión y procederán a actualizar los planes, alcances o estrategias que correspondan para garantizar el cumplimiento de las metas,  enmarcados en la funciones de los Subcomités de autocontrol
- Actualizar el mapa de riesgos 7868 Desarrollo institucional para una gestión pública eficiente</t>
  </si>
  <si>
    <t>- Subsecretaria Distrital de Fortalecimiento Institucional
- Gerente del Proyecto
- Gerente del Proyecto
- Subsecretaria Distrital de Fortalecimiento Institucional</t>
  </si>
  <si>
    <t>- Reporte de monitoreo indicando la materialización del riesgo de Posibilidad de afectación reputacional por pérdida de la credibilidad ante las entidades y organismos distritales, debido a  fallas al estructurar, articular y orientar la implementación de estrategias
- Modificación a la programación del proyecto - Hoja de Vida de meta o indicador
- Modificación a la programación del proyecto - Hoja de Vida de meta o indicador
- Mapa de riesgo  7868 Desarrollo institucional para una gestión pública eficiente, actualizado.</t>
  </si>
  <si>
    <t>Actualización de  los riesgos del proyecto 7868 de acuerdo con la metodología de gestión de riesgos de proyectos.</t>
  </si>
  <si>
    <t>Actualización de  los riesgos del proyecto 7868 de acuerdo con la actualización del  Procedimiento 2210111-PR-214 Gestión del riesgo.</t>
  </si>
  <si>
    <t>Fase (componente): Lineamientos técnicos</t>
  </si>
  <si>
    <t xml:space="preserve">Posibilidad de afectación reputacional por perdida de  confianza de las entidades distritales, debido a que los productos y servicios  del proyecto  generen impactos  adversos en la gestión  para  las entidades </t>
  </si>
  <si>
    <t xml:space="preserve">- --  Capacidad (Talento humano/conocimiento/valores)
- Falta articulación entre las diferentes herramientas en las que están contenidos los productos y servicios.
- Debilidades en la comunicación clara y unificada en diferentes niveles de la entidad.
- Debilidades en la comunicación clara y unificada en diferentes niveles de la entidad.
</t>
  </si>
  <si>
    <t xml:space="preserve">- Recorte de recursos financieros que impiden las ejecución de metas establecidas en el cuatrienio.
- Pérdida de credibilidad y de confianza que dificulte el ejercicio de las funciones de la Secretaría General. 
- La no articulación institucional puede llegar ha afectar el desarrollo de una adecuada orientación para que la población victima del conflicto armado y excombatientes conozcan y hagan uso de la oferta institucional 
</t>
  </si>
  <si>
    <t xml:space="preserve">- Incumplimiento en las metas propuestas en el proyecto de inversión
- Perjuicio de la imagen institucional frente a parámetros en la calidad de los servicios prestados, su oportunidad y eficacia de cara a los grupos de valor e interés.
- Menores asignaciones presupuestales por la no ejecución del presupuesto asignado al proyecto
</t>
  </si>
  <si>
    <t>Se determina un nivel de posibilidad (3) media de riesgo inherente  debido a que la planeación  y productos son el resultado de análisis y viabilidad de las estrategias a implementar que surten varias etapas de revisión y validación.  El impacto Moderado (3) obedece a que de presentarse generaría incumplimiento en las metas establecidas.</t>
  </si>
  <si>
    <t>Se determina un nivel de posibilidad (1) de riesgo residual   muy baja debido a que la planeación  y productos son el resultado de análisis y viabilidad de las estrategias a implementar que surten varias etapas de revisión y validación.  El impacto Menor (2) obedece a que de presentarse generaría incumplimiento en las metas establecidas.</t>
  </si>
  <si>
    <t>- Reportar el riesgo materializado de Posibilidad de afectación reputacional por perdida de  confianza de las entidades distritales, debido a que los productos y servicios  del proyecto  generen impactos  adversos en la gestión  para  las entidades  en el informe de monitoreo a la Oficina Asesora de Planeación.
- deberá revisar y/o establecer ajustes en los productos de cada una de  las metas, en el marco del procedimiento 4202000-PR-348 Formulación, programación y seguimiento a los proyectos de inversión
- verifican el avance físico en magnitud  de las metas del proyecto  de inversión y procederán a actualizar los  alcances de productos definidos en cada una de las  metas,  enmarcados en la funciones de los Subcomités de autocontrol
- Actualizar el mapa de riesgos 7868 Desarrollo institucional para una gestión pública eficiente</t>
  </si>
  <si>
    <t>- Reporte de monitoreo indicando la materialización del riesgo de Posibilidad de afectación reputacional por perdida de  confianza de las entidades distritales, debido a que los productos y servicios  del proyecto  generen impactos  adversos en la gestión  para  las entidades 
- Modificación a la programación del proyecto - Hoja de Vida de meta o indicador
- Modificación a la programación del proyecto - Hoja de Vida de meta o indicador
- Mapa de riesgo  7868 Desarrollo institucional para una gestión pública eficiente, actualizado.</t>
  </si>
  <si>
    <t>Fase (propósito): Fortalecer las capacidades institucionales para una Gestión pública efectiva y articulada, orientada a la generación de valor público para los grupos de interés</t>
  </si>
  <si>
    <t>Posibilidad de afectación reputacional por incumplimiento en la ejecución de las actividades del proyecto , debido a una deficiente gestión en la planeación y seguimiento de las metas del proyecto</t>
  </si>
  <si>
    <t xml:space="preserve">- Dificultades en la transferencia de conocimiento entre los servidores que se vinculan y retiran de la entidad.
- Falta articulación entre las diferentes herramientas en las que están contenidos los productos y servicios.
- Debilidades en la comunicación clara y unificada en diferentes niveles de la entidad.
- Alta rotación de personal generando retrasos en la curva de aprendizaje.
</t>
  </si>
  <si>
    <t xml:space="preserve">- La no articulación institucional puede llegar ha afectar el desarrollo de una adecuada orientación para que la población victima del conflicto armado y excombatientes conozcan y hagan uso de la oferta institucional 
</t>
  </si>
  <si>
    <t xml:space="preserve">- Incumplimiento en las metas propuestas en el proyecto de inversión
</t>
  </si>
  <si>
    <t>Se determina un nivel de posibilidad (2) baja de riesgo inherente  debido a que se realiza seguimiento mensual a  la ejecución de actividades y de ser necesario se presentan modificaciones.  El impacto Moderado (3) obedece a que de presentarse generaría incumplimiento en las metas establecidas.</t>
  </si>
  <si>
    <t>Se determina un nivel de posibilidad (1) baja de riesgo residual debido a que se realiza seguimiento mensual a  la ejecución de actividades y de ser necesario se presentan modificaciones.  El impacto Menor (2) obedece a que de presentarse generaría incumplimiento en las metas establecidas.</t>
  </si>
  <si>
    <t>- Reportar el riesgo materializado de Posibilidad de afectación reputacional por incumplimiento en la ejecución de las actividades del proyecto , debido a una deficiente gestión en la planeación y seguimiento de las metas del proyecto en el informe de monitoreo a la Oficina Asesora de Planeación.
- deberá revisar y/o establecer ajustes en los planes de trabajo de cada una de las metas proyecto de inversión en el marco del procedimiento 4202000-PR-348 Formulación, programación y seguimiento a los proyectos de inversión
- verifican el avance físico en magnitud y presupuesto de las metas del proyectos de inversión y procederán a actualizar los planes de cada de una de las metas.
- Actualizar el mapa de riesgos 7868 Desarrollo institucional para una gestión pública eficiente</t>
  </si>
  <si>
    <t>- Reporte de monitoreo indicando la materialización del riesgo de Posibilidad de afectación reputacional por incumplimiento en la ejecución de las actividades del proyecto , debido a una deficiente gestión en la planeación y seguimiento de las metas del proyecto
- Modificación a la programación del proyecto - Hoja de Vida de meta o indicador
- Modificación a la programación del proyecto - Hoja de Vida de meta o indicador
- Mapa de riesgo  7868 Desarrollo institucional para una gestión pública eficiente, actualizado.</t>
  </si>
  <si>
    <t xml:space="preserve">- Incumplimiento en las metas y objetivos institucionales en la implementación del modelo de gobierno abierto.
- Detrimento patrimonial por incumplimiento en la ejecución presupuestal.
- Pérdida de imagen institucional en el orden nacional o distrital
- Hallazgos o sanciones disciplinaria, legales y administrativas.
- Perdida de la confianza ciudadana en la administración distrital.
</t>
  </si>
  <si>
    <t>Creación del riesgo Posibilidad de desarticulación interinstitucional para desarrollar el modelo de Gobierno Abierto</t>
  </si>
  <si>
    <t>Actualización de las fechas de las acciones "Documentar la naturaleza y características de la coordinación GAB" y Documentar las evidencias resultado de los controles en el marco del Sistema de Gestión de Calidad".</t>
  </si>
  <si>
    <t xml:space="preserve">
Se actualizó el contexto del proyecto de inversión
Se actualizó la identificación del riesgo teniendo en cuenta los cambios sugeridos por la Guía para la administración de riesgos de Gestión, corrupción y proyectos de inversión.
Se realizó el análisis de controles de la probabilidad por el criterio de exposición y se actualizo la valoración del impacto.
Se definieron nuevos controles al riesgo y se realizó su respectiva calificación.
Se realizó el análisis después de controles teniendo en cuenta la valoración obtenida con los controles definidos.
Se definió el plan de contingencia para el riesgo identificado.</t>
  </si>
  <si>
    <t xml:space="preserve">- Insuficiencia de estrategias institucionales para ejercer la democracia digital, el control social y el aprovechamiento de información pública, en el marco de la transparencia, la colaboración y la participación.
- Descentralización de la información distrital relacionada con los pilares de gobierno abierto.
</t>
  </si>
  <si>
    <t>Posibilidad de afectación reputacional por falta de coordinación entre las entidades que lideran el modelo, debido a decisiones inadecuadas para la implementación del modelo de Gobierno Abierto de Bogotá</t>
  </si>
  <si>
    <t>Creación del riesgo Posibilidad de que se tomen decisiones inadecuadas para la implementación del modelo de Gobierno Abierto de Bogotá</t>
  </si>
  <si>
    <t>Posibilidad de afectación reputacional por que los lineamientos requieren un trabajo de articulación de diferentes sectores y entidades que puede causar demoras en el procesos de difusión e implementación, debido a incumplimiento de plazos para la difusión e implementación de los documentos de lineamientos técnicos elaborados</t>
  </si>
  <si>
    <t>- Jefe Oficina Consejería de Comunicaciones
- Jefe Oficina Consejería de Comunicaciones
- Solicitante de la campaña y profesionales de la Oficina Consejería de Comunicaciones (Agencia en casa y audiovisual)
- Profesionales y Jefe de la Oficina Consejería de Comunicaciones
- Jefe Oficina Consejería de Comunicaciones</t>
  </si>
  <si>
    <t>Se modificó la acción de tratamiento del riesgo (acción preventiva 1094) y se reprogramó la fecha de finalización de la misma,  de acuerdo con la anulación que se realizará al procedimiento de elaboración y/o actualización de instrumentos técnicos para normalizar la gestión documental en el Distrito Capital 2215200-PR-294 y que parte de este se integrará en el procedimiento de Investigaciones para la difusión del conocimiento, el fortalecimiento de la gestión documental y la apropiación social del patrimonio documental del Distrito Capital 2215100-PR-258</t>
  </si>
  <si>
    <t>Se modifica la acción de tratamiento del riesgo, teniendo en cuenta que la circular de vistos buenos a procesos de contratación en gestión documental y archivos es un producto directamente  relacionado con el punto de control correspondiente al que está asociado. La acción inicial "Desarrollar dentro del nuevo modelo de asistencia técnica líneas argumentativas y acuerdos de servicios en materia contractual relacionadas con actividades de gestión documental, donde se emitirán las especificaciones técnicas a tener en cuenta por las entidades y por los equipos interdisciplinarios de la DDAB" se elimina, ya que es una acción que contempla varias líneas argumentativas con un alcance mayor a los controles definidos para el riesgo de corrupción.</t>
  </si>
  <si>
    <t xml:space="preserve">Se modifica la acción de tratamiento del riesgo, teniendo en cuenta que se va a realizar actualización del articulo 24 del Decreto 514 de 2006, por lo cual no se podría generar una circular con el articulo vigente y al tener un control de legalidad, en  los tiempos estipulados no se daría cumplimiento a la acción. </t>
  </si>
  <si>
    <t>Se realiza la reprogramación de la acción 1076 del aplicativo CHIE a través del memorando 3-2022-19012 del 6 de julio de 2022, teniendo en cuenta que para culminar la actualización de los procedimientos que están asociados al Proceso de Control Disciplinario contenida en la Acción 1076 de la Herramienta CHIE, es indispensable contar con la emisión y publicación de los Decretos y Resoluciones que formalizarán la modificación a la estructura organizacional de la Secretaría General, lo cual se encuentra en trámite desde el mes de febrero de 2022 como se explicó en el referido memorando 3-2022-19012 dirigido a la Oficina Asesora de Planeación, en el cual se solicitó la reprogramación de la acción 1076 en la Herramienta CHIE para el día 30 de agosto de 2022, según el análisis de la matriz del Procedimiento de Gestión del Cambio.</t>
  </si>
  <si>
    <t>Se realiza reprogramación del cumplimiento de la acción 2 "(AP# 114 Aplicativo CHIE) Adelantar la actualización de la 4231000-GS-081-Guía para la estructuración de estudios previos" la cual queda para cumplimiento el 31/08/2022.</t>
  </si>
  <si>
    <t>Se eliminó la actividad de control N° 4, de tipo detectivo, asociada al procedimiento PR-195 "Interventoría y/o supervisión".</t>
  </si>
  <si>
    <t>Se actualizaron las actividades de control N° 3 y 5, de tipo detectivo, que se encuentran documentadas en el procedimiento PR-382 Manejo de Caja Menor, que fue actualizado en enero de 2022 a su versión 02, para su correspondencia exacta en forma de redacción.</t>
  </si>
  <si>
    <t>Se actualizaron las actividades de control N° 1, 2, 3, de tipo preventivo y N° 5 y 6, de tipo detectivo, que se encuentran documentadas en el procedimiento PR-154 Mantenimiento de las Edificaciones, que fue actualizado en junio de 2022 a su versión 10, para su correspondencia exacta en forma de redacción.</t>
  </si>
  <si>
    <t xml:space="preserve">Se ajustan los controles detectivos y preventivos en coherencia con la actualización del procedimiento Direccionamiento de Peticiones Ciudadanas (2212200-PR-291) versión 13.
</t>
  </si>
  <si>
    <t>Jefe de Oficina Jurídica</t>
  </si>
  <si>
    <t>Oficina Jurídica</t>
  </si>
  <si>
    <t>Jefe Oficina de Control Disciplinario Interno</t>
  </si>
  <si>
    <t>Oficina de Control Disciplinario Interno</t>
  </si>
  <si>
    <t>Se modificaron controles preventivos y detectivos en su redacción y características, de acuerdo con la actualización de los procedimientos PR-282, PR-362, PR-073 e instructivo IN-044.</t>
  </si>
  <si>
    <t xml:space="preserve">Se modificaron controles preventivos y detectivos en su redacción y características, de acuerdo con la actualización del  instructivo de Visitas guiadas en el Archivo de Bogotá 4213200-IN-071 </t>
  </si>
  <si>
    <t xml:space="preserve">
Se modificaron controles preventivos en su redacción, de acuerdo con la actualización  del  procedimiento Ingreso de Transferencias Secundarias al Archivo General de Bogotá D.C. 2215300-PR-282</t>
  </si>
  <si>
    <t xml:space="preserve">Se modificaron controles preventivos y detectivos en su redacción y características, de acuerdo con la actualización del procedimiento PR-299,  
Se eliminaron los controles asociados al procedimiento de elaboración y/o actualización de instrumentos técnicos para normalizar la gestión documental en el Distrito Capital 2215200-PR-294 y se incluyeron controles del procedimiento Investigaciones para la difusión del conocimiento, el fortalecimiento de la gestión documental y la apropiación social del patrimonio documental del Distrito Capital 2215100-PR-258
Se actualizó la fecha de finalización de la acción 1094, de acuerdo a la reprogramación de la misma. </t>
  </si>
  <si>
    <t>Se ajustaron los controles conforme a la actualización del procedimiento</t>
  </si>
  <si>
    <t>Adelantar los procesos disciplinarios contra los(as) servidores(as) y ex servidores(/as) de la Secretaría General de la Alcaldía Mayor de Bogotá D.C., y prevenir las conductas disciplinarias, mediante la aplicación de las normas vigentes en materia disciplinaria y el desarrollo de la estrategia preventiva, con el fin de determinar la posible responsabilidad disciplinaria emitiendo bien sea un fallo sancionatorio o absolutorio, o un auto de archivo, y evitar la ocurrencia de faltas disciplinarias por parte de estos.</t>
  </si>
  <si>
    <t>Inicia con la recepción, registro y revisión de la queja disciplinaria, informe de servidor público u otro medio que amerite credibilidad, y con la elaboración de la estrategia preventiva, continúa con el desarrollo de las etapas procesales pertinentes consagradas en la norma vigente en materia disciplinaria, y la ejecución de las acciones preventivas, termina con la decisión disciplinaria que corresponda, el archivo físico del expediente en el archivo de gestión, y seguimiento a la implementación de la estrategia preventiva.</t>
  </si>
  <si>
    <t>Evaluación</t>
  </si>
  <si>
    <t>Adelantar los procesos disciplinarios en etapa de instrucción
Adelantar los procesos disciplinarios en etapa de juzgamiento ordinario o verbal
Adelantar los procesos disciplinarios en etapa de segunda instancia
Adelantar los procesos disciplinarios según el procedimiento ordinario (Ley 734 de 2002)</t>
  </si>
  <si>
    <t xml:space="preserve">- Alta rotación de personal generando retrasos en la curva de aprendizaje, represamiento de trámites y dificultades en la transferencia del conocimiento entre los servidores que se vinculan y retiran de la entidad.
- No se cuenta con   equipos asignados a todos los/as servidores/as. Los equipos (su mayoría) no cuentan con los dispositivos requeridos para operar bajo las nuevas condiciones de trabajo (micrófonos, cámaras, entre otros).
- Fallas en la interpretación de los términos previstos para la aplicación de los procedimientos disciplinarios.
- Dificultad en la implementación de la normatividad disciplinaria por modificación de legislación.
- Errores (fallas o deficiencias) en la conformación del expediente disciplinario.
</t>
  </si>
  <si>
    <t xml:space="preserve">- Sanciones de orden legal y pecuniaria a la entidad por indebida aplicación de la ley 734 de 2002 o ley 1952 de 2019, según corresponda.
- Insatisfacción frente al desarrollo del proceso disciplinario de conformidad con la ley 734 de 2002 o ley 1952 de 2019, según corresponda.
- Beneficio al sujeto disciplinable en el trámite del proceso disciplinario.
</t>
  </si>
  <si>
    <t>El proceso estima que el riesgo se ubica en una zona moderado, debido a que la frecuencia con la que se realizó la actividad clave asociada al riesgo se presentó 92 veces en el último año, sin embargo, ante su materialización, podrían presentarse efectos significativos, en el pago de indemnizaciones por acciones legales en los procesos disciplinarios.</t>
  </si>
  <si>
    <t>- Reportar el riesgo materializado de Posibilidad de afectación económica (o presupuestal) por fallo judicial en contra de los intereses de la entidad, debido a errores (fallas o deficiencias) en el trámite de los procesos disciplinarios en el informe de monitoreo a la Oficina Asesora de Planeación.
- Analizar la falla o error presentado (causas y consecuencias).
- Proyectar y suscribir la decisión que subsane la falla o error presentado.
- Comunicar a la Oficina Jurídica con el fin de analizar si hay lugar a iniciar alguna acción judicial en contra del funcionario que eventualmente haya dado lugar al fallo que condenó a la Entidad.
- Actualizar el mapa de riesgos Control Disciplinario</t>
  </si>
  <si>
    <t>- Reporte de monitoreo indicando la materialización del riesgo de Posibilidad de afectación económica (o presupuestal) por fallo judicial en contra de los intereses de la entidad, debido a errores (fallas o deficiencias) en el trámite de los procesos disciplinarios
- Acta de reunión con el análisis y plan de acción a seguir para subsanar el correspondiente error.
- Auto o decisión subsanando el error y/o falla procedimental.
- Memorando comunicando a la Oficina Jurídica.
- Mapa de riesgo  Control Disciplinario, actualizado.</t>
  </si>
  <si>
    <t>Se actualiza el contexto del proceso.
Se actualiza la actividad clave según la nueva ficha de caracterización del proceso.
Se actualiza las causas internas y consecuencias.
Se incluyen los controles preventivos y detectivos relacionados con los procedimientos aplicación de la etapa de instrucción, aplicación de la etapa de juzgamiento juicio ordinario, aplicación de la etapa de juzgamiento juicio verbal y aplicación segunda instancia.
Se ajustan los controles correctivos, el plan de contingencia, incluyendo a la Oficina Jurídica y al Despacho de la Secretaría General.</t>
  </si>
  <si>
    <t>Adelantar los procesos disciplinarios en etapa de instrucción
Adelantar los procesos disciplinarios según el procedimiento ordinario (Ley 734 de 2002)</t>
  </si>
  <si>
    <t>Posibilidad de afectación reputacional por sanción de un ente de control u otro ente regulador en materia disciplinaria, debido a incumplimiento legal ante la revelación de información reservada en el desarrollo de las etapas de indagación preliminar, indagación previa e investigación disciplinaria.</t>
  </si>
  <si>
    <t xml:space="preserve">- Daño a la imagen reputacional de la entidad por incumplimiento a los lineamientos fijados por la Constitución Política, el Código Disciplinario Único y el Código General Disciplinario.
- Investigaciones disciplinarias por violación de la reserva sumarial.
- Posible violación al principio de independencia de la autoridad disciplinaria, por eventual injerencia de terceros.
</t>
  </si>
  <si>
    <t>El proceso estima que el riesgo se ubica en una zona moderado, debido a que la frecuencia con la que se realizó la actividad clave asociada al riesgo se presentó 92 veces al año, sin embargo, ante su materialización, podrían presentarse efectos significativos, en la imagen de la Entidad a nivel local.</t>
  </si>
  <si>
    <t>- Reportar el riesgo materializado de Posibilidad de afectación reputacional por sanción de un ente de control u otro ente regulador en materia disciplinaria, debido a incumplimiento legal ante la revelación de información reservada en el desarrollo de las etapas de indagación preliminar, indagación previa e investigación disciplinaria. en el informe de monitoreo a la Oficina Asesora de Planeación.
- Adelantar las actuaciones disciplinarias en contra del funcionario que reveló la información reservada
- Reasignar el expediente disciplinario a otro profesional de la Oficina de Control Disciplinario Interno, con el fin de continuar con el proceso.
- Actualizar el mapa de riesgos Control Disciplinario</t>
  </si>
  <si>
    <t>- Reporte de monitoreo indicando la materialización del riesgo de Posibilidad de afectación reputacional por sanción de un ente de control u otro ente regulador en materia disciplinaria, debido a incumplimiento legal ante la revelación de información reservada en el desarrollo de las etapas de indagación preliminar, indagación previa e investigación disciplinaria.
- Auto de indagación previa o investigación disciplinaria en contra del funcionario que reveló la información reservada
- Acta de reparto reasignando el expediente disciplinario a otro profesional
- Mapa de riesgo  Control Disciplinario, actualizado.</t>
  </si>
  <si>
    <t>Se actualiza el contexto del proceso.
Se actualiza la actividad clave según la nueva ficha de caracterización del proceso.
Se actualiza las causas internas y consecuencias.
Se incluyen un detectivo relacionado con el procedimiento de aplicación de la etapa de instrucción.
Se ajustan los controles correctivos y el plan de contingencia, ajustando el nombre del responsable al Jefe de la Oficina de Control Disciplinario Interno</t>
  </si>
  <si>
    <t>Posibilidad de afectación reputacional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t>
  </si>
  <si>
    <t xml:space="preserve">- Alta rotación de personal generando retrasos en la curva de aprendizaje y represamiento de trámites.
- Dificultades en la transferencia de conocimiento entre los servidores que se vinculan y retiran de la entidad.
- Presentarse una situación de conflicto de interés y no manifestarlo.
- Presentarse una situación de conflicto de interés y no manifestarlo. Dificultad en la implementación de la normatividad disciplinaria por modificación de legislación.
</t>
  </si>
  <si>
    <t xml:space="preserve">- Definir e implementar una estrategia de divulgación, en materia preventiva disciplinaria, dirigida a los funcionarios y colaboradores de la Secretaría General.
- Realizar informes cuatrimestrales sobre acciones preventivas y materialización de riesgos de corrupción, que contengan los riesgos de esta naturaleza susceptibles de materializarse o presentados, así como las denuncias de posibles actos de corrupción recibidas en el periodo.
_______________
</t>
  </si>
  <si>
    <t xml:space="preserve">- Jefe de la Oficina de Control Disciplinario Interno
- Jefe de la Oficina de Control Disciplinario Interno
_______________
</t>
  </si>
  <si>
    <t xml:space="preserve">- Estrategia de divulgación definida e implementada.
- Informes cuatrimestrales sobre acciones preventivas, materialización de riesgos de corrupción y denuncias de posibles actos de corrupción recibidas en el período.
_______________
</t>
  </si>
  <si>
    <t xml:space="preserve">13/02/2023
01/04/2023
_______________
</t>
  </si>
  <si>
    <t xml:space="preserve">30/11/2023
31/12/2023
_______________
</t>
  </si>
  <si>
    <t>- Reportar el presunto hecho de Posibilidad de afectación reputacional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al operador disciplinario, y a la Oficina Asesora de Planeación en el informe de monitoreo en caso que tenga fallo.
- Adelantar las actuaciones disciplinarias pertinentes en contra del funcionario que dio lugar a la configuración de la prescripción y/o caducidad.
- Reasignar el expediente disciplinario a otro profesional de la Oficina de Control Disciplinario Interno, Oficina Jurídica o Despacho de la Secretaría General, según corresponda, con el fin de tramitar las actuaciones derivadas de la declaratoria de prescripción y/o caducidad.
- Actualizar el mapa de riesgos Control Disciplinario</t>
  </si>
  <si>
    <t>- Notificación realizada del presunto hecho de Posibilidad de afectación reputacional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al operador disciplinario, y reporte de monitoreo a la Oficina Asesora de Planeación en caso que el riesgo tenga fallo definitivo.
- Investigación disciplinaria en contra del funcionario que dio lugar a la configuración de la prescripción y/o caducidad.
- Acta de reparto reasignando el expediente disciplinario a otro profesional, autos y comunicaciones de las actuaciones derivadas de la declaratoria de prescripción y/o caducidad.
- Mapa de riesgo  Control Disciplinario, actualizado.</t>
  </si>
  <si>
    <t>Se actualiza el contexto del proceso.
Se actualiza la actividad clave según la nueva ficha de caracterización del proceso.
Se actualiza las causas internas.
Se incluyen los controles preventivos y detectivos relacionados con los procedimientos aplicación de la etapa de instrucción, aplicación de la etapa de juzgamiento juicio ordinario, aplicación de la etapa de juzgamiento juicio verbal y aplicación segunda instancia.
Se ajustan los controles correctivos, el plan de contingencia, incluyendo a la Oficina Jurídica y al Despacho de la Secretaría General.
Se definen las acciones de tratamiento a 2023 por ser un riesgo de corrupción</t>
  </si>
  <si>
    <t>Blancos borrar si 54</t>
  </si>
  <si>
    <t>Formular, implementar, hacer monitoreo y seguimiento a las políticas públicas competencia de la Secretaría General, a los planes institucionales, a los proyectos de inversión, y gestionar el presupuesto de inversión mediante la definición de orientaciones, metodologías, la retroalimentación, acompañamiento y articulación a las dependencias de la entidad con el fin de cumplir el logro de la misión y los objetivos institucionales, en el marco de una cultura transparencia.</t>
  </si>
  <si>
    <t>Inicia con la revisión de lineamientos de origen interno y externo, levantamiento, análisis y procesamiento de información en materia de presupuesto, políticas, planes, proyectos, continúa con la generación de orientaciones, la aplicación de herramientas para la formulación, implementación y consolidación de planes, presupuesto, proyectos de inversión y políticas públicas, y termina con el seguimiento de las mismas, reporte, y retroalimentación a las instancias competentes, con el fin de tomar de decisiones, así como emprender acciones de prevención.</t>
  </si>
  <si>
    <t>Se determina la probabilidad de ocurrencia de este riesgo como  "muy baja", teniendo en cuenta que se definieron 6 controles (3 preventivos) (3 detectivos)  y ante su materialización, podrían disminuirse los efectos, aplicando las acciones de contingencia.</t>
  </si>
  <si>
    <t xml:space="preserve">•Actividad clave: Partiendo de la  actualización de la caracterización del Proceso Direccionamiento Estratégico se incluyó la siguiente actividad clave “”.
• Explicación del riesgo: Teniendo en cuenta la observación realizada por la Oficina de Control Interno Se definió como acción 390  con el fin de “Evaluar la pertinencia de actualización de la descripción del riesgo “Incumplimiento parcial de compromisos en la ejecución de la planeación institucional y la ejecución presupuestal” frente al actual objetivo del proceso Direccionamiento estratégico. Por lo anterior se definió la siguiente explicación del riesgo:" Cuando la ejecución del plan de acción institucional (PAI) no se cumple según lo programado para el periodo por causas internas o externas al proceso, que no sean previsibles y que tengan impacto en el cumplimiento de la misión, visión, plan de desarrollo distrital y objetivos institucionales".
•Probabilidad: se ajustó la calificación de la probabilidad en relación con la frecuencia dado que no se ha presentado el riesgo en los últimos cuatro años.
•Actividades de control preventivo y detectivo: En el marco de la actualización de los procedimientos registrados en la acción preventiva 20 y acción de mejora 7 se definieron las actividades de  control aplicables al riesgos y se  realizó su valoración.
• Valoración antes de controles:  Se determinó la probabilidad (1) rara vez  ya que este riesgo no se ha materializado en los últimos cuatro años . El impacto (4 mayor) obedece a que éste riesgo genera incumplimiento de metas de gobierno y los objetivos  institucionales.
• Valoración después de controles: Se determina la probabilidad (1 ) rara vez ya que las actividades de control preventivas han evitado la materialización del riesgo en los últimos 4 años.  El impacto pasa a (2) Menor , teniendo en cuenta que se ajustaron las actividades de control definidas en los procedimientos.
•Tratamiento del riesgo: Teniendo en cuenta que el riesgo con la aplicación de las actividades de control quedó en escala de probabilidad rara vez e impacto menor ubicándose en zona baja se determinó aceptar el riesgo. </t>
  </si>
  <si>
    <t>Teniendo en cuenta la actualización de los procedimientos, Formulación, programación y seguimiento a los proyectos de inversión (4202000-PR-348) y Anteproyecto de presupuesto (4202000- PR-027) se actualizaron los controles. Del mismo se eliminaron los controles asociados al procedimiento Gestión del riesgos (4202000-PR-214) con miras a la implementación del nuevo modelo de operación por proceso.</t>
  </si>
  <si>
    <t>Se actualizó la actividad clave del proceso
Se incluyeron controles que mitigan la materialización del riesgo asociados a los procedimientos Elaboración y Seguimiento del Plan Estratégico de TI basado en la arquitectura empresarial (4204000-PR-116), Gestión de Bienestar e Incentivos ( 2211300-PR-163) , Gestión Organizacional (2211300-PR-221),  Gestión de Peligros, Riesgos y Amenazas (4232000-PR-372) y  Gestión de la Formación y la Capacitación (4232000-PR-164)</t>
  </si>
  <si>
    <t>Se determina la probabilidad de ocurrencia de este riesgo como  "muy baja", teniendo en cuenta que se definieron 9 controles (4 preventivos) (5 detectivos)  y ante su materialización, podrían disminuirse los efectos, aplicando las acciones de contingencia.</t>
  </si>
  <si>
    <t>Evaluar de manera independiente y objetiva el Sistema de Control Interno de la Secretaría General de la Alcaldía Mayor de Bogotá, mediante la realización de auditorías internas de gestión y de calidad, seguimientos e informes de ley programados en el Plan de Anual de Auditorias, y la atención a organismos de control, con el propósito de contribuir al mejoramiento continuo de la gestión institucional.</t>
  </si>
  <si>
    <t xml:space="preserve">Inicia con la definición del Plan Anual de Auditorias, continúa con la ejecución de las auditorías internas de gestión y de calidad, seguimientos e informes de ley, y la atención a organismos de control, termina con la generación de los informes resultado de las auditorias, seguimiento a la implementación de acciones de mejora y emisión de alertas tempranas para prevenir su incumplimiento (excepto de auditorías de calidad). </t>
  </si>
  <si>
    <t>Alcance de Auditoria: Es el marco o límite de la auditoria y de los temas que serán objeto de evaluación, debe ser suficiente para satisfacer sus objetivos y contemplar las posibles limitaciones al alcance (factores externos al equipo de auditoría que pueden impedir obtener toda la información para cumplir con el objetivo).</t>
  </si>
  <si>
    <t>Se ajusta la matríz DOFA.
Se asocia el riesgo a la nueva estructura del proceso.
Se ajusta la definición de controles.</t>
  </si>
  <si>
    <t>Ejecutar las auditorías internas de gestión, seguimientos y realizar informes de ley </t>
  </si>
  <si>
    <t xml:space="preserve">- (AP). Realizar un (1) taller interno de fortalecimiento de la ética del auditor.
_______________
</t>
  </si>
  <si>
    <t xml:space="preserve">- Un (1) Taller interno realizado
_______________
</t>
  </si>
  <si>
    <t>Se ajusta la matríz DOFA.
Se asocia el riesgo a la nueva estructura del proceso.
Se ajusta la definición de controles.
Se define la propuesta de acciones de tratamiento 2023.</t>
  </si>
  <si>
    <t>Fortalecimiento de la Gestión Pública</t>
  </si>
  <si>
    <t>Generar capacidades en la gestión pública distrital a través de la expedición de lineamientos, el desarrollo de estrategias, la realización de asistencia técnica, la elaboración de estudios e investigaciones, la prestación de servicios relacionados con el fortalecimiento de la gestión y la política laboral, con el fin de modernizar y mejorar permanentemente el desempeño institucional de las entidades distritales</t>
  </si>
  <si>
    <t>El proceso inicia con el diagnóstico y la formulación de las acciones a ejecutar para el fortalecimiento de la gestión pública distrital, continúa con el desarrollo de lineamientos, estrategias, asistencia técnica, estudios e investigaciones, servicios y finaliza con el seguimiento.</t>
  </si>
  <si>
    <t>Diseñar y emitir lineamientos, desarrollar estrategias, brindar, prestar servicios y realizar análisis, estudios e investigaciones para el fortalecimiento de la gestión pública distrital</t>
  </si>
  <si>
    <t>El proceso estima que el riesgo se ubica en una zona baja, debido a que los controles establecidos son adecuados, ubicando el riesgo en la escala de probabilidad más baja, y ante su materialización, podrían disminuirse los efectos, aplicando las acciones de contingencia.</t>
  </si>
  <si>
    <t>- Reportar el riesgo materializado de Posibilidad de afectación reputacional por quejas, reclamos e insatisfacción de los usuarios internos y externos por la no disponibilidad e integridad de los documentos de valor patrimonial, debido a errores (fallas o deficiencias) en la gestión de ingreso, organización, descripción, catalogación, conservación, restauración, reprografía, servicio de consulta y solicitudes internas de documentos históricos del patrimonio documental del Distrito Capital en el informe de monitoreo a la Oficina Asesora de Planeación.
- Realizar la búsqueda de los documentos históricos objeto de consulta y/o solicitud, en bases de datos alternas a los aplicativos establecidos para la consulta de los documentos históricos o en los inventarios documentales de los fondos o colecciones disponibles o en los depósitos de almacenamiento según corresponda (Documentos Digitalizados o Físicos)
- Entregar a los solicitantes el/los documento(s) objetos de consulta o solicitud interna, frente a  los cuales se presentaron fallas o errores en la disponibilidad para su consulta y/o entrega
- Determinar el nivel de deterioro de la documentación, el tipo de actividad de conservación, restauración o reprografía que requiera el documento y realizar la actividad correspondiente y el respectivo control de calidad frente al(los) documento(s) que presenta(n) la incidencia.
- Actualizar el mapa de riesgos Fortalecimiento de la Gestión Pública</t>
  </si>
  <si>
    <t>- Reporte de monitoreo indicando la materialización del riesgo de Posibilidad de afectación reputacional por quejas, reclamos e insatisfacción de los usuarios internos y externos por la no disponibilidad e integridad de los documentos de valor patrimonial, debido a errores (fallas o deficiencias) en la gestión de ingreso, organización, descripción, catalogación, conservación, restauración, reprografía, servicio de consulta y solicitudes internas de documentos históricos del patrimonio documental del Distrito Capital
- Registro de Circulación interna de documentos históricos 2215100-FT-161
- Registro de Solicitudes Usuario 2215100-FT-163
- Los registros establecidos que evidencien la determinación del nivel de deterioro de la documentación, el tipo de actividad de conservación, restauración o reprografía que requiera el documento y la realización de la actividad correspondiente y el respectivo control de calidad frente al(los) documento(s) que presenta(n) la incidencia.
- Mapa de riesgo  Fortalecimiento de la Gestión Pública, actualizado.</t>
  </si>
  <si>
    <t>1. Se actualizar el Objetivo de la ficha con base a la Información registrada en la caracterización. Lo anterior, teniendo en cuenta que el campo se encuentra protegido con clave.
2. Se ajusta las actividades claves, para alinear la descripción con el nombre y la explicación del riesgo. En este sentido, el proceso Gestión de la Función Archivística y del Patrimonio Documental del Distrito Capital, enviará un correo electrónico a la OAP, con la debida justificación del porqué asocia más de una actividad en la ficha.
3. Se ajusta la explicación del riesgo.
4. Se incluye el riesgo estratégico “Pérdida del conocimiento institucional, que genera obsolescencia de la gestión”.
5. El proyecto de inversión posiblemente afectado por la materialización del riesgo, es el proyecto 1125 fortalecimiento y modernización de la gestión pública distrital.
6. Se diligencia la columna de perspectivas en la identificación de efectos y se incluyen: Perjuicio de la imagen: Pérdida de confianza y credibilidad por parte de los usuarios que requieran consultar un documento de carácter histórico. Afectación operativa: Reprocesos y deterioro de la documentación. (Pasa de Información operativa). Afectación de la información: Pérdida de la integridad de los fondos y colecciones. 2. Limitación en el uso de los recursos de información para los investigadores y la ciudadanía en general. Cumplimiento:  Afectación del reporte del indicador del proyecto de inversión 1125, frente a la meta: “Poner 380.187 unidades documentales al servicio de la administración y la ciudadanía”.    
7. Se incluyen dos (2) causas internas agente generador Tecnología: Fallas en el sistema informático oficial de los fondos históricos, que impida el servicio al público de la documentación histórica.
Agente generador Tecnología: Restricciones en la conectividad de la red wi-fi y la no atención oportuna en los casos de soportes tecnológicos reportados.
8. Se elimina la causa Procesos: Fallas en el seguimiento de la documentación que circula en las áreas para los procesos técnicos y en el servicio al usuario externo en Sala. Teniendo en cuenta que la ejecución de las acciones preventivas 35, 36 y 47 se cierran en el SIG y las mismas son eficaces.
9. Se incluye la causa externa: agente generador tecnológico: El soporte de los aplicativos informáticos son competencia de otra dependencia.
10. Se modifica la explicación de la valoración del riesgo obtenido antes de controles.
11. Conforme a la actualización de los procedimientos realizados en la vigencia 2019, se mantienen los controles preventivos y detectivos, y se incluyen un (1) control detectivo y uno (1) preventivo.
9. Se modifica la explicación de la valoración del riesgo obtenido después de controles.
10. Se incluyen en el SIG nuevas acciones preventivas y detectivas para el año 2020.
11. Se ajusta el plan contingente.</t>
  </si>
  <si>
    <t xml:space="preserve">Se asocia el riesgo al nuevo Mapa de procesos de la Secretaría General. </t>
  </si>
  <si>
    <t xml:space="preserve">Diseñar y emitir lineamientos, desarrollar estrategias, brindar, prestar servicios y realizar análisis, estudios e investigaciones para el fortalecimiento de la gestión pública distrital																																																		</t>
  </si>
  <si>
    <t xml:space="preserve">- Visitas guiadas en el Archivo de Bogotá (OPA)
</t>
  </si>
  <si>
    <t xml:space="preserve">El proceso estima que el riesgo se ubica en una zona moderada, debido a que la frecuencia con la que se realizó las visitas guiadas  asociada al riesgo se presentó 41 veces en el último año, ante su materialización, podrían presentarse efectos menores, en imagen y cumplimiento. </t>
  </si>
  <si>
    <t>- Reportar el riesgo materializado de Posibilidad de afectación reputacional por quejas, reclamos e insatisfacción por parte de los usuarios externos, debido a incumplimiento de compromisos en la prestación del servicio de visitas guiadas en el Archivo de Bogotá frente a la programación confirmada a los solicitantes en el informe de monitoreo a la Oficina Asesora de Planeación.
- Contactar nuevamente al usuario para reprogramar el servicio de visita guiada que presentó incumplimiento
- Realizar la visita guiada concertada con los usuarios frente a los que se presentó el incumplimiento de la prestación del servicio											
- Actualizar el mapa de riesgos Fortalecimiento de la Gestión Pública</t>
  </si>
  <si>
    <t>- Reporte de monitoreo indicando la materialización del riesgo de Posibilidad de afectación reputacional por quejas, reclamos e insatisfacción por parte de los usuarios externos, debido a incumplimiento de compromisos en la prestación del servicio de visitas guiadas en el Archivo de Bogotá frente a la programación confirmada a los solicitantes
- Correo electrónico u Oficio 2211600-FT-012 de contacto y reprogramación del servicio de visita guiada
- Base de datos de la prestación del servicio de visita guiada
- Mapa de riesgo  Fortalecimiento de la Gestión Pública, actualizado.</t>
  </si>
  <si>
    <t xml:space="preserve">- (AP) Actualizar el procedimiento Consulta de los Fondos Documentales Custodiados por el Archivo de Bogotá 2215100-PR-082 fortaleciendo las actividades para mitigar el riesgo
- (AP) Actualizar el procedimiento Gestión de las solicitudes internas de documentos históricos 4213200-PR-375 fortaleciendo las actividades para mitigar el riesgo
- (AP) Actualizar el procedimiento Consulta de los Fondos Documentales Custodiados por el Archivo de Bogotá 2215100-PR-082 fortaleciendo las actividades para mitigar el riesgo
- (AP) Actualizar el procedimiento Gestión de las solicitudes internas de documentos históricos 4213200-PR-375 fortaleciendo las actividades para mitigar el riesgo
_______________
</t>
  </si>
  <si>
    <t xml:space="preserve">- Subdirector de Gestión de Patrimonio Documental del Distrito
- Subdirector de Gestión de Patrimonio Documental del Distrito
- Subdirector de Gestión de Patrimonio Documental del Distrito
- Subdirector de Gestión de Patrimonio Documental del Distrito
_______________
</t>
  </si>
  <si>
    <t xml:space="preserve">- Procedimiento Consulta de los Fondos Documentales Custodiados por el Archivo de Bogotá 2215100-PR-082 actualizado
- Procedimiento Gestión de las solicitudes internas de documentos históricos 4213200-PR-375 actualizado
- Procedimiento Consulta de los Fondos Documentales Custodiados por el Archivo de Bogotá 2215100-PR-082 actualizado
- Procedimiento Gestión de las solicitudes internas de documentos históricos 4213200-PR-375 actualizado
_______________
</t>
  </si>
  <si>
    <t xml:space="preserve">01/02/2023
01/02/2023
01/02/2023
01/02/2023
_______________
</t>
  </si>
  <si>
    <t xml:space="preserve">31/05/2023
31/05/2023
31/05/2023
31/05/2023
_______________
</t>
  </si>
  <si>
    <t>- Reportar el presunto hecho de 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al operador disciplinario, y a la Oficina Asesora de Planeación en el informe de monitoreo en caso que tenga fallo.
- Reportar el presunto hecho de 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al Director Distrital del Archivo de Bogotá
- Retirar de las bases de datos de la documentación disponible de valor patrimonial del Archivo de Bogotá el (los) documento(s) en los que se generó la materialización del riesgo
- Aplicar las medidas que determine la Oficina de Control Interno Disciplinario y/o ente de control  frente a la materialización del riesgo 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al Director Distrital del Archivo de Bogotá
- Actualizar el mapa de riesgos Fortalecimiento de la Gestión Pública</t>
  </si>
  <si>
    <t>- Notificación realizada del presunto hecho de 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al operador disciplinario, y reporte de monitoreo a la Oficina Asesora de Planeación en caso que el riesgo tenga fallo definitivo.
- Memorando de comunicación de la materialización del riesgo
- Bases de datos de la documentación disponible de valor patrimonial del Archivo de Bogotá
- Soportes de la aplicación de las medidas determinadas por la Oficina de Control Interno Disciplinario y/o ente de control.
- Mapa de riesgo  Fortalecimiento de la Gestión Pública, actualizado.</t>
  </si>
  <si>
    <t>1. Se actualizar el Objetivo de la ficha con base a la Información registrada en la caracterización. Lo anterior, teniendo en cuenta que el campo se encuentra protegido con clave.
2. Se ajusta las actividades claves, para alinear la descripción con el nombre y la explicación del riesgo. En este sentido, el proceso Gestión de la Función Archivística y del Patrimonio Documental del Distrito Capital, enviará un correo electrónico a la OAP, con la debida justificación del porqué asocia más de una actividad en la ficha.
3. Se eliminan las causas internas: Procesos: algunas actividades y tareas específicas del proceso se deben revisar y ajustar con el propósito de simplificar y detallar su descripción, para mejorar el desempeño alcanzado y Controles que se ejercen durante el desarrollo de las actividades del proceso son parcialmente suficientes y adecuados. Lo anterior, teniendo en cuenta que la ejecución de las acciones preventivas 35, 36 y 47 se cierran en el SIG y las mismas son eficaces. Así mismo, se elimina la causa interna “No se tiene establecido un documento de contingencia en caso de la materialización del riesgo”; en mesa de trabajo con los expertos, donde se acuerda incluirlo en el plan contingente dentro de la ficha 4 en su sección: En caso que el riesgo se presente (contingencia). Se ajusta la causa interna: Dado que los controles establecidos en los procedimientos que están formulados en el SIG , presentan una ejecución fuerte, se determina entonces ajustar: Medidas parcialmente apropiadas por parte de los funcionarios para la preservación, protección y recuperación de los documentos del proceso, quedando así: Procesos: No se tienen directrices claras por parte del área de Gestión Documental de la Subdirección de Servicios Administrativos, frente al manejo de los correos y memorandos electrónicos, lo genera dificultades en la gestión de patrimonio documental Institucional. Se incluye la causa interna: Estratégicos: Falta de formación en Investigación y en archivística para el desempeño adecuado en el tratamiento de documentos históricos. Personal: Inadecuada apropiación de los principios de la gestión archivística y del patrimonio documental. Personal: Deficiencias en la gestión documental por parte de los funcionarios de la Subdirección técnica a quienes se les encarga la tarea de gestionar los documentos del proceso.
4.El proyecto de inversión posiblemente afectado por la materialización del riesgo, es el proyecto 1125 fortalecimiento y modernización de la gestión pública distrital.
5. Se diligencia la columna de perspectivas en la identificación de efectos y se incluyen.
6. Se modifica el análisis de controles.
7. Se realiza la calificación del riesgo por perspectivas de Impacto.
8. Se modifica la explicación de la valoración del riesgo obtenido antes de controles.
9. Conforme a la actualización de los procedimientos realizados en la vigencia 2019, se mantienen los controles preventivos y detectivos, y se incluyen un (1) control detectivo y uno (1) preventivo.
10. Se modifica la explicación de la valoración del riesgo obtenido después de controles.
11. Se incluyen en el SIG nuevas acciones preventivas y detectivas para el año 2020.
12. Se ajusta el plan contingente.</t>
  </si>
  <si>
    <t xml:space="preserve">"Se asocia el riesgo al nuevo Mapa de procesos de la Secretaría General. 
Se plantean acciones de tratamiento para el fortalecimiento del riesgo."																																																																																									
																																																	</t>
  </si>
  <si>
    <t>Se asocia el riesgo al nuevo Mapa de procesos de la Secretaría General. 
Se plantean acciones de tratamiento para el fortalecimiento del riesgo.</t>
  </si>
  <si>
    <t xml:space="preserve">Diseñar y emitir lineamientos, desarrollar estrategias, brindar, prestar servicios y realizar análisis, estudios e investigaciones para el fortalecimiento de la gestión pública distrital																																																																	
																																																																																																																</t>
  </si>
  <si>
    <t xml:space="preserve">- (AP) Actualizar el procedimiento Revisión y evaluación de las Tablas de Retención Documental –TRD y Tablas de Valoración Documental –TVD, para su convalidación por parte del Consejo Distrital de Archivos 2215100-PR-293  fortaleciendo las actividades para mitigar el riesgo
- (AP) Actualizar el procedimiento Revisión y evaluación de las Tablas de Retención Documental –TRD y Tablas de Valoración Documental –TVD, para su convalidación por parte del Consejo Distrital de Archivos 2215100-PR-293  fortaleciendo las actividades para mitigar el riesgo
- (AP) Actualizar el procedimiento Revisión y evaluación de las Tablas de Retención Documental –TRD y Tablas de Valoración Documental –TVD, para su convalidación por parte del Consejo Distrital de Archivos 2215100-PR-293  fortaleciendo las actividades para mitigar el riesgo
_______________
</t>
  </si>
  <si>
    <t xml:space="preserve">- Subdirección del Sistema Distrital de Archivos
- Subdirección del Sistema Distrital de Archivos
- Subdirección del Sistema Distrital de Archivos
_______________
</t>
  </si>
  <si>
    <t xml:space="preserve">- Procedimiento Retención Documental –TRD y Tablas de Valoración Documental –TVD, para su convalidación por parte del Consejo Distrital de Archivos 2215100-PR-293 actualizado
- Procedimiento Retención Documental –TRD y Tablas de Valoración Documental –TVD, para su convalidación por parte del Consejo Distrital de Archivos 2215100-PR-293 actualizado
- Procedimiento Retención Documental –TRD y Tablas de Valoración Documental –TVD, para su convalidación por parte del Consejo Distrital de Archivos 2215100-PR-293 actualizado
_______________
</t>
  </si>
  <si>
    <t xml:space="preserve">01/02/2023
01/02/2023
01/02/2023
_______________
</t>
  </si>
  <si>
    <t xml:space="preserve">31/05/2023
31/05/2023
31/05/2023
_______________
</t>
  </si>
  <si>
    <t>- Reportar el riesgo materializado de Posibilidad de afectación reputacional por quejas, reclamos e insatisfacción por parte de las entidades, organismos del orden distrital y entidades privadas que cumplen funciones públicas, debido a errores (fallas o deficiencias) en las orientaciones técnicas y seguimiento al cumplimiento de la función archivística																		 en el informe de monitoreo a la Oficina Asesora de Planeación.
- Informar por escrito al Subdirector del Sistema Distrital de Archivos, los errores (fallas o deficiencias) en las orientaciones técnicas y seguimiento al cumplimiento de la función archivística, presentados. 
- Analizar el tipo de error o falla presentada en las orientaciones técnicas y/ o en el seguimiento al cumplimiento de la función archivística y definir la(s) acción(es) de tratamiento para asegurar la conformidad en las orientaciones técnicas y/ o en el seguimiento al cumplimiento de la función archivística que presentaron errores o fallas.
- Realizar nuevamente la asistencia técnica, la visita de seguimiento, el concepto de TRD o TVD, o actualizar el instrumento de normalización, según corresponda el error, con el fin de asegurar  la conformidad en las orientaciones técnicas y/ o en el seguimiento al cumplimiento de la función archivística.												
- Actualizar el mapa de riesgos Fortalecimiento de la Gestión Pública</t>
  </si>
  <si>
    <t>- Reporte de monitoreo indicando la materialización del riesgo de Posibilidad de afectación reputacional por quejas, reclamos e insatisfacción por parte de las entidades, organismos del orden distrital y entidades privadas que cumplen funciones públicas, debido a errores (fallas o deficiencias) en las orientaciones técnicas y seguimiento al cumplimiento de la función archivística																		
- Correo electrónico a través del cual se informan los errores (fallas o deficiencias) en las orientaciones técnicas y seguimiento al cumplimiento de la función archivística, presentados
- Evidencia de reunión 2213100-FT-449 de análisis y definición de acciones frente a la materialización del riesgo
- Los registros establecidos que evidencien la realización de la asistencia técnica, la visita de seguimiento, el concepto de TRD o TVD, o actualizar el instrumentos de normalización, según corresponda
- Mapa de riesgo  Fortalecimiento de la Gestión Pública, actualizado.</t>
  </si>
  <si>
    <t xml:space="preserve">Se asocia el riesgo al nuevo Mapa de procesos de la Secretaría General. 																								
																																																																																								</t>
  </si>
  <si>
    <t xml:space="preserve">Diseñar y emitir lineamientos, desarrollar estrategias, brindar, prestar servicios y realizar análisis, estudios e investigaciones para el fortalecimiento de la gestión pública distrital																																																																																															</t>
  </si>
  <si>
    <t>- Reportar el presunto hecho de 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al operador disciplinario, y a la Oficina Asesora de Planeación en el informe de monitoreo en caso que tenga fallo.
- Asignar un responsable diferente para realizar la revisión y evaluación de la Tabla de Retención Documental o Tabla de Valoración Documental asociada a la materialización del riesgo
- Realizar nuevamente la revisión y evaluación de la Tabla de Retención Documental o Tabla de Valoración Documental asociada a la materialización del riesgo y emitir el nuevo concepto técnico de TRD y TVD
- Remitir a la entidad correspondiente el nuevo concepto técnico de TRD y TVD asociado a la materialización del riesgo  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 Informar la situación de materialización del riesgo relacionada con concepto técnico de TRD y TVD al Consejo Distrital de Archivo  de Bogotá
- Realizar mesa técnica de trabajo para la revisión del concepto técnico de procesos de  contratación relacionado con la materialización del riesgo
- Realizar un alcance con un nuevo concepto técnico de procesos de contratación relacionado con la materialización del riesgo
- Actualizar el mapa de riesgos Fortalecimiento de la Gestión Pública</t>
  </si>
  <si>
    <t>- Notificación realizada del presunto hecho de 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al operador disciplinario, y reporte de monitoreo a la Oficina Asesora de Planeación en caso que el riesgo tenga fallo definitivo.
- Correo electrónico de asignación de nuevo  responsable para realizar la revisión y evaluación de la Tabla de Retención Documental o Tabla de Valoración Documental asociada a la materialización del riesgo
- Concepto Técnico de Evaluación de Tabla de Valoración Documental o Concepto Técnico Evaluación de Tabla de Retención Documental ajustado.
- Oficio o memorando de envío del concepto técnico de evaluación de la TRD o TVD, ajustado
- Acta de sesión del Consejo Distrital de Archivo  de Bogotá
- Evidencia de reunión 2213100-FT-449 de mesa técnica
- Concepto técnico de alcance de procesos de contratación
- Mapa de riesgo  Fortalecimiento de la Gestión Pública, actualizado.</t>
  </si>
  <si>
    <t xml:space="preserve">"Se asocia el riesgo al nuevo Mapa de procesos de la Secretaría General. 
Se plantean acciones de tratamiento para el fortalecimiento del riesgo."																																																									
																																																	</t>
  </si>
  <si>
    <t xml:space="preserve">- La inestabilidad de la conectividad, indisponibilidad de servidores de información y vulnerabilidad en la seguridad informática. 
- Cambios de características técnicas del producto por parte de los usuarios.
- Cambios en el diseño del producto por parte de los usuarios.
- Falta de recursos que podría darse por los recortes presupuestales, humanos y técnicos que influirían directamente en la no sostenibilidad en el tiempo de los programas e iniciativas de los proyectos de inversión y en los servicios que presta al Secretaría General en el Distrito; especialmente en la comunicación que tiene la ciudadanía con la administración, evitando que sea competente. 
</t>
  </si>
  <si>
    <t>- Reportar el riesgo materializado de Posibilidad de afectación reputacional por quejas y/o reclamos recibidos formalmente  por entidades, organismo u órganos de control distritales y con respuesta oficial de admisión, debido a  incumplimiento de compromisos de oportunidad de entrega del producto terminado en la impresión de artes gráficas para las entidades del Distrito Capital. en el informe de monitoreo a la Oficina Asesora de Planeación.
- Gestionar la asignación de horas extras para los funcionarios de la Subdirección de Imprenta Distrital que intervienen en el proceso productivo.
- Aprobación de turnos para los funcionarios y servidores de la Subdirección de Imprenta Distrital que intervienen en el proceso productivo.
- Informar al usuario solicitante la reprogramación de entrega realizada al trabajo acordado
- Gestionar la ejecución de mantenimientos correctivos de la maquinaria
- Realizar la gestión pertinente para garantizar la entrega oportuna del producto terminado dentro de los tiempos reprogramados
- Actualizar el mapa de riesgos Fortalecimiento de la Gestión Pública</t>
  </si>
  <si>
    <t>- Reporte de monitoreo indicando la materialización del riesgo de Posibilidad de afectación reputacional por quejas y/o reclamos recibidos formalmente  por entidades, organismo u órganos de control distritales y con respuesta oficial de admisión, debido a  incumplimiento de compromisos de oportunidad de entrega del producto terminado en la impresión de artes gráficas para las entidades del Distrito Capital.
- Reporte novedades nómina para los funcionarios de la Subdirección de Imprenta Distrital a la Dirección de Talento Humano.
- Programación de los turnos para los funcionarios y servidores de la Subdirección de Imprenta Distrital.
- Radicado SIGA de comunicación
- Ordenes de Servicio de mantenimiento correctivo
- Orden de Producción
- Mapa de riesgo  Fortalecimiento de la Gestión Pública, actualizado.</t>
  </si>
  <si>
    <t>Se asocia el riesgo al nuevo Mapa de procesos de la Secretaría General. 
Se ajustaron los controles acorde con los procedimientos vigentes.</t>
  </si>
  <si>
    <t xml:space="preserve"> Se asocia el riesgo al nuevo Mapa de procesos de la Secretaría General</t>
  </si>
  <si>
    <t xml:space="preserve">- Falta de actualización de sistemas información (interfaz, accesibilidad, disponibilidad) que interactúan con los procesos.
- Desconocimiento de las demás dependencias, sobre las particularidades de la Subdirección de Imprenta Distrital.
</t>
  </si>
  <si>
    <t xml:space="preserve">- Publicación de actos o documentos administrativos en el Registro Distrital (Trámite)
- Impresión de artes gráficas para las entidades del Distrito Capital (OPA)
</t>
  </si>
  <si>
    <t>- Reportar el riesgo materializado de Posibilidad de afectación reputacional por quejas o reclamos recibidos formalmente por parte de entidades, organismo u órganos de control distritales y/o ciudadanía, con respuesta oficial de admisión, debido a incumplimiento en la oportunidad y/o integridad en la publicación de los actos o documentos administrativos en el Registro Distrital y en la disponibilidad de la consulta del Registro Distrital. en el informe de monitoreo a la Oficina Asesora de Planeación.
- Realizar la gestión pertinente para publicar el Registro Distrital en el sistema de información del Registro Distrital - SIRD, solicitando a la Oficina de las Tecnologías de la Información y las Comunicaciones el cargue del archivo PDF del acto o documento, así como del ejemplar corregido. 
- Realizar la gestión pertinente para publicar Fe de Errata (si aplica) en el siguiente ejemplar del Registro Distrital, informando a la entidad, organismo u órgano de control emisor la corrección del error presentado.
- Realizar la gestión pertinente para que se haga la corrección del acto o documento administrativo y el ejemplar del Registro Distrital emitido
- Publicar el acto o documento administrativo y el ejemplar del Registro Distrital corregidos en el sistema de información del Registro Distrital - SIRD o en el medio establecido para tal fin
- Informar al solicitante emisor de la entidad, órgano u organismo de control del Distrito Capital, que el error fue subsanado y que el acto o documento administrativo, así como el ejemplar del Registro está disponible para descarga y consulta en el sistema de información del Registro Distrital - SIRD o en el medio dispuesto para tal fin
- Actualizar el mapa de riesgos Fortalecimiento de la Gestión Pública</t>
  </si>
  <si>
    <t>- Reporte de monitoreo indicando la materialización del riesgo de Posibilidad de afectación reputacional por quejas o reclamos recibidos formalmente por parte de entidades, organismo u órganos de control distritales y/o ciudadanía, con respuesta oficial de admisión, debido a incumplimiento en la oportunidad y/o integridad en la publicación de los actos o documentos administrativos en el Registro Distrital y en la disponibilidad de la consulta del Registro Distrital.
- Archivo PDF del ejemplar del Registro Distrital corregido en el sistema de información del Registro Distrital - SIRD o en el medio dispuesto para tal fin.
- Notificación de publicación del Registro Distrital donde fue incluida la Fe de Errata.
- Archivo PDF del ejemplar del Registro Distrital corregido en el sistema de información del Registro Distrital - SIRD o en el medio dispuesto para tal fin.
- Registro Distrital publicado
- Correo electrónico de notificación.
- Mapa de riesgo  Fortalecimiento de la Gestión Pública, actualizado.</t>
  </si>
  <si>
    <t>Diseñar y emitir lineamientos, desarrollar estrategias, brindar, prestar servicios y realizar análisis, estudios e investigaciones para el fortalecimiento de la gestión pública distrital
Fase (componente) Fortalecer la gestión y desempeño para generar valor púbico en nuestros grupos de interés. Fase (actividad): .Desarrollar acciones para la sostenibilidad y mejoramiento del desempeño y la gestión pública distrital.</t>
  </si>
  <si>
    <t xml:space="preserve">- Inadecuada planeación de la estrategia, que conlleva a cambios de último momento o incumplimientos en el plan de trabajo o cronograma.
- No se revisan adecuadamente o no se tienen en cuenta los insumos establecidos para determinar las necesidades existentes que permiten definir las estrategias a diseñar de manera que aporten al fortalecimiento de la gestión distrital y sean útiles para las entidades.
- Necesidad permanente de actualización de los contenidos temáticos de los cursos y/o diplomados de formación.
- Cambios internos (administrativos y rotación de personal) que impacta la continuidad en la implementación de las estrategias y la transferencia del conocimiento.
- La plataforma actual donde se desarrollan las ofertas de formación virtual en ocasiones presenta fallas o inconsistencias.
- Falta de seguimiento al cumplimiento del plan de trabajo o cronograma de los cursos y/o diplomados de formación 
- Falencias u omisiones al momento de revisar los contenidos de las estrategias. 
</t>
  </si>
  <si>
    <t xml:space="preserve">- Programas de formación virtual para servidores públicos del Distrito Capital (OPA)
</t>
  </si>
  <si>
    <t xml:space="preserve">En cuanto a la probabilidad se obtiene una valoración baja, dado que en el año 2022 se llevaron a cabo 21 cursos virtuales, y en cuanto al impacto se obtiene una valoración menor, dado que puede verse afectada la imagen institucional a nivel regional por hechos que afectan a algunos usuarios o ciudadanos y no se ha presentado afectaciones económicas por decisiones o sanciones de entes de control  en los últimos  5 años. El impacto menor obedece a que de materializarse generaría sanciones por parte de un ente  de control u otro ente regulador </t>
  </si>
  <si>
    <t>Se determina una probabilidad  Muy baja (1)  teniendo en cuenta que se realiza seguimiento mensual y un impacto menor (2)  Una vez se apliquen los controles establecidos en el procedimiento los cursos y/o diplomados de formación cumplirán su fin.</t>
  </si>
  <si>
    <t>- Reportar el riesgo materializado de Posibilidad de afectación reputacional por no lograr fortalecer la administración y la gestión pública distrital, debido a deficiencias al planificar, diseñar y/o ejecutar los cursos y/o diplomados de formación en el informe de monitoreo a la Oficina Asesora de Planeación.
- Se reporta a la Dirección de Contratos el incumplimiento de las obligaciones contractuales.
- Reprograma las fechas  para iniciar la ejecución del curso y/o diplomado.
- Ajustar los errores identificados en el desarrollo de cursos de formación
- Gestionar cuando se presenten o se reciban notificaciones de falla de la plataforma u otras relacionadas con el soporte técnico, de acuerdo con lo establecido en el Protocolo - Respuesta a usuarios programa de formación soy 10 aprende 4211000-OT-077
- Actualizar el mapa de riesgos Fortalecimiento de la Gestión Pública</t>
  </si>
  <si>
    <t>- Reporte de monitoreo indicando la materialización del riesgo de Posibilidad de afectación reputacional por no lograr fortalecer la administración y la gestión pública distrital, debido a deficiencias al planificar, diseñar y/o ejecutar los cursos y/o diplomados de formación
- Memorando informando la novedad. 
- Curso reprogramado 
- Curso ajustado
- Fallas de la plataforma solucionadas o gestionadas. 
- Mapa de riesgo  Fortalecimiento de la Gestión Pública, actualizado.</t>
  </si>
  <si>
    <t>07/19/2018</t>
  </si>
  <si>
    <t>8/05/20218</t>
  </si>
  <si>
    <t>Se actualiza el DOFA del proceso.
Se complementa el nombre del riesgo.
Se identifica el proyecto de inversión posiblemente afectado.
Se incluyen nuevas causas internas y externas y para cada uno de los efectos (consecuencias) se identifican las perspectivas.
Se actualiza la calificación de probabilidad e impacto del riesgo antes de controles.
Se complementan las actividades de control.
Se complementan el plan de contingencia.</t>
  </si>
  <si>
    <t>Se actualizó el contexto del proceso de acuerdo con la última versión del contexto estratégico de la entidad
Se actualizó la identificación del riesgo teniendo en cuenta los cambios sugeridos en la versión vigente de la Guía para la administración de riesgos de Gestión, corrupción y proyectos de inversión. 
Se realizó el análisis de controles de la probabilidad por el criterio de exposición y se actualizó la valoración del impacto.
Se ajustaron los controles al riesgo y se realizó su respectiva calificación.
Se realizó el análisis después de controles teniendo en cuenta la valoración obtenida con los controles definidos.
Se actualizó el plan de contingencia para el riesgo identificado.
Se definió como opción de tratamiento aceptar el riesgo</t>
  </si>
  <si>
    <t>Se actualizó la identificación del riesgo teniendo en cuenta los cambios sugeridos en la versión vigente de la Guía para la administración de riesgos de Gestión, corrupción y proyectos de inversión</t>
  </si>
  <si>
    <t>Se asocia el riesgo al nuevo Mapa de procesos de la Secretaría General</t>
  </si>
  <si>
    <t xml:space="preserve">- La plataforma actual donde se desarrollan las ofertas de formación virtual no se ajusta a soluciones flexibles y de última tecnología.
- No se revisan adecuadamente o no se tienen en cuenta los insumos establecidos para determinar las necesidades existentes que permiten definir los cursos y/o diplomados a diseñar de manera que aporten al fortalecimiento de la gestión distrital y sean útiles para los usuarios.
- Cambios internos (administrativos y rotación de personal) que impacta la continuidad en la implementación de las estrategias y la transferencia del conocimiento.
- Falencias u omisiones al momento de revisar los contenidos de las estrategias. 
- Falta de seguimiento a la adecuada y oportuna ejecución del plan de trabajo de las estrategias. 
</t>
  </si>
  <si>
    <t>En cuanto a la probabilidad se obtiene una valoración baja, dado que en el año 2022 se llevaron a cabo 10 estrategias, y en cuanto al impacto se obtiene una valoración menor, dado que puede verse afectada la imagen institucional a nivel regional por hechos que afectan a algunos usuarios o ciudadanos.</t>
  </si>
  <si>
    <t>Se determina una probabilidad  Muy baja (1) y un impacto menor (2)  Una vez se apliquen los controles establecidos en el procedimiento las estrategias cumplirán su fin.</t>
  </si>
  <si>
    <t>- Reportar el riesgo materializado de Posibilidad de afectación reputacional por no lograr fortalecer la administración y la gestión pública distrital, debido a deficiencias al planificar, diseñar y/o orientar las estrategias para el fortalecimiento de la administración y la gestión pública distrital en el informe de monitoreo a la Oficina Asesora de Planeación.
- realiza mesas de trabajo para revisar el documento técnico de la estrategia frente a los parámetros establecidos e informe a los respectivos profesionales
- Actualizar el mapa de riesgos Fortalecimiento de la Gestión Pública</t>
  </si>
  <si>
    <t>- Reporte de monitoreo indicando la materialización del riesgo de Posibilidad de afectación reputacional por no lograr fortalecer la administración y la gestión pública distrital, debido a deficiencias al planificar, diseñar y/o orientar las estrategias para el fortalecimiento de la administración y la gestión pública distrital
- Documento de estrategia aprobado, Evidencia de reunión y Registro de asistencia
- Mapa de riesgo  Fortalecimiento de la Gestión Pública, actualizado.</t>
  </si>
  <si>
    <t xml:space="preserve">Se incluyeron controles detectivos, las explicaciones del riesgo y de las valoraciones antes y después de controles del riesgo identificado.
Se crearon acciones de contingencia </t>
  </si>
  <si>
    <t>Se actualiza el DOFA del proceso.
Se identifica la asociación adicional para los riesgos estratégicos
Se identifica el proyecto de inversión posiblemente afectado.
Se incluyen nuevas causas internas y efectos (consecuencias) se identifican las perspectivas.
Se ajusta su redacción conforme a la versión vigente del procedimiento Definición, estructuración, desarrollo y evaluación de estrategias (2213100-PR-247) en su versión 06 del 31/10/2019.
Se ajusta la acción del plan de contingencia.</t>
  </si>
  <si>
    <t xml:space="preserve">Se asocia el riesgo al nuevo Mapa de procesos de la Secretaría General																																																	
																																																	</t>
  </si>
  <si>
    <t>Fortalecimiento Institucional</t>
  </si>
  <si>
    <t>Administrar el Sistema de Gestión de la Secretaría General mediante la definición de orientaciones, acompañamiento y seguimiento para su implementación y sostenibilidad con el fin de consolidar la operación por procesos y promover la mejora institucional.</t>
  </si>
  <si>
    <t>Inicia con la definición de orientaciones para el desarrollo de las políticas de gestión y desempeño del Modelo Integrado de Planeación y Gestión y los requisitos de los sistemas de gestión, continúa con el acompañamiento en la implementación de las orientaciones definidas y termina con el seguimiento y mejora del Sistema de Gestión de la Secretaría General.</t>
  </si>
  <si>
    <t>Definir las orientaciones y realizar acompañamiento en la implementación y sostenibilidad del Modelo Integrado de Planeación y Gestión
Definir las orientaciones para la elaboración, actualización y control de la información documentada de los procesos institucionales y los sistemas de gestión de la entidad 
Definir las orientaciones para la Gestión Integral de los Riesgos
Definir las orientaciones para formular, medir y realizar seguimiento a los indicadores de los sistemas de gestión de la entidad
Definir las orientaciones para la gestión de acciones preventivas, correctivas, correcciones y de mejora de los procesos institucionales</t>
  </si>
  <si>
    <t>Posibilidad de afectación reputacional por hallazgos a la gestión de la segunda línea de defensa, debido a la no realización de la retroalimentación a los procesos y dependencias en términos de: a) seguimiento a los planes de acción integrado y de ajuste y sostenibilidad del Modelo Integrado de Planeación y Gestión, b) elaboración y actualización de la información documentada de los procesos institucionales y los sistemas de gestión de la entidad, c) reporte de seguimiento a la gestión de riesgos, d) seguimiento a los indicadores de los sistemas de gestión de la entidad, e) seguimiento a la gestión de acciones preventivas, correctivas, correcciones y de mejora de los procesos institucionales</t>
  </si>
  <si>
    <t xml:space="preserve">- Dificultades en la transferencia de conocimiento entre los servidores que se vinculan y retiran de la entidad.
- La información de entrada que se requiere para registrar en el Aplicativo DARUMA no es suficiente, clara o de calidad.
- Errores humanos en la consolidación y digitación de información.
- La información no se encuentra centralizada para su uso.
- Falta de validación de los procesos y dependencias que remiten la información.
</t>
  </si>
  <si>
    <t xml:space="preserve">- Falta de recursos que podría darse por los recortes presupuestales, humanos y técnicos que influirían directamente en la no sostenibilidad en el tiempo de los programas e iniciativas de los proyectos de inversión y en los servicios que presta al Secretaría General en el Distrito.
</t>
  </si>
  <si>
    <t xml:space="preserve">- Resultados e informes incoherentes frente a la gestión realizada por el proceso o la dependencia.
- Posibles hallazgos.
- Afectación de la imagen de las dependencias y del proceso.
- Desgaste administrativo por reprocesos en la información registrada.
- Desconfianza en la información registrada en el Aplicativo DARUMA.
</t>
  </si>
  <si>
    <t>Se determina la probabilidad alta teniendo en cuenta que la retroalimentación a los procesos y dependencias se realiza de forma programada y a demanda según el comportamiento de las metodologías relacionadas. El impacto moderado teniendo en cuenta que se podría generar la entrega inoportuna de información para la toma de decisiones.</t>
  </si>
  <si>
    <t>Se determina la zona de riesgo "Bajo", teniendo en cuenta que se definieron 5 controles preventivos para evitar que el riego se presente  y 3 correctivos ante la posible materialización del riesgo.</t>
  </si>
  <si>
    <t xml:space="preserve">- Actualizar o documentar en el proceso “Fortalecimiento Institucional” la aplicación de los controles preventivos frente al riesgo “Posibilidad de afectación reputacional por hallazgos a la gestión de la segunda línea de defensa, debido a la no realización de la retroalimentación a los procesos y dependencias en términos de: a) seguimiento a los planes de acción integrado y de ajuste y sostenibilidad del Modelo Integrado de Planeación y Gestión, b) elaboración y actualización de la información documentada de los procesos institucionales y los sistemas de gestión de la entidad, c) reporte de seguimiento a la gestión de riesgos, c) seguimiento a los indicadores de los sistemas de gestión de la entidad, d) seguimiento a la gestión de acciones preventivas, correctivas, correcciones y de mejora de los procesos institucionales”.
_______________
</t>
  </si>
  <si>
    <t xml:space="preserve">- Jefe de la Oficina Asesora de Planeación
_______________
</t>
  </si>
  <si>
    <t xml:space="preserve">- Documentos del proceso “Fortalecimiento Institucional” con controles preventivos frente al riesgo
_______________
</t>
  </si>
  <si>
    <t xml:space="preserve">01/02/2023
_______________
</t>
  </si>
  <si>
    <t xml:space="preserve">31/05/2023
_______________
</t>
  </si>
  <si>
    <t>- Reportar el riesgo materializado de Posibilidad de afectación reputacional por hallazgos a la gestión de la segunda línea de defensa, debido a la no realización de la retroalimentación a los procesos y dependencias en términos de: a) seguimiento a los planes de acción integrado y de ajuste y sostenibilidad del Modelo Integrado de Planeación y Gestión, b) elaboración y actualización de la información documentada de los procesos institucionales y los sistemas de gestión de la entidad, c) reporte de seguimiento a la gestión de riesgos, d) seguimiento a los indicadores de los sistemas de gestión de la entidad, e) seguimiento a la gestión de acciones preventivas, correctivas, correcciones y de mejora de los procesos institucionales en el informe de monitoreo a la Oficina Asesora de Planeación.
- Informar al proceso o dependencia la justificación de no haber realizado la retroalimentación y la fecha para realizarla.
- Realizar la retroalimentación al proceso o dependencia según corresponda, la realización de: a) seguimiento a los planes de acción integrado y de ajuste y sostenibilidad del Modelo Integrado de Planeación y Gestión, b) elaboración y actualización de la información documentada de los procesos institucionales y los sistemas de gestión de la entidad, c) reporte de seguimiento a la gestión de riesgos, d) seguimiento a los indicadores de los sistemas de gestión de la entidad, e) seguimiento a la gestión de acciones preventivas, correctivas, correcciones y de mejora de los procesos institucionales.
- Informar al Comité Institucional de Gestión y Desempeño o Comité Institucional de Coordinación de Control Interno, la justificación de no haber realizado la retroalimentación y los avances presentados para su ejecución, en caso que se afecte el actuar de las líneas de defensa.
- Actualizar el mapa de riesgos Fortalecimiento Institucional</t>
  </si>
  <si>
    <t>- Jefe Oficina Asesora de Planeación
- Profesional de la Oficina Asesora de Planeación
- Profesional de la Oficina Asesora de Planeación
- Jefe de la Oficina Asesora de Planeación
- Jefe Oficina Asesora de Planeación</t>
  </si>
  <si>
    <t>- Reporte de monitoreo indicando la materialización del riesgo de Posibilidad de afectación reputacional por hallazgos a la gestión de la segunda línea de defensa, debido a la no realización de la retroalimentación a los procesos y dependencias en términos de: a) seguimiento a los planes de acción integrado y de ajuste y sostenibilidad del Modelo Integrado de Planeación y Gestión, b) elaboración y actualización de la información documentada de los procesos institucionales y los sistemas de gestión de la entidad, c) reporte de seguimiento a la gestión de riesgos, d) seguimiento a los indicadores de los sistemas de gestión de la entidad, e) seguimiento a la gestión de acciones preventivas, correctivas, correcciones y de mejora de los procesos institucionales
- Correo electrónico con la justificación
- Retroalimentación realizada a través del Aplicativo DARUMA
- Acta del Comité
- Mapa de riesgo  Fortalecimiento Institucional, actualizado.</t>
  </si>
  <si>
    <t>Nuevo riesgo en el marco del proceso Fortalecimiento Institucional.</t>
  </si>
  <si>
    <t>Definir las orientaciones y realizar acompañamiento en la implementación y sostenibilidad de los sistemas que integran el sistema de gestión de la entidad</t>
  </si>
  <si>
    <t>- Reportar el riesgo materializado de Posibilidad de afectación reputacional por pérdida de la credibilidad en el compromiso ambiental de la Entidad, debido a decisiones erróneas o no acertadas en la formulación del PIGA y su plan de acción  en el informe de monitoreo a la Oficina Asesora de Planeación.
- Realizar la propuesta de ajustes al documento PIGA y/o su plan de acción
- Presentar la nueva versión del  documento PIGA y/o su plan de acción en la Mesa Técnica de Apoyo en Gestión Ambiental y en el Comité Institucional de Gestión y Desempeño y una vez aprobado realizar la publicación y socialización.
- Actualizar el mapa de riesgos Fortalecimiento Institucional</t>
  </si>
  <si>
    <t>- Jefe Oficina Asesora de Planeación
- Director(a) Administrativo y Financiero - Gestor Ambiental
- Director(a) Administrativo y Financiero - Gestor Ambiental
- Jefe Oficina Asesora de Planeación</t>
  </si>
  <si>
    <t>- Reporte de monitoreo indicando la materialización del riesgo de Posibilidad de afectación reputacional por pérdida de la credibilidad en el compromiso ambiental de la Entidad, debido a decisiones erróneas o no acertadas en la formulación del PIGA y su plan de acción 
- Propuesta documento PIGA y/o su plan de acción
- Documento PIGA y/o su plan de acción actualizado, publicado en página web - Botón de transparencia y socializado.
- Mapa de riesgo  Fortalecimiento Institucional, actualizado.</t>
  </si>
  <si>
    <t>En el marco del nuevo modelo de operación por procesos, se migra el presente riesgo del proceso Gestión de Servicios administrativos al nuevo proceso Fortalecimiento Institucional.</t>
  </si>
  <si>
    <t>Gestión de Alianzas e Internacionalización de Bogotá</t>
  </si>
  <si>
    <t xml:space="preserve">Lograr acciones estratégicas de cooperación, relacionamiento  y/o posicionamiento de carácter internacional mediante la articulación de la oferta y demanda de cooperación  para gestionar  recursos de cooperación internacional a través de alianzas, convenios de  cooperación, asistencias técnicas y financieras, intercambios de conocimientos,  donaciones y premios </t>
  </si>
  <si>
    <t>Inicia con la formulación y ajustes a los planes de cooperación y posicionamiento internacional, continúa con la identificación y/o recepción de oportunidades para proyectos y acciones estratégicas para el distrito en términos de cooperación internacional, relacionamiento estratégico y posicionamiento internacional; también conlleva el acompañamiento a las acciones de cooperación, proyección y relacionamiento estratégico finaliza con la visibilización de las acciones.</t>
  </si>
  <si>
    <t>-- No tiene relación directa</t>
  </si>
  <si>
    <t>- Reportar el riesgo materializado de Posibilidad de afectación reputacional por información inoportuna, deficiente o insuficiente , debido a errores (fallas o deficiencias) en asistencia técnica a los sectores y/o entidades en relacionamiento, cooperación y posicionamiento internacional en el informe de monitoreo a la Oficina Asesora de Planeación.
- Realizar la gestión de coordinación para la aprobación de la acción con el sector/entidad e instancia de la alcaldía y actores internacionales para el Distrito y Bogotá Región, que permita mitigar el riesgo en caso de que se materialice
- Verificar que se realizaron los ajustes según modificación  recomendaciones realizadas, frente a las acciones de Posicionamiento Internacional.
- Gestionar los aspectos relacionados con el monitoreo y seguimiento de  la implementación de acciones de Posicionamiento Internacional
- Actualizar el mapa de riesgos Gestión de Alianzas e Internacionalización de Bogotá</t>
  </si>
  <si>
    <t>- Reporte de monitoreo indicando la materialización del riesgo de Posibilidad de afectación reputacional por información inoportuna, deficiente o insuficiente , debido a errores (fallas o deficiencias) en asistencia técnica a los sectores y/o entidades en relacionamiento, cooperación y posicionamiento internacional
- Registro en Matriz de Relacionamiento y cooperación
- Correo electrónico de ajuste y/o documento final de ajuste.
- Correo electrónico, según aplique
- Mapa de riesgo  Gestión de Alianzas e Internacionalización de Bogotá, actualizado.</t>
  </si>
  <si>
    <t>Se ajusto la redacción en los puntos de control según los criterios definidos</t>
  </si>
  <si>
    <t>Se asocia el riesgo al nuevo Mapa de procesos de la Secretaría General.</t>
  </si>
  <si>
    <t>- Reportar el riesgo materializado de Posibilidad de afectación reputacional por aplicación errónea de criterios o instrucciones para la realización de las actividades, debido a errores (fallas o deficiencias) en el desarrollo de las acciones de cooperación, relacionamiento y posicionamiento internacional. en el informe de monitoreo a la Oficina Asesora de Planeación.
- Realizar la gestión de coordinación para la aprobación de la acción con el sector/entidad e instancia de la alcaldía y actores internacionales para el Distrito y Bogotá Región.
- Verificar que se realizaron los ajustes según modificación  recomendaciones realizadas  en el proceso de aprobar  el relacionamiento y cooperación internacional.
- Realizar reuniones periódicas de seguimiento a  las actividades de relacionamiento y cooperación  ( Reuniones de área), para asegurar, que el desarrollo de la actividad de cooperación se realice según lo aprobado.
- Actualizar el mapa de riesgos Gestión de Alianzas e Internacionalización de Bogotá</t>
  </si>
  <si>
    <t>- Reporte de monitoreo indicando la materialización del riesgo de Posibilidad de afectación reputacional por aplicación errónea de criterios o instrucciones para la realización de las actividades, debido a errores (fallas o deficiencias) en el desarrollo de las acciones de cooperación, relacionamiento y posicionamiento internacional.
- Correo de evidencia de la reunión
- Correo y /o  documento de ajuste a las observaciones realizadas 
- Acta de reuniones realizadas y/o evidencia de reunión virtual
- Mapa de riesgo  Gestión de Alianzas e Internacionalización de Bogotá, actualizado.</t>
  </si>
  <si>
    <t>Gestión de Contratación</t>
  </si>
  <si>
    <t>Gestionar la contratación de bienes, servicios y obras, mediante el desarrollo de procesos contractuales transparentes y conforme a la normativa legal vigente, para satisfacer las necesidades de contratación de las dependencias de la Secretaría General de la Alcaldía Mayor de Bogotá, para el cumplimento de sus metas y objetivos.</t>
  </si>
  <si>
    <t>Inicia con la identificación y consolidación de las necesidades de bienes, servicios u obras, continúa con la ejecución de las acciones de la gestión precontractual, contractual y post- contractual, y termina con la verificación del cumplimiento de los contratos y convenios celebrados.</t>
  </si>
  <si>
    <t>Apoyo</t>
  </si>
  <si>
    <t>Gestionar los Procesos Contractuales
Fase (propósito): Fortalecer la gestión corporativa, jurídica y la estrategia de comunicación conforme con las necesidades de la operación misional de la Entidad.</t>
  </si>
  <si>
    <t xml:space="preserve">- Desarrollar dos (2) jornadas de socializaciones y/o talleres con los enlaces contractuales de cada dependencia sobre la estructuración de estudios y documentos previos así como lo referido al análisis del sector y estudios de mercado en el proceso de contratación
_______________
</t>
  </si>
  <si>
    <t xml:space="preserve">- Director de Contratación
_______________
</t>
  </si>
  <si>
    <t xml:space="preserve">- Registros de asistencia a la  jornada de socialización y/o taller 
_______________
</t>
  </si>
  <si>
    <t xml:space="preserve">01/02/2023
_______________
</t>
  </si>
  <si>
    <t xml:space="preserve">31/05/2023
_______________
</t>
  </si>
  <si>
    <t>- Reportar el riesgo materializado de Posibilidad de afectación económica (o presupuestal) por fallo en firme de detrimento patrimonial por parte de entes de control, debido a errores (fallas o deficiencias) en la estructuración de  la solicitud de contratación (documentos y estudios previos) para la contratación de bienes, servicios u obras para la Entidad publicados en el SECOP. en el informe de monitoreo a la Oficina Asesora de Planeación.
- Enviar una comunicación a la Oficina Asesora de Jurídica para iniciar las acciones orientadas a la recuperación del recurso económico y demás acciones a las que haya lugar.
- Tomar las medidas jurídicas y/o administrativas que permitan el restablecimiento de la situación generada por la materialización del riesgo.
- Actualizar el mapa de riesgos Gestión de Contratación</t>
  </si>
  <si>
    <t>- Reporte de monitoreo indicando la materialización del riesgo de Posibilidad de afectación económica (o presupuestal) por fallo en firme de detrimento patrimonial por parte de entes de control, debido a errores (fallas o deficiencias) en la estructuración de  la solicitud de contratación (documentos y estudios previos) para la contratación de bienes, servicios u obras para la Entidad publicados en el SECOP.
- Comunicación enviada a la Oficina Asesora de Jurídica para iniciar las acciones orientadas a la recuperación del recurso económico y demás acciones a las que haya lugar.
- Documento de medida jurídicas y/o administrativas que permitan el restablecimiento de la situación generada por la materialización del riesgo.
- Mapa de riesgo  Gestión de Contratación, actualizado.</t>
  </si>
  <si>
    <t xml:space="preserve">Se ajustó la actividad clave del riesgo de conformidad con la caracterización del proceso "Gestión de contratación". 
Se incluyó una acción de tratamiento del riesgo  para la vigencia  2023 </t>
  </si>
  <si>
    <t xml:space="preserve">- Realizar una revisión trimestral del 100% de los procesos de selección bajo la modalidad de Licitación Pública, Concurso de Méritos, Selección Abreviada y/o Mínima Cuantía en donde se verifique la debida constitución del Comité Evaluador de conformidad con las disposiciones legales vigentes.
- Realizar una revisión trimestral del 100% de los procesos de selección bajo la modalidad de Licitación Pública, Concurso de Méritos, Selección Abreviada y/o Mínima Cuantía en donde se verifique la debida publicación de los informes de evaluación en el SECOP  y/o Tienda Virtual del Estado Colombiano
_______________
</t>
  </si>
  <si>
    <t xml:space="preserve">- Base de revisión de la publicación en el SECOP del acto administrativo de conformación del Comité Evaluador
- Base de revisión de la publicación en el SECOP y/o Tienda Virtual del Estado Colombiano de los informes de evaluación de los procesos de selección 
_______________
</t>
  </si>
  <si>
    <t xml:space="preserve">01/03/2023
01/03/2023
_______________
</t>
  </si>
  <si>
    <t xml:space="preserve">15/12/2023
15/12/2023
_______________
</t>
  </si>
  <si>
    <t>- Reportar el riesgo materializado de Posibilidad de afectación económica (o presupuestal) por utilización de recursos presupuestales adicionales a los inicialmente programados, reflejados en los reportes de ejecución presupuestal y contractual, debido a errores (fallas o deficiencias) en la selección de las propuestas. en el informe de monitoreo a la Oficina Asesora de Planeación.
- Enviar una comunicación a la Oficina Asesora de Jurídica para iniciar las acciones orientadas a la recuperación del recurso económico y demás acciones a las que haya lugar.
- Tomar las medidas jurídicas y/o administrativas que permitan el restablecimiento de la situación generada por la materialización del riesgo.
- Actualizar el mapa de riesgos Gestión de Contratación</t>
  </si>
  <si>
    <t>- Reporte de monitoreo indicando la materialización del riesgo de Posibilidad de afectación económica (o presupuestal) por utilización de recursos presupuestales adicionales a los inicialmente programados, reflejados en los reportes de ejecución presupuestal y contractual, debido a errores (fallas o deficiencias) en la selección de las propuestas.
- Comunicación enviada a la Oficina Asesora de Jurídica para iniciar las acciones orientadas a la recuperación del recurso económico y demás acciones a las que haya lugar.
- Documento de medida jurídicas y/o administrativas que permitan el restablecimiento de la situación generada por la materialización del riesgo.
- Mapa de riesgo  Gestión de Contratación, actualizado.</t>
  </si>
  <si>
    <t xml:space="preserve">Se ajustó la actividad clave del riesgo de conformidad con la caracterización del proceso "Gestión de contratación". 
Se ajustó la redacción del responsable de ejecutar el control No 1 de acuerdo con lo mencionado en los procedimientos  4231000-PR-284 "Mínima cuantía", 4231000-PR-339 "Selección Pública de Oferentes" y  4231000-PR-338 "Agregación de Demanda"
Se hizo claridad en la redacción del control No 2 la aplicabilidad del mismo cuando se ejecuta en un proceso bajo las modalidades de Licitación Pública, Concurso de Méritos, Selección Abreviada y/o Mínima Cuantía  y el llevado a cabo mediante Agregación de Demanda.
Se incluyeron acciones de tratamiento del riesgo  para la vigencia  2023 </t>
  </si>
  <si>
    <t>Desarrollar las actividades de Interventoría y/o supervisión</t>
  </si>
  <si>
    <t xml:space="preserve">- Desarrollar dos (2) jornadas de socialización y/o talleres con los enlaces contractuales de cada dependencia acerca del cumplimiento a lo establecido en el Manual de Supervisión y el manejo de la plataforma SECOP 2 para la publicación de la información de ejecución contractual.
_______________
</t>
  </si>
  <si>
    <t xml:space="preserve">01/03/2023
_______________
</t>
  </si>
  <si>
    <t xml:space="preserve">30/06/2023
_______________
</t>
  </si>
  <si>
    <t>- Reportar el riesgo materializado de Posibilidad de afectación económica (o presupuestal) por fallo en firme de detrimento patrimonial por parte de entes de control, debido a supervisión inadecuada de los contratos y/o convenios. en el informe de monitoreo a la Oficina Asesora de Planeación.
- Solicitar la aplicación del procedimiento administrativo sancionatorio en caso de presentarse un posible incumplimiento en las obligaciones contractuales del proveedor o prestador del servicio al supervisor del contrato o convenio  para restablecer el cumplimiento de las obligaciones 
- Informar a la ordenación del gasto sobre la necesidad de cambiar la supervisión del contrato o convenio sujeto de la materialización del riesgo
- Actualizar el mapa de riesgos Gestión de Contratación</t>
  </si>
  <si>
    <t>- Reporte de monitoreo indicando la materialización del riesgo de Posibilidad de afectación económica (o presupuestal) por fallo en firme de detrimento patrimonial por parte de entes de control, debido a supervisión inadecuada de los contratos y/o convenios.
- Solicitud de aplicación del proceso administrativo sancionatorio al supervisor del contrato para restablecer el cumplimiento de las obligaciones del prestador del servicio o proveedor.
- Comunicación dirigida a la ordenación del gasto informando sobre la necesidad de cambiar la supervisión del contrato o convenio sujeto de la materialización del riesgo
- Mapa de riesgo  Gestión de Contratación, actualizado.</t>
  </si>
  <si>
    <t>Se ajustó la actividad clave del riesgo de conformidad con la caracterización del proceso "Gestión de contratación". 
Se incluyó una acción de tratamiento del riesgo  para la vigencia  2023</t>
  </si>
  <si>
    <t>- Reportar el presunto hecho de Posibilidad de afectación reputacional por pérdida de la confianza ciudadana en la gestión contractual de la Entidad, debido a decisiones ajustadas a intereses propios o de terceros durante la etapa precontractual con el fin de celebrar un contrato al operador disciplinario, y a la Oficina Asesora de Planeación en el informe de monitoreo en caso que tenga fallo.
- Asignar nuevos profesionales para  reevaluar el proceso de selección técnica, jurídica y financieramente, con el fin que adelanten un análisis a fin de tomar decisiones respecto a adelantar o no, un nuevo proceso de contratación.
- Tomar las medidas jurídicas y/o administrativas que permitan el restablecimiento de la situación generada por la materialización del riesgo.
- Actualizar el mapa de riesgos Gestión de Contratación</t>
  </si>
  <si>
    <t>- Notificación realizada del presunto hecho de Posibilidad de afectación reputacional por pérdida de la confianza ciudadana en la gestión contractual de la Entidad, debido a decisiones ajustadas a intereses propios o de terceros durante la etapa precontractual con el fin de celebrar un contrato al operador disciplinario, y reporte de monitoreo a la Oficina Asesora de Planeación en caso que el riesgo tenga fallo definitivo.
- Informe de análisis técnico, jurídico y financiero del proceso de selección en donde se materializó el riesgo, que soporta las decisiones de adelantar o no  un nuevo proceso de contratación.
- Documento de medida jurídicas y/o administrativas que permitan el restablecimiento de la situación generada por la materialización del riesgo.
- Mapa de riesgo  Gestión de Contratación, actualizado.</t>
  </si>
  <si>
    <t>- Reportar el presunto hecho de 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 al operador disciplinario, y a la Oficina Asesora de Planeación en el informe de monitoreo en caso que tenga fallo.
- Solicitar la aplicación del procedimiento administrativo sancionatorio en caso de presentarse un posible incumplimiento en las obligaciones contractuales del proveedor o prestador del servicio al supervisor del contrato o convenio  para restablecer el cumplimiento de las obligaciones 
- Informar a la ordenación del gasto sobre la necesidad de cambiar la supervisión del contrato o convenio sujeto de la materialización del riesgo
- Actualizar el mapa de riesgos Gestión de Contratación</t>
  </si>
  <si>
    <t>- Notificación realizada del presunto hecho de 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 al operador disciplinario, y reporte de monitoreo a la Oficina Asesora de Planeación en caso que el riesgo tenga fallo definitivo.
- Solicitud de aplicación del proceso administrativo sancionatorio al supervisor del contrato para restablecer el cumplimiento de las obligaciones del prestador del servicio o proveedor.
- Comunicación dirigida a la ordenación del gasto informando sobre la necesidad de cambiar la supervisión del contrato o convenio sujeto de la materialización del riesgo
- Mapa de riesgo  Gestión de Contratación, actualizado.</t>
  </si>
  <si>
    <t>Tramitar la liquidación y/o terminación del contrato o convenio (si a ello hubiere lugar)</t>
  </si>
  <si>
    <t xml:space="preserve">- Adelantar mesas bimestrales con los enlaces de las áreas ordenadoras del gasto a fin de realizar seguimiento a la liquidación de los contratos en los tiempos establecidos por la norma y resolver dudas respecto a este tema.
_______________
</t>
  </si>
  <si>
    <t xml:space="preserve">- Evidencias de la realización de las mesas bimestrales
_______________
</t>
  </si>
  <si>
    <t xml:space="preserve">31/12/2023
_______________
</t>
  </si>
  <si>
    <t>- Reportar el riesgo materializado de Posibilidad de afectación reputacional por sanción disciplinaria por parte de entes de Control, debido a  la supervisión inadecuada para adelantar el proceso de liquidación de los contratos o convenios que así lo requieran en el informe de monitoreo a la Oficina Asesora de Planeación.
- Solicitar al supervisor del contrato un informe que describa las actividades llevadas a cabo en procura de la liquidación del contrato y la explicación detallada del fundamento técnico, jurídico o financiero que lo conllevó a no hacer la liquidación en los plazos establecidos.
- Solicitar las medidas jurídicas y/o administrativas que permitan el restablecimiento de la situación generada por la materialización del riesgo.
- Actualizar el mapa de riesgos Gestión de Contratación</t>
  </si>
  <si>
    <t>- Reporte de monitoreo indicando la materialización del riesgo de Posibilidad de afectación reputacional por sanción disciplinaria por parte de entes de Control, debido a  la supervisión inadecuada para adelantar el proceso de liquidación de los contratos o convenios que así lo requieran
- Solicitud radicada de informe de actividades de liquidación al supervisor del contrato o convenio
- Comunicación de solicitud de medidas jurídicas y/o administrativas que permitan el restablecimiento de la situación generada por la materialización del riesgo.
- Mapa de riesgo  Gestión de Contratación, actualizado.</t>
  </si>
  <si>
    <t xml:space="preserve">Se ajustó la actividad clave del riesgo de conformidad con la caracterización del proceso "Gestión de contratación". 
Se ajustó la redacción del control No 2 de acuerdo a lo descrito en e procedimiento "42321000-PR-022 "Liquidación de contrato/convenio"
Se incluyó una acción de tratamiento del riesgo para la vigencia  2023 </t>
  </si>
  <si>
    <t>Gestionar las garantías contractuales</t>
  </si>
  <si>
    <t xml:space="preserve">- Realizar una revisión aleatoria del 10% de los memorandos que se radiquen mensualmente a la Subdirección Financiera referente a la solicitud de Registro Presupuestal. Lo anterior a fin de verificar que sea consistente con las condiciones presupuestales que se estipulen en el contrato, convenio o aceptación de oferta.
- Realizar una revisión aleatoria del 10% de los memorandos  que se radiquen mensualmente a los supervisores informándoles sobre el cumplimiento de los requisitos de perfeccionamiento e inicio de ejecución del contrato, convenio o aceptación de la oferta, revisando en los casos que hubiere lugar que se haya cumplido con el diligenciamiento del formato 4231000-FT-960 así como la consistencia del memorando remitido con lo estipulado en el contrato o modificación.
_______________
</t>
  </si>
  <si>
    <t xml:space="preserve">- Base de revisión aleatoria de los memorandos de solicitud de registro presupuestal  con los resultados de la revisión
- Base de revisión aleatoria de los memorandos de inicio de ejecución de contratos, aceptación de oferta o convenios, así como del diligenciamiento adecuado del formato 4231000-FT-960, con los resultados de la revisión
_______________
</t>
  </si>
  <si>
    <t xml:space="preserve">01/02/2023
01/02/2023
_______________
</t>
  </si>
  <si>
    <t xml:space="preserve">Se ajustó la actividad clave del riesgo de conformidad con la caracterización del proceso "Gestión de contratación". 
Se incluyó una acción de tratamiento del riesgo para la vigencia 2023 </t>
  </si>
  <si>
    <t xml:space="preserve">Administrar los bienes adquiridos mediante su recepción, asignación, mantenimiento, control y baja de los mismos con el fin de cubrir las necesidades de recursos físicos de las dependencias de la Secretaría General de la Alcaldía Mayor de Bogotá D.C. </t>
  </si>
  <si>
    <t>Inicia con el ingreso de bienes al inventario de la entidad, continúa con su asignación, aseguramiento, mantenimiento y control, termina con su clasificación y baja.</t>
  </si>
  <si>
    <t>Administrar los Inventarios de bienes de la entidad.</t>
  </si>
  <si>
    <t>Se identifica el contexto de la gestión del proceso.
Se identifica la probabilidad por exposición.
Se identifica la calificación del impacto.
Se identifica los controles correctivos.
Se identifica las acciones de contingencia.</t>
  </si>
  <si>
    <t xml:space="preserve">- Programar y ejecutar socializaciones de las actividades más relevantes con respecto al correcto manejo de los inventarios según procedimientos internos.
_______________
</t>
  </si>
  <si>
    <t xml:space="preserve">- Profesional Especializado
_______________
</t>
  </si>
  <si>
    <t xml:space="preserve">- Socializaciones ejecutadas
_______________
</t>
  </si>
  <si>
    <t>Se identifica el contexto de la gestión del proceso.
Se identifica la probabilidad por exposición.
Se identifica la calificación del impacto.
Se identifica los controles correctivos.
Se identifica las acciones de contingencia.
Se identifica acción preventiva</t>
  </si>
  <si>
    <t xml:space="preserve">- Programar y ejecutar socializaciones de las actividades mas relevantes con respecto al correcto manejo de los inventarios según procedimientos internos.
_______________
</t>
  </si>
  <si>
    <t xml:space="preserve">01/01/2023
_______________
</t>
  </si>
  <si>
    <t xml:space="preserve">Ejecutar tareas del mantenimiento de la infraestructura tecnológica
Fase (actividad): Actualizar y ampliar los servicios tecnológicos de la Secretaria General  y  Optimizar sistemas de información y de gestión de datos de la Secretaria General																																																	</t>
  </si>
  <si>
    <t>La valoración del riesgo antes de control quedó en escala de probabilidad "BAJA" y continúa de impacto MODERADO, toda vez que afecta los aspectos: financiero bajo, indisponibilidad de la información lo que lo continúa ubicando al riesgo en zona resultante  MODERADO. (3,2)</t>
  </si>
  <si>
    <t>La valoración del riesgo después de controles quedó en MUY BAJA y de  impacto continua en MODERADO, debido a que los controles establecidos son los adecuados y la calificación de los criterios es satisfactoria y ante su materialización, podrían disminuirse los efectos, aplicando las acciones de contingencia y lo ubica en  zona resultante moderada. del cuadrante (3,1)</t>
  </si>
  <si>
    <t xml:space="preserve">- Jefe de la OTIC
_______________
</t>
  </si>
  <si>
    <t xml:space="preserve">- Procedimiento 2213200-PR-104 Modificado
_______________
</t>
  </si>
  <si>
    <t>- Reportar el riesgo materializado de Posibilidad de afectación económica (o presupuestal) por daños en la infraestructura tecnológica, debido a errores, fallas o deficiencias por la aplicación errónea de criterios o instrucciones para la realización de actividades de los mantenimientos de la Infraestructura tecnológica de la secretaría general en el informe de monitoreo a la Oficina Asesora de Planeación.
- Determinar las acciones a seguir conforme al análisis de los hechos para subsanar de manera inmediata
- Actualizar el mapa de riesgos Gestión de Recursos Físicos</t>
  </si>
  <si>
    <t>- Reporte de monitoreo indicando la materialización del riesgo de Posibilidad de afectación económica (o presupuestal) por daños en la infraestructura tecnológica, debido a errores, fallas o deficiencias por la aplicación errónea de criterios o instrucciones para la realización de actividades de los mantenimientos de la Infraestructura tecnológica de la secretaría general
- Acta o evidencia de reunión 
- Mapa de riesgo  Gestión de Recursos Físicos, actualizado.</t>
  </si>
  <si>
    <t xml:space="preserve"> Se asocia el riesgo al nuevo Mapa de procesos de la Secretaría General.</t>
  </si>
  <si>
    <t>Gestionar el mantenimiento de bienes muebles e inmuebles</t>
  </si>
  <si>
    <t>- Reportar el riesgo materializado de Posibilidad de afectación reputacional por ausencia o retrasos  en los mantenimientos de las edificaciones, maquinaria y equipos de la Entidad, debido a decisiones erróneas o no acertadas en la priorización para su intervención en el informe de monitoreo a la Oficina Asesora de Planeación.
- Reformular la priorización  de los mantenimientos de las edificaciones, maquinaria y equipos
- Priorizar los servicios no ejecutados de acuerdo a la criticidad del incumplimiento ajustando las actividades de los mantenimientos para realizarlos en el menor tiempo posible
- Actualizar el mapa de riesgos Gestión de Recursos Físicos</t>
  </si>
  <si>
    <t>- Reporte de monitoreo indicando la materialización del riesgo de Posibilidad de afectación reputacional por ausencia o retrasos  en los mantenimientos de las edificaciones, maquinaria y equipos de la Entidad, debido a decisiones erróneas o no acertadas en la priorización para su intervención
- Acta de reunión o evidencia de reunión con las inconsistencias identificadas
- Para el caso de edificaciones se realiza una Priorización de mantenimiento integral y para el mantenimiento puntual el Sistema de Gestión de Servicios. En caso de mantenimiento de maquinaria y equipos queda correo electrónico de ajuste de actividades.
- Mapa de riesgo  Gestión de Recursos Físicos, actualizado.</t>
  </si>
  <si>
    <t>Apoyar la gestión de la Entidad a través de la prestación de los servicios administrativos y tecnológicos, así como, de la gestión documental, con el fin de satisfacer las necesidades de las dependencias en la materia, al igual que conservar y preservar la memoria institucional.</t>
  </si>
  <si>
    <t>Inicia con la identificación y consolidación de las necesidades de las dependencias de la Entidad de carácter administrativo y tecnológico, continúa con la prestación de los servicios logísticos de apoyo administrativo, manejo de la caja menor, la gestión de requerimientos e implementación de soluciones tecnológicas, y la gestión del flujo documental, termina con las instalaciones de la Entidad disponibles y adecuadas para su uso, la infraestructura tecnológica en condiciones óptimas y una apropiada disposición de los documentos.</t>
  </si>
  <si>
    <t>Administrar los servicios de apoyo logístico a la gestión de la Entidad</t>
  </si>
  <si>
    <t>Posibilidad de afectación reputacional por pérdida de credibilidad en la atención a las solicitudes de servicios administrativos, debido a errores (fallas o deficiencias) en la prestación de servicios administrativos.</t>
  </si>
  <si>
    <t xml:space="preserve">- Dificultades en el  seguimiento  frente al estado de avance de los contratos, suscritos y en ejecución, pertenecientes al proceso.
- Falta de actualización de algunos sistemas (interfaz, accesibilidad, disponibilidad) que interactúan con los procesos.
- Alta rotación de personal y dificultades en la transferencia de conocimiento entre los servidores y/o contratistas que participan en el proceso, en virtud de vinculación, retiro o reasignación de roles.
- Debilidades en la articulación y comunicación en la operación de las actividades que se gestionan al interior  del proceso.
- No se cuenta con la cultura sobre el uso de la herramienta y los tiempos requeridos para la solicitudes de los servicios
</t>
  </si>
  <si>
    <t xml:space="preserve">- Cambios en las plataformas tecnológicas, fallas en software, hardware e infraestructura externa o ataques informáticos generando  pérdidas de información.
- Riesgos de daño a la infraestructura física de la entidad por situaciones de orden público y/o desastres naturales, que afectan la continuidad de prestación de servicios de la entidad.
</t>
  </si>
  <si>
    <t>Se asocia el riesgo al nuevo Mapa de procesos de la Secretaría General.
Se cambia el nombre del  riesgo
Se realizó ajuste en las causas internas y externas según el análisis DOFA del nuevo proceso  gestión de servicios administrativos.</t>
  </si>
  <si>
    <t>Manejar y controlar los recursos de la caja menor</t>
  </si>
  <si>
    <t>Posibilidad de afectación reputacional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t>
  </si>
  <si>
    <t xml:space="preserve">- Actualizar el procedimiento 4233100-PR-382  "Manejo de la Caja Menor  respecto a la asignación de rubros.              
_______________
</t>
  </si>
  <si>
    <t xml:space="preserve">- Subdirector(a) de Servicios Administrativos
_______________
</t>
  </si>
  <si>
    <t xml:space="preserve">- Procedimiento 4233100-PR-382  "Manejo de la Caja Menor” actualizado
_______________
</t>
  </si>
  <si>
    <t xml:space="preserve">15/02/2023
_______________
</t>
  </si>
  <si>
    <t>Se asocia el riesgo al nuevo Mapa de procesos de la Secretaría General.
Se complementó el nombre del riesgo
Se incluyó  acción de tratamiento del riesgo  para la vigencia  2023 
Se realizó ajuste en las causas internas y externas según el análisis DOFA del nuevo proceso  gestión de servicios administrativos.</t>
  </si>
  <si>
    <t>Gestionar requerimientos, necesidades y/o solicitudes tecnológicas.
Fase (Producto): Servicios de Información para la implementación de la Estrategia de Gobierno digital - Proyecto de inversión 7872 "Transformación Digital y gestión TIC "</t>
  </si>
  <si>
    <t xml:space="preserve">- Incumplimientos en ejecución de contratos de mantenimiento de la Infraestructura tecnológica.
- Deficiencia en la atención del servicio de mesa de ayuda.
- Falla en los equipos que soportan Infraestructura tecnológica.
- Obsolescencia tecnológica.
</t>
  </si>
  <si>
    <t xml:space="preserve">- Falta de continuidad del personal por cambios de gobierno.
- Ataques cibernéticos.
</t>
  </si>
  <si>
    <t xml:space="preserve">La valoración del riesgo después de controles quedó en MUY BAJA  y de  impacto continua en MENOR, toda vez que se incluyeron actividades de control con solidez fuerte lo que minimiza la materialización del riesgo, y lo ubica en  zona resultante MODERADO.  </t>
  </si>
  <si>
    <t xml:space="preserve">- Realizar una sensibilización sobre el procedimiento "Gestión de Incidentes y problemas tecnológicos (4204000-PR-101)
_______________
</t>
  </si>
  <si>
    <t xml:space="preserve">- Jefe Oficina TIC
_______________
</t>
  </si>
  <si>
    <t xml:space="preserve">- Evidencias de sensibilización sobre el procedimiento "Gestión de Incidentes y problemas tecnológicos (4204000-PR-101)
_______________
</t>
  </si>
  <si>
    <t xml:space="preserve">30/05/2023
_______________
</t>
  </si>
  <si>
    <t xml:space="preserve">
Se cambió la calificación de la probabilidad del riesgo de factible a  frecuencia. Su resultado redujo la escala de probabilidad de posible a rara vez.
Se ajustaron las actividades de control del riesgo conforme a la actualización de los procedimientos
Se eliminan controles asociados al PR-359 toda vez que el procedimiento ya no es del Proceso
Se ajustaron las fechas de finalización de las acciones</t>
  </si>
  <si>
    <t xml:space="preserve">"Se incluye el proyecto de inversión 1181 “Rediseño de la arquitectura de la plataforma tecnológica en la Secretaría General” dado que posiblemente puede ser afectado
Se incluyen y se califican las perspectivas para los efectos definidos
Se elimina la actividad de control asociada a la resolución 130 de 2019 toda vez que la actividad se cumplió.
Se eliminan las acciones o el plan de mejoramiento para las actividades de control preventivas y detectivas  ya que todas fueron cerradas y se incluye la actividad 1 de la AC38 "		</t>
  </si>
  <si>
    <t xml:space="preserve">"Se realiza la calificación de la probabilidad del riesgo por frecuencia cuya calificación es: Nunca o no se ha presentado durante los últimos 4 años. Así mismo, se registran las evidencias que soportan su elección para la vigencia 2020. 
Se eliminan las actividades de control preventivas asociadas a los procedimientos: PR-271, PR-272, PR-273 y PR-109, teniendo en cuenta que los procedimientos fueron anulados y se incluyeron como guías documentales en el procedimiento No. PR-101 “Gestión de incidentes tecnológicos”. 
Se incluye una nueva acción  en todas las actividades correctivas y preventivas cuya programación es para 2021."					</t>
  </si>
  <si>
    <t>Se ajusta proyecto de inversión al proyecto 7872 "Transformación Digital"</t>
  </si>
  <si>
    <t>Se ajusta proyecto de inversión al proyecto 7869 Implementación del modelo de gobierno abierto, accesible e incluyente de Bogotá</t>
  </si>
  <si>
    <t>Se ajustan las causas del riesgo como respuesta a la acción de mejora #369 registrada en CHIE, derivada de la "Auditoria a la gestión de riesgos de las dependencias de la S.G", efectuada por la Oficina de Control Interno.</t>
  </si>
  <si>
    <t>Se actualiza el contexto de la gestión del proceso.</t>
  </si>
  <si>
    <t>Se elimina asociación al proyecto de inversión 7869 "Implementación del modelo de gobierno abierto, accesible e incluyente de Bogotá" dado que desde el proceso no se participa en el alcance del proyecto.</t>
  </si>
  <si>
    <t>Gestionar requerimientos, necesidades y/o solicitudes tecnológicas.</t>
  </si>
  <si>
    <t xml:space="preserve">"La valoración del riesgo después de controles quedó en escala de probabilidad MUY BAJA y en impacto MENOR, toda vez que se incluyeron actividades de control con solidez fuerte, lo que minimiza la materialización del riesgo. Continúa ubicado en zona resultante BAJO"	</t>
  </si>
  <si>
    <t>Se ajusta la definición del riesgo al contexto de la realidad en el proceso actual.</t>
  </si>
  <si>
    <t>Se cambia la frecuencia de  posible a rara vez y continua el impacto mayor toda vez que afecta los aspectos operativos, el cumplimiento de metas ,objetivos institucionales, pérdida de información critica, como consecuencia  deja al riesgo ubicado en zona resultante de extrema a ALTA.</t>
  </si>
  <si>
    <t>Se incluye el proyecto de inversión 1181 “Rediseño de la arquitectura de la plataforma tecnológica en la Secretaría General” dado que posiblemente puede ser afectado</t>
  </si>
  <si>
    <t>Se elimina proyecto de inversión y se deja "Sin asociación a proyectos de Inversión", teniendo en cuenta que el riesgo no se encuentra asociado al proyecto de inversión vigente.</t>
  </si>
  <si>
    <t>Se ajustan las actividades de control conforme a la ultima actualización efectuada del PR-106 Análisis, diseño, desarrollo e implementación de soluciones publicado el 14 julio 2021.</t>
  </si>
  <si>
    <t>Se actualiza el contexto de la gestión del proceso. Se ajusta la identificación del riesgo. Se define la probabilidad por exposición. Se ajustó la redacción y evaluación de los controles según los criterios definidos. Se incluyeron los controles correctivos. Se ajustaron las acciones de contingencia.</t>
  </si>
  <si>
    <t>Planear y administrar la gestión documental institucional</t>
  </si>
  <si>
    <t xml:space="preserve">- Falta de actualización de algunos sistemas (interfaz, accesibilidad, disponibilidad) que interactúan con los procesos.
</t>
  </si>
  <si>
    <t>Se ajusto actividad clave de acuerdo al ajuste realizado en la caracterización del proceso.
Se realizo la calificación de la probabilidad del riesgo por frecuencia.
Se ajustó la valoración obtenida antes y después de controles, de acuerdo con el resultado obtenido.
Se ajustó la descripción de las actividades de control de acuerdo al ajuste realizado en los puntos de control de los procedimientos.
Se ajustaron las fechas de terminación de las acciones acorde con las fechas del aplicativo SIG. 
Riesgo Errores (fallas o deficiencias) en la gestión y trámite de comunicaciones oficiales:
Se modifico la calificación del control.
Riesgo Interrupciones en la gestión y trámite de comunicaciones oficiales:
Se incluyen acciones de contingencia.
Riesgo Errores (fallas o deficiencias) en la gestión y trámite de actos administrativos:
Se modifico la calificación del control y Se incluyen acciones de contingencia.</t>
  </si>
  <si>
    <t>Se definen las perspectivas para los efectos de los riesgos ya identificados.
Se incluyen para los riesgos valorados por frecuencia las evidencias faltantes de la vigencia 2016-2019 y las evidencias de la vigencia 2020.
Riesgo Errores (fallas o deficiencias) en la gestión y trámite de comunicaciones oficiales:
Se incorporó la siguiente amenaza: “Desconocimiento del impacto que genera la formulación, diseño, ejecución, implementación y demás fases de proyectos institucionales, en el proceso de gestión documental”, teniendo en cuenta las necesidades del proceso. Se incluye la causa externa: "Desconocimiento del propósito, el funcionamiento, los productos y servicios que ofrece el proceso por parte de los usuarios del proceso. Calificación de Impacto: Se cambia la calificación de la perspectiva de “cumplimiento” de insignificante a menor. Análisis de controles: Se cambia la calificación del control preventivo. y se incluye una nueva actividad de control preventivo y detectivo. En el análisis después de controles, cambió la escala de probabilidad de probable a posible manteniéndose en zona resultante Alta pero cambiando la posición del cuadrante de (4,4) a (3,3). Acciones: Se eliminó la acción preventiva No. 30 porque ya se encuentra cerrada en el aplicativo. Se reprograma la fecha de finalización a 30 de abril de 2020 de la actividad 1 de la AM #49. Se incluyen acciones derivadas de la materialización del riesgo. Se incluye tres nuevas acciones en el plan de contingencia.
Riesgo Interrupciones en la gestión y trámite de comunicaciones oficiales: Se eliminaron dos causas y incluyeron dos causas adicionales asociadas al contexto estratégico. Se incluye una nueva acción para la fortalecer las actividades del control del PR-049, asociado al riesgo. Se incluye una nueva actividad asociada a la activación de un plan de contingencia por falta de recursos humano, dentro del plan de contingencia del riesgo.
Riesgo Errores (fallas o deficiencias) en la gestión y trámite de actos administrativos: Se incluyó el riesgo estratégico asociado: Falta de apropiación del modelo de gestión por procesos de la entidad, que genera insatisfacción a los grupos de valor de la Secretaria General. Causas: Se eliminó la siguiente causa: Conocimiento parcial de objetivos y metas del proceso a mediano y largo plazo, teniendo en cuenta que no aplica al riesgo. Efectos: se actualiza el efecto: de "Pérdida de obligatoriedad del acto administrativo" por "Pérdida de los efectos estipulados en el acto administrativo". En Probabilidad por frecuencia:  Se cambió la calificación de probabilidad al siguiente criterio: Se presentó al menos una vez en los últimos 2 años, lo que cambió la calificación en la escala de probabilidad de probable a posible.
En el análisis de controles:  Se cambió de No a SI, la calificación en el diseño del control en lo relacionado con la información en la pregunta: ¿es confiables para la ejecución?, en consecuencia, el resultado pasó de ser débil a fuerte. En el análisis después de controles:  la valoración después de controles, cambió de Alta a Moderada. Tratamiento del Riesgo: en las actividades que no presentaron solidez fuerte se elimina la acción asociada a la actividad que había generado resultado débil en el diseño del control, teniendo en cuenta que se fortaleció con el cumplimiento de la actividad. En las actividades definidas para fortalecer la gestión del riesgo se elimina la Acción Preventiva N° 31, teniendo en cuenta que ya se cumplió y se reprograma la actividad 1 de la AP#45.</t>
  </si>
  <si>
    <t>Se unifican los riesgos: Errores (fallas o deficiencias) en la gestión y trámite de comunicaciones oficiales, Interrupciones en la gestión y trámite de comunicaciones oficiales y Errores (fallas o deficiencias) en la gestión y trámite de actos administrativos bajo el riesgo "Errores (fallas o deficiencias) en la gestión, trámite y/o expedición de comunicaciones oficiales", teniendo en cuenta que se encontraba definido de forma operativa y los tres tipos de documento tienen la misma clasificación de comunicación oficial dando cumplimiento a la función de la dependencia.
Se ajusta el nombre del riesgo, la explicación del riesgo, los riesgos estratégicos asociados, se replantean causas internas, externas y efectos contemplando las definidas para cada uno de los riesgos a unificar.
Se realiza análisis antes de controles frente a probabilidad e impacto, conservando la trazabilidad de cada uno de los riesgos a unificar, en este sentido se ajusta la explicación de la valoración obtenida.
Se unifican y se definen actividades de control preventivas y detectivas para evitar la materialización del riesgo, se realiza la evaluación respectiva frente al diseño, ejecución y solidez.
Se ajusta la explicación obtenida después de controles.
Se ajusta la opción de manejo de "reducir" a "aceptar" el riesgo, teniendo en cuenta que no se ha materializado de forma recurrente, se cuenta con controles fuertes, se ha realizado seguimiento permanente y luego de valorado después de controles se ubica en una zona resultante baja.
Se ajustan las acciones del plan de contingencia de acuerdo con la unificación de los riesgos, puntualizando las actividades a desarrollar en caso de presentarse un evento de materialice el riesgo.</t>
  </si>
  <si>
    <t>Se asocia el riesgo al nuevo Mapa de procesos de la Secretaría General.
Se ajusto el análisis de controles y la redacción de los mismos según los procedimientos vigentes.</t>
  </si>
  <si>
    <t xml:space="preserve">Posibilidad de afectación reputacional por inconsistencias en los planes o instrumentos archivísticos, debido a debido a errores (fallas o deficiencias) en la aplicación de los lineamientos  para su implementación o actualización </t>
  </si>
  <si>
    <t xml:space="preserve">- Falta de actualización de algunos sistemas (interfaz, accesibilidad, disponibilidad) que interactúan con los procesos.
- Falta de Coherencia entre lo documentado en los procesos y la ejecución.
</t>
  </si>
  <si>
    <t xml:space="preserve">- Perdida de información y documentos.
- Represamiento de archivos en las dependencias.
- Sanciones administrativas a los jefes de las dependencias.
- Reprocesos administrativos y perdida de recursos.
- Incumplimiento de transferencias secundarias al Archivo de Bogotá.
- Perdida financiera por la necesidad de celebrar contrato.
- Sanciones por parte de cualquier ente de control o regulador.
- No disponibilidad de documentos.
</t>
  </si>
  <si>
    <t>Se ajusto actividad clave de acuerdo al ajuste realizado a la caracterización del proceso.
Se realizo la calificación de la probabilidad del riesgo por frecuencia.
Se ajustó la valoración obtenida antes y después de controles, de acuerdo con el resultado obtenido.
Se ajustó la descripción de las actividades de control de acuerdo al ajuste realizado en los puntos de control de los procedimientos.
Se ajustaron las fechas de terminación de las acciones acorde con las fechas del aplicativo SIG. 
Se incluyen acciones de contingencia.</t>
  </si>
  <si>
    <t>Identificación del riesgo:
Causas Internas y externas: Se identificaron dos agentes generadores de riesgo, uno interno y otro externo
Efectos: Se definen las perspectivas para los efectos ya identificados.
Análisis antes de controles:
Valoración de la Probabilidad: Se incluyen las evidencias faltantes de la vigencia 2016-2019 y las evidencias de la vigencia 2020.
Tratamiento del Riesgo:
Se eliminó la acción preventiva no.30, porque ya se encuentra cerrada en el aplicativo y  Se reprogramó la acción de mejora no. 48</t>
  </si>
  <si>
    <t>Se relaciona en acciones de tratamiento la acción de mejora N° 48, la cual fue cerrada en el aplicativo SIG el 30 de enero de 2021.</t>
  </si>
  <si>
    <t>Se asocia el riesgo al nuevo Mapa de procesos de la Secretaría General.
Se realizó ajuste en las causas internas, externas según el análisis DOFA de nuevo proceso  gestión de servicios administrativos.
Se fusionó las fichas de riego 2 "Posibilidad de afectación reputacional por Incumplimiento en el plan de transferencias, debido a errores (fallas o deficiencias)  en la gestión y tramite de las transferencias documentales" y 4 "Posibilidad de afectación reputacional por inconsistencias en los instrumentos archivísticos, debido a errores (fallas o deficiencias) en la aplicación de los lineamientos  para su actualización" y se unificaron los controles de los mismos.</t>
  </si>
  <si>
    <t>Posibilidad de afectación reputacional por sanciones de ente de control o ente regulador, debido a uso indebido de información privilegiada durante el manejo de los documentos que se tramitan en la Subdirección de Gestión Documental con el fin de obtener beneficios propios o de terceros.</t>
  </si>
  <si>
    <t xml:space="preserve">- Debilidades en la articulación y comunicación en la operación de las actividades que se gestionan al interior  del proceso.
- Alta rotación de personal y dificultades en la transferencia de conocimiento entre los servidores y/o contratistas que participan en el proceso, en virtud de vinculación, retiro o reasignación de roles.
- Intereses personales
</t>
  </si>
  <si>
    <t xml:space="preserve">- Cambios de estructura organizacional que afecten el desempeño del proceso de gestión documental.
- Constante actualización de directrices y normas  Nacionales y Distritales aplicables al proceso.
- Altos costos de la tecnología.  
</t>
  </si>
  <si>
    <t xml:space="preserve">- Pérdida de credibilidad del proceso y de la entidad.
- Uso indebido e inadecuado de información de la Secretaría General 
- Sanciones disciplinarias, fiscales y penales.
- Pérdida de información de la entidad.
</t>
  </si>
  <si>
    <t xml:space="preserve">- Realizar sensibilización cuatrimestral sobre el manejo y custodia de los documentos conforme a los lineamientos establecidos en el proceso
_______________
</t>
  </si>
  <si>
    <t xml:space="preserve">- Subdirector de Gestión Documental. 
_______________
</t>
  </si>
  <si>
    <t xml:space="preserve">15/12/2023
_______________
</t>
  </si>
  <si>
    <t xml:space="preserve">Identificación del riesgo:
Se definieron las perspectivas para los efectos ya identificados y se calificaron
Se eliminó un efecto operativo y se incluyó uno de información
Análisis antes de controles:
Valoración de la Probabilidad: Se incluyen las evidencias faltantes de la vigencia 2016-2019 y las evidencias de la vigencia 2020
Tratamiento del riesgo:
Se eliminaron las actividades de la  AP# 32  por que  ya se  cumplió y  se encuentra  cerrada en al aplicativo.
Se elimina la  actividad #2  de la AM#21 , por que ya se cumplió. </t>
  </si>
  <si>
    <t xml:space="preserve">Se asocia el riesgo al nuevo Mapa de procesos de la Secretaría General.
Se realizó ajuste en las causas internas, externas según el análisis DOFA de nuevo proceso Gestión de Servicios Administrativos.
Se incluyo la acción de tratamiento para la vigencia 2023. </t>
  </si>
  <si>
    <t>Gestión del Conocimiento</t>
  </si>
  <si>
    <t>Gestionar el conocimiento y la innovación de la Secretaría General de la Alcaldía Mayor de Bogotá, mediante la identificación, generación, sistematización, análisis, transferencia y conservación del conocimiento estratégico y la promoción de la innovación, con el fin de fortalecer el aprendizaje, el mejoramiento organizacional y la toma de decisiones basada en evidencias.</t>
  </si>
  <si>
    <t>Inicia con la planeación y definición de lineamientos, directrices e instrumentos para la gestión del conocimiento, la innovación y la analítica de datos al interior de la entidad, continúa con la identificación, generación, sistematización, análisis, transferencia y conservación del conocimiento estratégico, de la promoción de la innovación, con el fortalecimiento y consolidación de la analítica de datos, y termina con la difusión, transferencia, aprovechamiento y el compartir del conocimiento.</t>
  </si>
  <si>
    <t>Realizar analítica institucional y gestión estadística</t>
  </si>
  <si>
    <t>Posibilidad de afectación reputacional por pérdida de credibilidad ante los grupos de valor y partes interesadas, debido a  la aprobación de las fichas técnicas, cuestionarios o informes de las encuestas de satisfacción sin el cumplimiento de los requisitos técnicos estadísticos.</t>
  </si>
  <si>
    <t xml:space="preserve">- Alta rotación de personal generando retrasos en la curva de aprendizaje.
- Falta de aplicación del procedimiento de elaboración y análisis de encuestas
- Desconocimiento técnico en la temática de encuestas 
</t>
  </si>
  <si>
    <t xml:space="preserve">- Desconocimiento de nueva normativa relacionada con la gestión estadística
- Falta de recursos que podría darse por los recortes presupuestales, humanos y técnicos que influirían directamente en la no sostenibilidad del procedimiento de encuestas de satisfacción
- Cambios inesperados en el contexto político, normativo y legal que afecten  la operación de la Entidad y la prestación del servicio.
</t>
  </si>
  <si>
    <t xml:space="preserve">- Hallazgos producto de autorías internas y externas
- Afectación de la imagen y credibilidad de la entidad
- Afectación en la prestación de los servicios por captura inadecuada de la información de las encuestas de satisfacción
</t>
  </si>
  <si>
    <t>Se determina probabilidad media, teniendo en cuenta que el nivel de ejecución de la actividad es de 100 veces aproximadamente durante el año; y el impacto moderado porque de materializarse el riesgo puede conllevar a hallazgos de auditorías internas y externas, a afectación de la imagen de la entidad y a pérdida de información crítica que debe ser recuperada.</t>
  </si>
  <si>
    <t>Se determina la probabilidad de ocurrencia de este riesgo como "baja", teniendo en cuenta que se definieron 5 controles (1 preventivo) (2 detectivos) y ante su materialización (2) controles correctivos, que podrían disminuir los efectos, aplicando las acciones de contingencia.</t>
  </si>
  <si>
    <t>- Reportar el riesgo materializado de Posibilidad de afectación reputacional por pérdida de credibilidad ante los grupos de valor y partes interesadas, debido a  la aprobación de las fichas técnicas, cuestionarios o informes de las encuestas de satisfacción sin el cumplimiento de los requisitos técnicos estadísticos. en el informe de monitoreo a la Oficina Asesora de Planeación.
- Informar al líder(sa) del equipo de trabajo que coordina la revisión de las encuestas de satisfacción y al (la) jefe(a) de la Oficina Asesora de Planeación que se ha detectado un instrumento de encuesta de satisfacción aprobado sin el cumplimiento de los requisitos
- Solicitar al líder del proceso y/o jefe de dependencia en el que se haya materializado el riesgo, la suspensión, revisión y ajuste de los instrumentos, y ajustes sobre los informes/reportes que hayan tenido como fuente los resultados de la encuesta aplicada sin el cumplimiento de los requisitos de acuerdo con los lineamientos de la Oficina Asesora de Planeación.
- Realizar los ajustes de los instrumentos e informes e indicar a la Oficina Asesora de Planeación
- Actualizar el mapa de riesgos Gestión del Conocimiento</t>
  </si>
  <si>
    <t>- Jefe Oficina Asesora de Planeación
- Profesional de la Oficina Asesora de Planeación
- Jefe Oficina Asesora de Planeación
- Líder de proceso y/o jefe de dependencia 
- Jefe Oficina Asesora de Planeación</t>
  </si>
  <si>
    <t>Creación del riesgo asociado al proceso de Gestión del Conocimiento</t>
  </si>
  <si>
    <t>Gestión del Talento Humano</t>
  </si>
  <si>
    <t>Gestionar el capital humano de la Secretaría General de la Alcaldía Mayor de Bogotá, D.C., mediante la aplicación de buenas prácticas y acciones tendientes a al desarrollo de un talento humano a través de estrategias enmarcadas en el trabajo digno y decente con el propósito de contribuir al logro de las metas institucionales.</t>
  </si>
  <si>
    <t>Inicia con la vinculación del talento humano de la Secretaría General de la Alcaldía Mayor de Bogotá, D.C., los miembros del Gabinete Distrital y Jefes de Oficina de Control Interno de las entidades del Distrito, continúa con el desarrollo del talento humano y gestión de situaciones administrativas y finaliza con el retiro de los mismos.</t>
  </si>
  <si>
    <t>Tramitar las diferentes situaciones administrativas y novedades del talento humano de la Secretaría General de la Alcaldía Mayor de Bogotá, D.C., de los miembros del Gabinete Distrital y de los Jefes de Oficinas de Control Interno de las Entidades del Distrito.</t>
  </si>
  <si>
    <t xml:space="preserve">- Fallas en la revisión de las solicitudes allegadas al proceso de Gestión del Talento Humano, frente a los marcos normativos y procedimentales aplicables.
- Deficiencias en los procesos de divulgación de los lineamientos normativos, procedimentales y técnicos a que hay lugar en materia de gestión de talento humano.
</t>
  </si>
  <si>
    <t xml:space="preserve">- Cambios improvistos en las solicitudes allegadas a los procedimientos de Gestión del Talento Humano que genere variaciones en los trámites a surtir para satisfacer la solicitud del(la) peticionario(a).
</t>
  </si>
  <si>
    <t>- Reportar el riesgo materializado de Posibilidad de afectación reputacional por queja o reclamo por parte de miembros del Gabinete Distrital, Jefes de Oficina de Control Interno y servidores de la Secretaría General de la Alcaldía Mayor de Bogotá, D.C., debido a errores (fallas o deficiencias) en la expedición de los actos administrativos para el trámite de las comisiones y situaciones administrativas del Gabinete Distrital, Jefes de Oficina de Control Interno y servidores de la Secretaría General de la Alcaldía Mayor de Bogotá, D.C. en el informe de monitoreo a la Oficina Asesora de Planeación.
- Reportar a la directora/a de Talento Humano el error o falla en el Acto Administrativo expedido 
- Proyectar Acto Administrativo por medio del cual se rectifica o aclara contenido de Acto Administrativo  por el cual se concede una situación administrativa a un(a) servidor(a) público(a) de la Secretaría General o a un(a) integrante del Gabinete Distrital.
- Suscribir Acto Administrativo por medio del cual se rectifica o aclara contenido de Acto Administrativo  por el cual se concede una situación administrativa a un(a) servidor(a) público(a) de la Secretaría General o a un(a) integrante del Gabinete Distrital.
- Comunicar a las partes interesadas el Acto Administrativo por medio del cual se rectifica o aclara contenido de Acto Administrativo  por el cual se concede una situación administrativa a un(a) servidor(a) público(a) de la Secretaría General o a un(a) integrante del Gabinete Distrital.
- Actualizar el mapa de riesgos Gestión del Talento Humano</t>
  </si>
  <si>
    <t>- Director(a) de Talento Humano
- Profesional Especializado o Profesional Universitario de Talento Humano
- Profesional Especializado o Profesional Universitario de Talento Humano
- Alcalde/sa Mayor de Bogotá, D.C. o Secretario/a General según corresponda
- Auxiliar Administrativo de la Subdirección de Servicios Administrativos
- Director(a) de Talento Humano</t>
  </si>
  <si>
    <t>- Reporte de monitoreo indicando la materialización del riesgo de Posibilidad de afectación reputacional por queja o reclamo por parte de miembros del Gabinete Distrital, Jefes de Oficina de Control Interno y servidores de la Secretaría General de la Alcaldía Mayor de Bogotá, D.C., debido a errores (fallas o deficiencias) en la expedición de los actos administrativos para el trámite de las comisiones y situaciones administrativas del Gabinete Distrital, Jefes de Oficina de Control Interno y servidores de la Secretaría General de la Alcaldía Mayor de Bogotá, D.C.
- Correo electrónico de notificación de error en Acto Administrativo  por el cual se concede una situación administrativa a un/a servidor/a público/a de la Secretaría General o a un/a integrante del Gabinete Distrital.
- Acto Administrativo por medio del cual se rectifica o aclara contenido de Acto Administrativo  por el cual se concede una situación administrativa a un/a servidor/a público/a de la Secretaría General o a un/a integrante del Gabinete Distrital proyectado.
- Acto Administrativo por medio del cual se rectifica o aclara contenido de Acto Administrativo  por el cual se concede una situación administrativa a un/a servidor/a público/a de la Secretaría General o a un/a integrante del Gabinete Distrital suscrito.
- Correo electrónico de comunicación de Acto Administrativo por medio del cual se rectifica o aclara contenido de Acto Administrativo  por el cual se concede una situación administrativa a un/a servidor/a público/a de la Secretaría General o a un/a integrante del Gabinete Distrital.
- Mapa de riesgo  Gestión del Talento Humano, actualizado.</t>
  </si>
  <si>
    <t>Se asocia el riesgo al nuevo Mapa de procesos de la Secretaría General de la Alcaldía Mayor de Bogotá, D.C.
Se actualizó el contexto de la gestión del proceso. 
Se ajustaron las causas internas y externas
Se actualizaron los controles preventivo y detectivo y la evaluación de los  mismos  y se ajustó la explicación de la  valoración obtenida (Análisis después de  controles).
Se realizó el cambio del nombre del proceso en los controles correctivos pasando de Gestión Estratégica de Talento Humano a Gestión del Talento Humano en el marco del nuevo Mapa de procesos de la Secretaría General de la Alcaldía Mayor de Bogotá, D.C.</t>
  </si>
  <si>
    <t>Gestionar el retiro del talento humano de la Secretaría General de la Alcaldía Mayor de Bogotá, D.C., de miembros del Gabinete Distrital y Jefes de la Oficina de Control Interno de las entidades del Distrito.</t>
  </si>
  <si>
    <t>- Reportar el riesgo materializado de Posibilidad de afectación económica (o presupuestal) por un fallo judicial a favor del/de la ex servidor/a público/a, debido a errores (fallas o deficiencias) en la expedición de los actos administrativos de desvinculación de servidores/as públicos/as de la Secretaría General de la Alcaldía Mayor de Bogotá, D.C. en el informe de monitoreo a la Oficina Asesora de Planeación.
- Reportar a la directora/a de Talento Humano el error o falla en el Acto Administrativo por medio del cual se acepta la renuncia de un/a servidor/a de la Secretaría General o se desvincula a un servido/a de la Secretaría General expedido.
- Proyectar Acto Administrativo por medio del cual se rectifica o aclara contenido de Acto administrativo por el cual se acepta la renuncia de un/a servidor/a de la Secretaría General o se desvincula a un servido/a de la Secretaría General.
- Suscribir Acto Administrativo por medio del cual se rectifica o aclara contenido de Acto administrativo por el cual se acepta la renuncia de un/a servidor/a de la Secretaría General o se desvincula a un servido/a de la Secretaría General.
- Comunicar a las partes interesadas el Acto Administrativo por medio del cual se rectifica o aclara contenido de Acto administrativo por el cual se acepta la renuncia de un/a servidor/a de la Secretaría General o se desvincula a un servido/a de la Secretaría General.
- Actualizar el mapa de riesgos Gestión del Talento Humano</t>
  </si>
  <si>
    <t>- Director(a) de Talento Humano
- Profesional Especializado o Profesional Universitario de Talento Humano
- Profesional Especializado o Profesional Universitario de Talento Humano
- Secretario/a General 
- Auxiliar Administrativo de la Subdirección de Servicios Administrativos
- Director(a) de Talento Humano</t>
  </si>
  <si>
    <t>- Reporte de monitoreo indicando la materialización del riesgo de Posibilidad de afectación económica (o presupuestal) por un fallo judicial a favor del/de la ex servidor/a público/a, debido a errores (fallas o deficiencias) en la expedición de los actos administrativos de desvinculación de servidores/as públicos/as de la Secretaría General de la Alcaldía Mayor de Bogotá, D.C.
- Correo electrónico de notificación de error en Acto Administrativo por medio del cual se acepta la renuncia de un/a servidor/a de la Secretaría General o se desvincula a un servido/a de la Secretaría General.
- Acto Administrativo por medio del cual se rectifica o aclara contenido de Acto Administrativo por medio del cual se acepta la renuncia de un/a servidor/a de la Secretaría General o se desvincula a un servido/a de la Secretaría General proyectado.
- Acto Administrativo por medio del cual se rectifica o aclara contenido de Acto Administrativo por medio del cual se acepta la renuncia de un/a servidor/a de la Secretaría General o se desvincula a un servido/a de la Secretaría General suscrito.
- Correo electrónico de comunicación de Acto Administrativo por medio del cual se acepta la renuncia de un/a servidor/a de la Secretaría General o se desvincula a un servido/a de la Secretaría General.
- Mapa de riesgo  Gestión del Talento Humano, actualizado.</t>
  </si>
  <si>
    <t>Se asocia el riesgo al nuevo Mapa de procesos de la Secretaría General de la Alcaldía Mayor de Bogotá, D.C.
Se actualizó el contexto de la gestión del proceso.
Se ajustaron las causas internas y externas.
Se realizó el cambio del nombre del proceso en los controles correctivos pasando de Gestión Estratégica de Talento Humano a Gestión del Talento Humano en el marco del nuevo Mapa de procesos de la Secretaría General de la Alcaldía Mayor de Bogotá, D.C.</t>
  </si>
  <si>
    <t xml:space="preserve">- Fallas en la realización de seguimiento a las acciones planeadas.
- Aplicación errónea en algunos casos  de criterios o instrucciones para la realización de actividades.
- Cambios presupuestales por contingencias de la entidad.
</t>
  </si>
  <si>
    <t>- Reportar el riesgo materializado de Posibilidad de afectación reputacional por quejas interpuestas por los/as servidores/as públicos/as de la entidad, debido a incumplimiento parcial de compromisos  en la ejecución de las actividades establecidas en el Plan Estratégico de Talento Humano en el informe de monitoreo a la Oficina Asesora de Planeación.
- Reportar al/ a la Director/a Técnico/a de Talento Humano la no ejecución alguna de las actividades que se establecieron en el Plan Estratégico de Talento Humano de la vigencia
- Analizar la pertinencia sobre la reprogramación en la próxima vigencia de la/s actividad/es del Plan Estratégico de Talento Humano no cumplidas. 
- Reprogramar la/s actividad/es no ejecutadas del Plan Estratégico de Talento Humano en la siguiente vigencia, en caso que aplique de acuerdo al resultados de los análisis al respecto.
- Actualizar el mapa de riesgos Gestión del Talento Humano</t>
  </si>
  <si>
    <t>- Director(a) de Talento Humano
- Profesional Especializado o Profesional Universitario de Talento Humano. 
- Director/a Técnico/a de Talento Humano y Profesional Especializado o Profesional Universitario de Talento Humano.
- Director/a Técnico/a de Talento Humano y Profesional Especializado o Profesional Universitario de Talento Humano.
- Director(a) de Talento Humano</t>
  </si>
  <si>
    <t>- Reporte de monitoreo indicando la materialización del riesgo de Posibilidad de afectación reputacional por quejas interpuestas por los/as servidores/as públicos/as de la entidad, debido a incumplimiento parcial de compromisos  en la ejecución de las actividades establecidas en el Plan Estratégico de Talento Humano
- Correo electrónico por el cual se reporta al/a la Director/a Técnico de Talento Humano o Acta de Subcomité de Autocontrol o Informe de Ejecución de, ya sea el Plan Anual de Vacantes, Plan de Previsión de Recursos Humano, Plan Institucional de Capacitación - PIC, Plan Institucional de Bienestar Social e Incentivos - PIB y Plan de Seguridad y Salud en el Trabajo.
- Evidencia de reunión o soporte que evidencie análisis sobre la pertinencia a la reprogramación de la actividad del Plan Estratégico de Talento Humano no realizada en la anterior vigencia.
- Plan Estratégico de Talento Humano adoptado.
- Mapa de riesgo  Gestión del Talento Humano, actualizado.</t>
  </si>
  <si>
    <t>Se asocia el riesgo al nuevo Mapa de procesos de la Secretaría General de la Alcaldía Mayor de Bogotá, D.C.
Se actualizó el contexto de la gestión del proceso. 
Se ajustaron las causas internas y externas
Se realizó el cambio del nombre del proceso en los controles correctivos pasando de Gestión Estratégica de Talento Humano a Gestión del Talento Humano en el marco del nuevo Mapa de procesos de la Secretaría General de la Alcaldía Mayor de Bogotá, D.C.</t>
  </si>
  <si>
    <t>Realizar la vinculación del talento humano de la Secretaría General de la Alcaldía Mayor de Bogotá, D.C., de miembros del Gabinete Distrital y Jefes de Oficina de Control Interno de las entidades del Distrito.</t>
  </si>
  <si>
    <t xml:space="preserve">- Actualizar mensualmente la información de la planta de personal de la entidad en la que se encuentran temas relacionados con: 1) ubicación de los/as servidores/as dentro de la planta de la entidad, 2) propósito y funciones esenciales de cada uno de los empleos que conforman la planta de la entidad y 3) vacantes definitivas y temporales de la planta de la entidad. 
- Expedir la certificación de cumplimiento de requisitos mínimos con base en la información contenida en los soportes (certificaciones académicas o laborales) aportados por el aspirante en su hoja de vida o historia laboral.
_______________
</t>
  </si>
  <si>
    <t xml:space="preserve">- Profesional Especializado o Profesional Universitario de la Dirección de Talento Humano autorizado por el(la) Director(a) de Talento Humano.
- Director(a) Técnico(a) de Talento Humano
_______________
</t>
  </si>
  <si>
    <t xml:space="preserve">- Base de Datos de la planta de personal de la entidad actualizada.
- Certificación de cumplimiento de requisitos mínimos proyectada y revisada por los Profesionales de la Dirección de Talento Humano.
_______________
</t>
  </si>
  <si>
    <t xml:space="preserve">15/02/2023
15/02/2023
_______________
</t>
  </si>
  <si>
    <t xml:space="preserve">31/12/2023
31/12/2023
_______________
</t>
  </si>
  <si>
    <t>- Reportar el presunto hecho de 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al operador disciplinario, y a la Oficina Asesora de Planeación en el informe de monitoreo en caso que tenga fallo.
- Aplicar las medidas que determine la Oficina de Control Interno Disciplinario y/o ente de control  frente a la materialización del riesgo "Posibilidad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 Actualizar el mapa de riesgos Gestión del Talento Humano</t>
  </si>
  <si>
    <t>- Director(a) de Talento Humano
- Director/a Técnico/a de Talento Humano y Profesional Especializado o Profesional Universitario de Talento Humano.
- Director(a) de Talento Humano</t>
  </si>
  <si>
    <t>- Notificación realizada del presunto hecho de 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al operador disciplinario, y reporte de monitoreo a la Oficina Asesora de Planeación en caso que el riesgo tenga fallo definitivo.
- Soportes de la aplicación de las medidas determinadas por la Oficina de Control Interno Disciplinario y/o ente de control.
- Mapa de riesgo  Gestión del Talento Humano, actualizado.</t>
  </si>
  <si>
    <t>1. Se escoge sólo una (1) actividad clave “Ejecutar el Plan Anual de Vacantes y el Plan de Previsión de Recursos Humanos” por el riesgo, teniendo en cuenta la actividad clave que más se asocia al riesgo, y se eliminan: "Administrar la gestión del talento Humano en la Secretaría general que comprende las políticas y prácticas de gestión humana, a través de la vinculación de personal y el fortalecimiento de sus competencias, procurando su desarrollo como factor humano dentro de la entidad, garantizando la retribución económica y prestacional correspondiente y verificando su desempeño, para el cumplimiento de los objetivos y el normal funcionamiento de los procesos de la Secretaría y así mismo tramitar los actos administrativos y novedades de personal de la Secretaría General y los actos administrativos del Gabinete Distrital que por competencia le corresponden a la entidad relacionados con la vinculación de sus miembros, así como las comisiones de servicio y estudio de los servidores Distritales”.
2. El proyecto de inversión posiblemente afectado por la materialización del riesgo, es el proyecto 1125 fortalecimiento y modernización de la gestión pública distrital.
3. Se diligencia la columna de perspectivas en la identificación de efectos.
4. Se Incluye un control detectivo: “El procedimiento 2211300-PR-221 - Gestión Organizacional indica que el Profesional Especializado o Profesional Universitario de Talento Humano, autorizado(a) por el(la) Director(a) Técnico(a) de Talento Humano, bimestralmente en los subcomités de autocontrol valida el seguimiento al envío de las certificaciones de cumplimiento de requisitos mínimos para vinculación de personal, a la Oficina de Control Interno. La(s) fuente(s) de información utilizadas es(son) Base Excel - Planta de personal. En caso de evidenciar observaciones, desviaciones o diferencias, se debe notificar al Director(a) Técnico(a) de Talento Humano y realizar el informe. Queda como evidencia acta del subcomité de autocontrol”. 
5. Se incluyen en el SIG nuevas acciones preventivas para el año 2020 para fortalecer la gestión del riesgo según la valoración.         
6. Se ajusta el plan contingente.</t>
  </si>
  <si>
    <t xml:space="preserve">Se asocia el riesgo al nuevo Mapa de procesos de la Secretaría General de la Alcaldía Mayor de Bogotá, D.C.
Se actualizó el contexto de la gestión del proceso. 
Se ajustaron las causas internas y externas.
Se realizó el cambio del nombre del proceso en el control correctivo pasando de Gestión Estratégica de Talento Humano a Gestión del Talento Humano en el marco del nuevo Mapa de procesos de la Secretaría General de la Alcaldía Mayor de Bogotá, D.C.
Se definieron acciones de tratamiento para la vigencia  2023 </t>
  </si>
  <si>
    <t>Preparar y liquidar la nómina, aportes a seguridad social y parafiscales.</t>
  </si>
  <si>
    <t xml:space="preserve">- Conflicto de intereses.
- Desconocimiento de los principios y valores institucionales.
- Amiguismo.
- Abuso de los privilegios de acceso a la información para la liquidación de nómina por la solicitud y/o aceptación de dádivas
- Personal no calificado para el desempeño de las funciones del cargo.
</t>
  </si>
  <si>
    <t xml:space="preserve">- Realizar trimestralmente la reprogramación del Plan Anual de Caja con el propósito de proyectar los recursos requeridos para el pago de las nóminas de los(as) servidores(as) de la Entidad.
_______________
</t>
  </si>
  <si>
    <t xml:space="preserve">- Profesional Especializado o Profesional Universitario de Talento Humano.
_______________
</t>
  </si>
  <si>
    <t xml:space="preserve">- Soporte del PAC programado generado desde el Sistema de Gestión Contractual.
_______________
</t>
  </si>
  <si>
    <t xml:space="preserve">15/02/2023
_______________
</t>
  </si>
  <si>
    <t>- Reportar el presunto hecho de 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al operador disciplinario, y a la Oficina Asesora de Planeación en el informe de monitoreo en caso que tenga fallo.
- Realizar la liquidación de la nómina por otro responsable diferente al que presuntamente haya generado la materialización del riesgo de corrupción respecto al desvío de recursos físicos o económicos durante la liquidación de nómina para otorgarse beneficios propios o a terceros.
- Aplicar las medidas que determine la Oficina de Control Interno Disciplinario y/o ente de control  frente a la materialización del riesgo 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 Realizar el requerimiento  al/a la servidor/a  sobre la devolución del dinero adicional reconocido en los pagos de nómina  y las demás acciones a que haya lugar para efectiva la recuperación del dinero.
- Actualizar el mapa de riesgos Gestión del Talento Humano</t>
  </si>
  <si>
    <t>- Director(a) de Talento Humano
- Director/a Técnico/a de Talento Humano o quien se designe por competencia.
- Director/a Técnico/a y Profesional Especializado o Profesional Universitario de Talento Humano.
- Director/a Técnico/a de Talento Humano
- Director(a) de Talento Humano</t>
  </si>
  <si>
    <t>- Notificación realizada del presunto hecho de 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al operador disciplinario, y reporte de monitoreo a la Oficina Asesora de Planeación en caso que el riesgo tenga fallo definitivo.
- Soportes de la reliquidación de la nómina que presenta presunta materialización del riesgo de corrupción.
- Soportes de la aplicación de las medidas determinadas por la Oficina de Control Interno Disciplinario y/o ente de control.
- Soportes de requerimiento y de las acciones a que haya lugar para la recuperación de los recursos.
- Mapa de riesgo  Gestión del Talento Humano, actualizado.</t>
  </si>
  <si>
    <t xml:space="preserve">Se ajusta el nombre del riesgo con el ánimo de ajustarlo a acciones netamente contenidas en el marco de la anticorrupción, eliminando las posibles fallas tecnológicas del sistema y/o plataforma utilizada para la liquidación de la nómina. 
Se realiza una reasignación de causas internas de su materialización, dejando como única posible causa tecnológica el Abuso de los privilegios de acceso a la información para la liquidación de nómina por la solicitud y/o aceptación de dádivas, sustentando esta causa en su relación directa con el conflicto de intereses.
Se ajusta actividad de control: "2211300-PR-177 Actividad 4: Verificar la nómina con los reportes (verificación de valores detallados de nómina vs. valor total de nómina)" indica que Profesional de Talento Humano , autorizado(a) por Director (a) de Talento Humano y Profesional de Talento Humano. , Mensualmente El profesional de nómina dentro de su informe de gestión, rendirá cuenta trimestralmente del indicador implementado. . La(s) fuente(s) de información utilizadas es(son) Informes de PERNO mensuales. En caso de evidenciar observaciones, desviaciones o diferencias, se debe notificar al Director(a) Técnico(a) de Talento Humano y realizar la actividad. Queda como evidencia Informes mensuales radicados a la oficina asesora de planeación. Una vez realizada la inclusión de la figura  del(de la) Subsecretario(a) Corporativa(a) como responsable de recibir la notificación de la presentación de novedades o materialización sobre el riesgo, la actividad queda así: "2211300-PR-177 Actividad 4: Verificar la nómina con los reportes (verificación de valores detallados de nómina vs. valor total de nómina) indica que Profesional de Talento Humano, autorizado(a) por Director (a) de Talento Humano y Profesional de Talento Humano, Mensualmente El profesional de nómina dentro de su informe de gestión, rendirá cuenta trimestralmente del indicador implementado. La(s) fuente(s) de información utilizadas es(son) Informes de PERNO mensuales. En caso de evidenciar observaciones, desviaciones o diferencias, se debe notificar al Director(a) Técnico(a) de Talento Humano y este a la vez al(la) Subsecretario(a) Corporativo(a) y realizar la actividad. Queda como evidencia Informes mensuales radicados a la Oficina Asesora de Planeación.
Se definen acciones de tratamiento a implementar para el riesgo en la vigencia 2021. </t>
  </si>
  <si>
    <t xml:space="preserve">Se asocia el riesgo al nuevo Mapa de procesos de la Secretaría General de la Alcaldía Mayor de Bogotá, D.C.
Se actualizó el contexto de la gestión del proceso. 
Se realizó el cambio del nombre del proceso en el control correctivo pasando de Gestión Estratégica de Talento Humano a Gestión del Talento Humano en el marco del nuevo Mapa de procesos de la Secretaría General de la Alcaldía Mayor de Bogotá, D.C.
Se definió definieron acciones de tratamiento para la vigencia  2023 </t>
  </si>
  <si>
    <t xml:space="preserve">Se asocia el riesgo al nuevo Mapa de procesos de la Secretaría General de la Alcaldía Mayor de Bogotá, D.C.
Se actualizó el contexto de la gestión del proceso. 
Se ajustaron las causas internas y externas.
Se realizó el cambio del nombre del proceso en el control correctivo pasando de Gestión Estratégica de Talento Humano a Gestión del Talento Humano en el marco del nuevo Mapa de procesos de la Secretaría General de la Alcaldía Mayor de Bogotá, D.C.
Se definió acción de tratamiento para la vigencia  2023 </t>
  </si>
  <si>
    <t>Ejecutar las actividades del Sistema de Gestión de la Seguridad y Salud en el Trabajo</t>
  </si>
  <si>
    <t>Posibilidad de afectación económica (o presupuestal) por multas y sanciones de ente(s) regulador(es) y/o fallos judiciales a favor de los(as) servidores(as), debido a incumplimiento legal en la implementación de los estándares mínimos del Sistema de Gestión de Seguridad y Salud en el Trabajo.</t>
  </si>
  <si>
    <t xml:space="preserve">- Aplicación errónea en algunos casos  de criterios o instrucciones para la realización de actividades.
- Fallas en la realización de seguimiento a las acciones planeadas.
- Baja participación de los(as) servidores(as) en las actividades ejecutadas desde los planes que conforman el Plan Estratégico de Talento Humano.
- Deficiencias en los procesos de divulgación de los lineamientos normativos, procedimentales y técnicos a que hay lugar en materia de gestión de talento humano.
</t>
  </si>
  <si>
    <t xml:space="preserve">- Cambios en la normatividad en materia en materia de gestión del talento humano que generen posibles desactualizaciones en los procedimientos y protocolos adoptados en la materia
</t>
  </si>
  <si>
    <t>- Reportar el riesgo materializado de Posibilidad de afectación económica (o presupuestal) por multas y sanciones de ente(s) regulador(es) y/o fallos judiciales a favor de los(as) servidores(as), debido a incumplimiento legal en la implementación de los estándares mínimos del Sistema de Gestión de Seguridad y Salud en el Trabajo. en el informe de monitoreo a la Oficina Asesora de Planeación.
- Reportar al(la) a la directora(a) Técnico(a) de Talento Humano el incumplimiento legal en la implementación de los estándares mínimos del Sistema de Gestión de Seguridad y Salud en el Trabajo
- Formular plan de acción para mitigar el incumplimiento legal en la implementación de los estándares mínimos del Sistema de Gestión y Seguridad y Salud en el Trabajo.
- Implementar las acciones formuladas para la mitigación al incumplimiento legal en la implementación de los estándares mínimos del Sistema de Gestión y Seguridad y Salud en el Trabajo. 
- Actualizar el mapa de riesgos Gestión del Talento Humano</t>
  </si>
  <si>
    <t>- Reporte de monitoreo indicando la materialización del riesgo de Posibilidad de afectación económica (o presupuestal) por multas y sanciones de ente(s) regulador(es) y/o fallos judiciales a favor de los(as) servidores(as), debido a incumplimiento legal en la implementación de los estándares mínimos del Sistema de Gestión de Seguridad y Salud en el Trabajo.
- Correo electrónico por el cual se reporta al/a la Director/a Técnico de Talento Humano o Acta de Subcomité de Autocontrol o Informe en el que se indique el incumplimiento legal en la implementación de los estándares mínimos del Sistema de Gestión de Seguridad y Salud en el Trabajo.
- Evidencia de reunión o soporte que evidencie formulación de plan de acción definido para mitigar el incumplimiento legal en la implementación de los estándares mínimos del Sistema de Gestión y Seguridad y Salud en el Trabajo.
- Evidencia de implementación de las acciones definidas para mitigar el incumplimiento legal en la implementación de los estándares mínimos del Sistema de Gestión y Seguridad y Salud en el Trabajo.
- Mapa de riesgo  Gestión del Talento Humano, actualizado.</t>
  </si>
  <si>
    <t>Se realizó modificación en el nombre del riesgo. 		
Se asocia el riesgo al nuevo Mapa de procesos de la Secretaría General de la Alcaldía Mayor de Bogotá, D.C.
Se actualizó el contexto de la gestión del proceso. 
Se ajustaron las causas internas y externas.
Se realizó la inclusión dos (2) controles preventivos asociados al procedimiento 2211300-PR-166 Gestión de la Salud.
Se realizó el cambio del nombre del proceso en el control correctivo pasando de Gestión Estratégica de Talento Humano a Gestión del Talento Humano en el marco del nuevo Mapa de procesos de la Secretaría General de la Alcaldía Mayor de Bogotá, D.C.</t>
  </si>
  <si>
    <t>Gestionar las relaciones laborales colectivas e individuales entre los servidores(as) públicos(as) y la Entidad</t>
  </si>
  <si>
    <t xml:space="preserve">- Fallas en la realización de seguimiento a las acciones planeadas.
- Personal no calificado para el desempeño de las funciones de algunos cargos.
- Fallas en la revisión de las solicitudes allegadas al proceso de Gestión del Talento Humano, frente a los marcos normativos y procedimentales aplicables.
</t>
  </si>
  <si>
    <t>El proceso estima que el riesgo se ubica en una zona baja, debido a que los controles establecidos son adecuados y la calificación de los criterios es satisfactoria, ubicando el riesgo en la escala de probabilidad más baja, y ante su materialización, podrían disminuirse los efectos, aplicando las acciones de contingencia.</t>
  </si>
  <si>
    <t>- Reportar el riesgo materializado de Posibilidad de afectación reputacional por pérdida de confianza por parte de los/as trabajadores/as y las organizaciones sindicales, debido a incumplimiento parcial de compromisos durante la ejecución de la estrategia para la atención individual y colectivas de trabajo en el informe de monitoreo a la Oficina Asesora de Planeación.
- Reportar a al/a Secretario/a General, al/a la Subsecretario/a Corporativo/a y al/a la Director/a Técnico de Talento Humano el riesgo materializado “Posibilidad de afectación reputacional por vencimiento de los términos establecidos para atender los acuerdos celebrados, debido a incumplimiento parcial de compromisos durante la ejecución de la estrategia para la atención individual y colectivas de trabajo”.
- Determinar las acciones a realizar y nuevas fechas para dar cumplimiento a la/s actividad/es de la estrategia para la atención individual y colectivas de trabajo que presenta/n incumplimiento. 
- Implementar las acciones definidas para dar cumplimiento a la/s actividad/es de la estrategia para la atención individual y colectivas de trabajo de manera inmediata o progresiva de acuerdo con los nuevos términos establecidos.
- Actualizar el mapa de riesgos Gestión del Talento Humano</t>
  </si>
  <si>
    <t>- Director(a) de Talento Humano
- Profesional Especializado o Profesional Universitario de Talento Humano
- Secretario/a General, al/a la Subsecretario/a Corporativo/a y al/a la Director/a Técnico de Talento Humano
- Director/a Técnico/a y Profesional Especializado o Profesional Universitario de Talento Humano
- Director(a) de Talento Humano</t>
  </si>
  <si>
    <t>- Reporte de monitoreo indicando la materialización del riesgo de Posibilidad de afectación reputacional por pérdida de confianza por parte de los/as trabajadores/as y las organizaciones sindicales, debido a incumplimiento parcial de compromisos durante la ejecución de la estrategia para la atención individual y colectivas de trabajo
- Correo electrónico por el cual se reporta al/a Secretario/a General, al/a la Subsecretario/a Corporativo/a y al/a la Director/a Técnico de Talento Humano la materialización del riesgo en ocasión al incumplimiento parcial de compromisos durante la ejecución de la estrategia para la atención individual y colectivas de trabajo.
- Acta con el registro de las acciones a seguir y programación frente a actividad/es de la estrategia para la atención individual y colectivas de trabajo que presenta/n incumplimiento.
- Evidencias de la implementación de las actividades establecidas para dar cumplimiento a la/s actividad/es de la estrategia para la atención individual y colectivas de trabajo.
- Mapa de riesgo  Gestión del Talento Humano, actualizado.</t>
  </si>
  <si>
    <t>Se asocia el riesgo al nuevo Mapa de procesos de la Secretaría General de la Alcaldía Mayor de Bogotá, D.C.
Se actualizó el contexto de la gestión del proceso. 
Se ajustaron las causas internas y externas.
Se actualizaron los controles preventivos y detectivos  y la evaluación de los  mismos  y se ajustó la explicación de la  valoración obtenida (Análisis después de controles).
Se realizó el cambio del nombre del proceso en el control correctivo pasando de Gestión Estratégica de Talento Humano a Gestión del Talento Humano en el marco del nuevo Mapa de procesos de la Secretaría General de la Alcaldía Mayor de Bogotá, D.C.</t>
  </si>
  <si>
    <t>Gestionar la modalidad laboral de teletrabajo.</t>
  </si>
  <si>
    <t xml:space="preserve">- Fallas en la realización de seguimiento a las acciones planeadas.
- Desconocimiento de esta modalidad laboral y los beneficios que tiene para los individuos y las entidades
- Fallas en la revisión de las solicitudes allegadas al proceso de Gestión del Talento Humano, frente a los marcos normativos y procedimentales aplicables.
</t>
  </si>
  <si>
    <t>- Reportar el riesgo materializado de Posibilidad de afectación reputacional por quejas interpuestas por los directivos líderes de las dependencias que cuentan con servidores/as en calidad de teletrabajadores/as y/o por los/as teletrabajadores/as, debido a incumplimiento parcial de compromisos en la implementación, comunicación y seguimiento del teletrabajo en la Secretaría General de la Alcaldía Mayor de Bogotá, D.C. en el informe de monitoreo a la Oficina Asesora de Planeación.
- Reportar al/a la Director/a Técnico/a de Talento Humano el riesgo materializado del "Posibilidad de afectación reputacional por quejas interpuestas por los directivos líderes de las dependencias que cuentan con servidores/as en calidad de teletrabajadores/as y/o por los/as teletrabajadores/as, debido a incumplimiento parcial de compromisos en la implementación, comunicación y seguimiento del teletrabajo en la Secretaría General de la Alcaldía Mayor de Bogotá, D.C"
- Determinar las acciones a realizar y nuevas fechas para dar cumplimiento a la/s actividad/es relacionadas con la gestión del teletrabajo en la entidad, que presenta/n incumplimiento. 
- Implementar las acciones definidas para dar cumplimiento a la/s actividad/es relacionadas con la gestión del teletrabajo en la entidad, de manera inmediata o progresiva de acuerdo con los nuevos términos establecidos.
- Actualizar el mapa de riesgos Gestión del Talento Humano</t>
  </si>
  <si>
    <t>- Director(a) de Talento Humano
- Profesional Especializado o Profesional Universitario de Talento Humano
- Profesional Especializado o Profesional Universitario de Talento Humano
- Profesional Especializado o Profesional Universitario de Talento Humano
- Director(a) de Talento Humano</t>
  </si>
  <si>
    <t>- Reporte de monitoreo indicando la materialización del riesgo de Posibilidad de afectación reputacional por quejas interpuestas por los directivos líderes de las dependencias que cuentan con servidores/as en calidad de teletrabajadores/as y/o por los/as teletrabajadores/as, debido a incumplimiento parcial de compromisos en la implementación, comunicación y seguimiento del teletrabajo en la Secretaría General de la Alcaldía Mayor de Bogotá, D.C.
- Correo electrónico por el cual se reporta al/a la Director/a Técnico de Talento Humano la materialización del riesgo en ocasión  omisión en el reconocimiento, difusión y seguimiento frente a las actuaciones requeridas en el marco del cumplimiento de las metas trazadoras en materia de teletrabajo, debido a incumplimiento parcial de compromisos en la implementación, comunicación y seguimiento del teletrabajo en la Secretaría General de la Alcaldía Mayor de Bogotá, D.C.
- Acta con el registro de las acciones a seguir y programación frente a las actividades relacionadas con la gestión del teletrabajo en la entidad, que presenta/n incumplimiento. 
- Evidencias de la implementación de las actividades establecidas para dar cumplimiento a la/s actividad/es relacionadas con la gestión del teletrabajo en la entidad.
- Mapa de riesgo  Gestión del Talento Humano, actualizado.</t>
  </si>
  <si>
    <t xml:space="preserve">Se asocia el riesgo al nuevo Mapa de procesos de la Secretaría General de la Alcaldía Mayor de Bogotá, D.C.
Se actualizó el contexto de la gestión del proceso. 
Se ajustaron las causas internas y externas.
Se realizó el cambio del nombre del proceso en el control correctivo pasando de Gestión Estratégica de Talento Humano a Gestión del Talento Humano en el marco del nuevo Mapa de procesos de la Secretaría General de la Alcaldía Mayor de Bogotá, D.C.
</t>
  </si>
  <si>
    <t xml:space="preserve">- Deficiencias en la administración (custodio, uso y manejo) de los elementos dispuestos para la atención de emergencias en las distintas sedes de la entidad.
- Amiguismo.
- Desconocimiento de los principios y valores institucionales.
</t>
  </si>
  <si>
    <t xml:space="preserve">- Pérdida de credibilidad hacia la entidad de parte de los/as servidores/as, colaboradores/as y ciudadanos/as.
- Detrimento patrimonial
- Investigaciones disciplinarias.
- Generación de reprocesos y desgaste administrativo.
</t>
  </si>
  <si>
    <t xml:space="preserve">- Definir cronograma 2023 para la realización de la  verificación de la completitud e idoneidad de los productos contenidos en los botiquines de las sedes de la Secretaría General de la Alcaldía Mayor de Bogotá, D.C.
_______________
</t>
  </si>
  <si>
    <t xml:space="preserve">- Profesional Universitario de Talento Humano autorizado por el(la) Director(a) Técnico(a) de Talento Humano.
_______________
</t>
  </si>
  <si>
    <t xml:space="preserve">- Cronograma de verificación de la completitud e idoneidad de los productos contenidos en los botiquines de las sedes de la Secretaría General de la Alcaldía Mayor de Bogotá, D.C.
_______________
</t>
  </si>
  <si>
    <t xml:space="preserve">28/02/2023
_______________
</t>
  </si>
  <si>
    <t>- Reportar el presunto hecho de 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al operador disciplinario, y a la Oficina Asesora de Planeación en el informe de monitoreo en caso que tenga fallo.
- Reponer el inventario de  los botiquines que presentaron novedad y/o desviaciones tras la materialización del riesgo relacionado con el desvío de recursos físicos o económicos en el manejo de los botiquines ubicados en las diferentes sedes de la entidad con el fin de obtener beneficio a nombre propio o de terceros
- Aplicar las medidas que determine la Oficina de Control Interno Disciplinario y/o ente de control  frente a la materialización del riesgo 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 Actualizar el mapa de riesgos Gestión del Talento Humano</t>
  </si>
  <si>
    <t>- Director(a) de Talento Humano
- Profesional Universitario de Talento Humano. 
- Director(a) Técnico(a) y Profesional Universitario de Talento Humano.
- Director(a) de Talento Humano</t>
  </si>
  <si>
    <t>- Notificación realizada del presunto hecho de 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al operador disciplinario, y reporte de monitoreo a la Oficina Asesora de Planeación en caso que el riesgo tenga fallo definitivo.
- Botiquín/es con elementos que cumplen con las condiciones establecidas en la normatividad vigente.
Formato Entrega Botiquín en Sede Secretaría General que contiene lista de productos que conforman un botiquín de acuerdo con la normatividad aplicable y que debe contener la firma tanto del Profesional Universitario o Técnico Operativo de Talento Humano que ejerce la entrega como del responsable de la custodia del botiquín en la sede.
- Soportes de la aplicación de las medidas determinadas por la Oficina de Control Interno Disciplinario y/o ente de control.
- Mapa de riesgo  Gestión del Talento Humano, actualizado.</t>
  </si>
  <si>
    <t xml:space="preserve">Se asocia el riesgo al nuevo Mapa de procesos de la Secretaría General de la Alcaldía Mayor de Bogotá, D.C.
Se actualizó el contexto de la gestión del proceso. 
Se ajustaron las causas internas y externas.
Se modificó la calificación de la probabilidad de ocurrencia del riesgo pasando de la calificación por  factibilidad a la calificación por frecuencia y se ajustó la explicación de la  valoración obtenida antes de controles. 
Se realizó el cambio del nombre del proceso en el control correctivo pasando de Gestión Estratégica de Talento Humano a Gestión del Talento Humano en el marco del nuevo Mapa de procesos de la Secretaría General de la Alcaldía Mayor de Bogotá, D.C.
Se definieron acciones de tratamiento para la vigencia  2023. </t>
  </si>
  <si>
    <t>Gestión Estratégica de Comunicación e Información</t>
  </si>
  <si>
    <t>Mantener informados a los distintos grupos de valor e interés acerca de los programas, proyectos y gestión de la Administración Distrital a través de la formulación y la implementación de estrategias de comunicación pública con el propósito de interactuar y mantener la confianza por parte de la entidad y de la ciudadanía en general.</t>
  </si>
  <si>
    <t xml:space="preserve">Inicia con la identificación de necesidades, la realización del diagnóstico y el diseño del plan de comunicaciones, continúa con el diseño e implementación de estrategias de comunicación y finaliza con el seguimiento a la ejecución de estrategias de comunicación pública. </t>
  </si>
  <si>
    <t xml:space="preserve">Diseñar, ejecutar, orientar y divulgar las acciones de Comunicación Corporativa de la entidad.	</t>
  </si>
  <si>
    <t xml:space="preserve">- Respuestas a temáticas emergentes no previsibles dentro de la planeación de comunicaciones.
</t>
  </si>
  <si>
    <t>- Reportar el riesgo materializado de Posibilidad de afectación reputacional por mediciones de percepción no satisfactorias por parte de servidores y ciudadanos, frente a las campañas y/o acciones de comunicación pública sobre la gestión institucional y Distrital, debido a incumplimiento en la formulación, actualización y ejecución del plan de comunicaciones.	 en el informe de monitoreo a la Oficina Asesora de Planeación.
- Solicitar a las dependencias la información para consolidar el Plan de Comunicaciones.
- Estructurar el Plan de Comunicaciones.
- Divulgar el Plan de Comunicaciones.
- Ejecutar el Plan de Comunicaciones y realizar seguimiento respectivo.
- Actualizar el mapa de riesgos Gestión Estratégica de Comunicación e Información</t>
  </si>
  <si>
    <t>- Reporte de monitoreo indicando la materialización del riesgo de Posibilidad de afectación reputacional por mediciones de percepción no satisfactorias por parte de servidores y ciudadanos, frente a las campañas y/o acciones de comunicación pública sobre la gestión institucional y Distrital, debido a incumplimiento en la formulación, actualización y ejecución del plan de comunicaciones.	
- Comunicaciones escritas.
- Plan de Comunicaciones.
- Estrategia de divulgación del Plan de Comunicaciones, implementada.
- Campañas del Plan de Comunicaciones ejecutadas y reporte del Plan de Acción Institucional.
- Mapa de riesgo  Gestión Estratégica de Comunicación e Información, actualizado.</t>
  </si>
  <si>
    <t>Se actualiza la matriz DOFA.
Se asocia el riesgo al nuevo proceso Gestión Estratégica de Comunicación e Información y la actividad clave del mismo.
Se ajustan las causas del riesgo.
Se ajusta el diseño de los controles, según las actividades 2,4 y 6 del procedimiento Comunicación Corporativa.
Se incluye la actividad de control 8 del procedimiento Comunicación Corporativa.
Se asocian los controles correctivos al nuevo nombre del proceso</t>
  </si>
  <si>
    <t xml:space="preserve">Diseñar y divulgar contenidos informativos y/o periodísticos relacionados con la gestión de la Administración Distrital a través del Ecosistema Digital de la Alcaldía Mayor de Bogotá.	</t>
  </si>
  <si>
    <t xml:space="preserve">- Falta de conocimiento de las tendencias digitales para la divulgación de información.
- Débil orientación para la consulta de los documentos soporte de la gestión del proceso, mejorar su adecuación, e implementar medidas para su fácil consulta y recuperación.
</t>
  </si>
  <si>
    <t>- Reportar el riesgo materializado de Posibilidad de afectación reputacional por resultados no satisfactorios en el informe de métricas y posicionamiento de las plataformas virtuales, debido a generación de mensajes institucionales erróneos e inoportunos en las plataformas virtuales sobre la gestión, avance, planes, programas y proyectos de la Administración Distrital. en el informe de monitoreo a la Oficina Asesora de Planeación.
- Detectar y desactivar la información publicada erróneamente en las plataformas digitales.
- Ajustar la información y presentarla al editor para revisión.
- Publicar la información en las plataformas digitales.
- Actualizar el mapa de riesgos Gestión Estratégica de Comunicación e Información</t>
  </si>
  <si>
    <t>- Reporte de monitoreo indicando la materialización del riesgo de Posibilidad de afectación reputacional por resultados no satisfactorios en el informe de métricas y posicionamiento de las plataformas virtuales, debido a generación de mensajes institucionales erróneos e inoportunos en las plataformas virtuales sobre la gestión, avance, planes, programas y proyectos de la Administración Distrital.
- Información desactivada de las plataformas digitales
- Información ajustada para publicación
- Información publicada nuevamente en las plataformas digitales.
- Mapa de riesgo  Gestión Estratégica de Comunicación e Información, actualizado.</t>
  </si>
  <si>
    <t>Se actualiza la matriz DOFA.
Se asocia el riesgo al nuevo proceso Gestión Estratégica de Comunicación e Información y la actividad clave del mismo.
Se ajustan las causas del riesgo.
Se asocian los controles correctivos al nuevo nombre del proceso</t>
  </si>
  <si>
    <t>Diseñar, revisar, ejecutar y divulgar las acciones de comunicación hacia la ciudadanía.  
Fase (actividad): Desconocimiento de los intereses comunicacionales del ciudadano que genere barreras de identificación y comprensión de mensajes.</t>
  </si>
  <si>
    <t xml:space="preserve">- Deficiencias en la información de entrada para la realización de la campaña, estrategia o pieza comunicacional.
- Desconocimiento de la metodología y lineamientos en materia de comunicaciones.
- Ausencia de control en la aprobación de las campañas, estrategias y/o piezas comunicacionales.
- Débil orientación para la consulta de los documentos soporte de la gestión del proceso, mejorar su adecuación, e implementar medidas para su fácil consulta y recuperación.
</t>
  </si>
  <si>
    <t xml:space="preserve">- Pérdida de credibilidad.
- Perdida de confianza interna en la administración.
- Desconfianza en los productos desarrollados por la administración distrital.
- Desinformación
- Pérdida de imagen externa.
- Inconformidad de la ciudadanía con la información que se presenta de la gestión del distrito.
- La administración distrital no logra comunicar de manera eficiente y localizada sus acciones de gobierno.
</t>
  </si>
  <si>
    <t>- Reportar el riesgo materializado de Posibilidad de afectación reputacional por mediciones de percepción de opinión pública no satisfactorias , debido a la elaboración de campañas y/o acciones de comunicación pública que no cumplen con los lineamientos de comunicación establecidos y las necesidades y/o intereses de la ciudadanía. en el informe de monitoreo a la Oficina Asesora de Planeación.
- Detectar y detener la divulgación de la campaña o pieza comunicacional.
- Ajustar el contenido de la campaña o pieza comunicacional y presentar al líder creativo para revisión.
- Divulgar la campaña o pieza comunicacional ajustada.
- Actualizar el mapa de riesgos Gestión Estratégica de Comunicación e Información</t>
  </si>
  <si>
    <t>- Reporte de monitoreo indicando la materialización del riesgo de Posibilidad de afectación reputacional por mediciones de percepción de opinión pública no satisfactorias , debido a la elaboración de campañas y/o acciones de comunicación pública que no cumplen con los lineamientos de comunicación establecidos y las necesidades y/o intereses de la ciudadanía.
- Campaña o pieza comunicacional detenida.
- Información de la campaña o pieza comunicacional ajustada para divulgación
- Campaña o pieza comunicacional ajustada y divulgada.
- Mapa de riesgo  Gestión Estratégica de Comunicación e Información, actualizado.</t>
  </si>
  <si>
    <t>Se actualiza la matriz DOFA.
Se asocia el riesgo al nuevo proceso Gestión Estratégica de Comunicación e Información y la actividad clave del mismo.
Se ajustan las causas del riesgo.
Se ajusta el diseño de los controles, según las actividades 3,5,6,8 y 10 del procedimiento Comunicación hacía la Ciudadanía.
Se asocia el riesgo al proyecto de inversión 7867, teniendo en cuenta que se incluye lo relacionado con el riesgo eliminado "Posibilidad de afectación reputacional por resultados de mediciones de percepción ciudadana no satisfactorias, debido a generación y divulgación de estrategias, mensajes y/o acciones de comunicación pública, desconociendo los intereses comunicacionales del ciudadano".
Se asocian los controles correctivos al nuevo nombre del proceso</t>
  </si>
  <si>
    <t>Adelantar las actividades necesarias para la publicación de información en los portales y micrositios web de la Secretaría General.</t>
  </si>
  <si>
    <t>- Reportar el riesgo materializado de Posibilidad de afectación reputacional por hallazgos relacionados con la aplicación del esquema de publicación, debido a incumplimiento parcial de compromisos para la divulgación oportuna, veraz y eficaz de la información publicada a través de portales y micrositios web de la Secretaría General.	 en el informe de monitoreo a la Oficina Asesora de Planeación.
- Publicar la información para consulta en los portales y micrositios web de la Secretaría General	
- Monitorear el esquema de publicación y generar alertas y recomendaciones para evitar que se presente nuevamente el incumplimiento de la publicación						
- Actualizar el mapa de riesgos Gestión Estratégica de Comunicación e Información</t>
  </si>
  <si>
    <t>- Reporte de monitoreo indicando la materialización del riesgo de Posibilidad de afectación reputacional por hallazgos relacionados con la aplicación del esquema de publicación, debido a incumplimiento parcial de compromisos para la divulgación oportuna, veraz y eficaz de la información publicada a través de portales y micrositios web de la Secretaría General.	
- Formatos 1025 de publicación, actualización y desactivación de información.
- Correos electrónicos de alerta y recomendaciones y esquema de publicación
- Mapa de riesgo  Gestión Estratégica de Comunicación e Información, actualizado.</t>
  </si>
  <si>
    <t>Se actualiza la matriz DOFA.
Se asocia el riesgo al nuevo proceso Gestión Estratégica de Comunicación e Información y la actividad clave del mismo.
Se asocian los controles correctivos al nuevo nombre del proceso</t>
  </si>
  <si>
    <t>Diseñar y emitir lineamientos en materia de comunicación pública.
Fase (propósito): Descoordinación interinstitucional en la aplicación de los lineamientos dictados en materia de comunicación pública.</t>
  </si>
  <si>
    <t xml:space="preserve">- Establecer un documento que permita diseñar y emitir lineamientos en materia de comunicación pública, con sus respectivos controles.
_______________
</t>
  </si>
  <si>
    <t xml:space="preserve">- Jefe de la Oficina Consejería de Comunicaciones
_______________
</t>
  </si>
  <si>
    <t xml:space="preserve">- Documento que permita diseñar y emitir lineamientos en materia de comunicación pública formalizado.
_______________
</t>
  </si>
  <si>
    <t xml:space="preserve">01/03/2023
_______________
</t>
  </si>
  <si>
    <t xml:space="preserve">30/06/2023
_______________
</t>
  </si>
  <si>
    <t>- Reportar el riesgo materializado de Posibilidad de afectación económica (o presupuestal) por incumplimiento en la generación de lineamientos distritales en materia de comunicación pública, debido a debilidades en la definición, alcance y formalización de los mismos hacia las entidades distritales.  en el informe de monitoreo a la Oficina Asesora de Planeación.
- Identificar los lineamientos en materia de comunicación pública definidos por la dependencia, que no están soportados con documentos de obligatorio cumplimiento
- Generar y divulgar el documento de obligatorio cumplimiento que socialice el (los) lineamiento(s) en materia de comunicación pública
- Actualizar el mapa de riesgos Gestión Estratégica de Comunicación e Información</t>
  </si>
  <si>
    <t>- Reporte de monitoreo indicando la materialización del riesgo de Posibilidad de afectación económica (o presupuestal) por incumplimiento en la generación de lineamientos distritales en materia de comunicación pública, debido a debilidades en la definición, alcance y formalización de los mismos hacia las entidades distritales. 
- comunicaciones escritas o digitales que evidencien la verificación, solicitud y/o expedición de los documentos de obligatorio cumplimiento.
- documentos de obligatorio cumplimiento (actas, resoluciones, circulares)
- Mapa de riesgo  Gestión Estratégica de Comunicación e Información, actualizado.</t>
  </si>
  <si>
    <t>Se actualiza la matriz DOFA.
Se asocia el riesgo al nuevo proceso Gestión Estratégica de Comunicación e Información y la actividad clave del mismo.
Se ajusta la calificación del control preventivo a "sin documentar".
Se define una acción de tratamiento para documentar los controles de probabilidad.
Se asocian los controles correctivos al nuevo nombre del proceso</t>
  </si>
  <si>
    <t>Diseñar y emitir lineamientos en materia de comunicación pública.
Fase (componente): Falta de adherencia de las entidades del Distrito que impidan la implementación de los lineamientos distritales en materia de comunicación pública.</t>
  </si>
  <si>
    <t>- Reportar el riesgo materializado de Posibilidad de afectación reputacional por falta de adherencia de las entidades del Distrito para la aplicación de lineamientos de comunicación pública, debido a inadecuado acompañamiento y seguimiento a las campañas y/o acciones de comunicación que ellas desarrollan. en el informe de monitoreo a la Oficina Asesora de Planeación.
- Remitir una comunicación dirigida a la dependencia o entidad solicitando los ajustes necesarios para cumplir con lo indicado en los lineamientos de comunicación pública establecidos.		
- Orientar a las entidades distritales en el ajuste de las observaciones realizadas y en la aplicabilidad de los lineamientos de comunicación publica.								
- Identificar que los ajustes solicitados cumplan con lo establecido en los lineamientos de comunicación pública.
- Actualizar el mapa de riesgos Gestión Estratégica de Comunicación e Información</t>
  </si>
  <si>
    <t>- Reporte de monitoreo indicando la materialización del riesgo de Posibilidad de afectación reputacional por falta de adherencia de las entidades del Distrito para la aplicación de lineamientos de comunicación pública, debido a inadecuado acompañamiento y seguimiento a las campañas y/o acciones de comunicación que ellas desarrollan.
- Oficios, Correos electrónicos con observaciones solicitando los ajustes necesarios para cumplir con lo indicado en los lineamientos establecidos
- Evidencias de reunión, correos electrónicos
- Oficios, Correos electrónicos con aprobaciones o vistos buenos.
- Mapa de riesgo  Gestión Estratégica de Comunicación e Información, actualizado.</t>
  </si>
  <si>
    <t>Gestionar las operaciones financieras con cargo al presupuesto asignado a la entidad, a través del registro de las operaciones económicas en contabilidad para garantizar la elaboración y reporte de los estados financieros a los entes de control en forma comprensible, relevante y confiable, para que sean consultados por los ciudadanos y por los interesados en la información financiera.</t>
  </si>
  <si>
    <t>Inicia con la formulación del anteproyecto presupuestal y la apropiación inicial del presupuesto, continúa con el registro y el control de las operaciones económicas durante la vigencia, termina con la elaboración y presentación de los Estados Financieros y de la rendición de cuentas ante organismos de control.</t>
  </si>
  <si>
    <t>Subdirector(a) Financiero(a)</t>
  </si>
  <si>
    <t>7. Mejorar la oportunidad en la ejecución de los recursos, a través del fortalecimiento de una cultura financiera, para lograr una gestión pública efectiva.</t>
  </si>
  <si>
    <t>- Subdirector(a) Financiero(a)
- Subdirector Financiero - Profesional Especializado (Contador)
- Profesional Especializado
- Profesional Especializado
- Subdirector(a) Financiero(a)</t>
  </si>
  <si>
    <t xml:space="preserve">Se ajusta el objetivo y el alcance del proceso </t>
  </si>
  <si>
    <t>- Subdirector(a) Financiero(a)
- Subdirector Financiero - Profesional Especializado (Contador)
- Subdirector Financiero - Profesional Especializado (Contador)
- Subdirector Financiero - Profesional Especializado (Contador)
- Subdirector(a) Financiero(a)</t>
  </si>
  <si>
    <t>18/02/201</t>
  </si>
  <si>
    <t>- Subdirector(a) Financiero(a)
- Subdirector Financiero - Profesional Universitario - Técnico Operativo
- Subdirector Financiero - Profesional Universitario - Técnico Operativo
- Subdirector(a) Financiero(a)</t>
  </si>
  <si>
    <t xml:space="preserve">Se ajusta el objetivo y el alcance del proceso  </t>
  </si>
  <si>
    <t>- Subdirector(a) Financiero(a)
- Subdirector Financiero - Equipo de trabajo del proceso
- Subdirector Financiero - Equipo de trabajo del proceso
- Subdirector(a) Financiero(a)</t>
  </si>
  <si>
    <t xml:space="preserve">- Realizar un análisis de la ejecución del trámite relacionado con  la gestión de pagos, con el propósito de  encontrar duplicidades con la gestión contable y así poder optimizar su ejecución
_______________
</t>
  </si>
  <si>
    <t xml:space="preserve">- Subdirector Financiero
_______________
</t>
  </si>
  <si>
    <t xml:space="preserve">- Documento con el análisis de la optimización de la gestión de pagos
_______________
</t>
  </si>
  <si>
    <t xml:space="preserve">30/04/2023
_______________
</t>
  </si>
  <si>
    <t>- Subdirector(a) Financiero(a)
- Subdirector Financiero
- Subdirector Financiero
- Subdirector Financiero
- Profesional de la Subdirección Financiera
- Subdirector(a) Financiero(a)</t>
  </si>
  <si>
    <t>Se ajusta el objetivo y el alcance del proceso y se establece una acción de tratamiento</t>
  </si>
  <si>
    <t xml:space="preserve">- Realizar un análisis de la ejecución del trámite relacionado con  la gestión de pagos, con el propósito de  encontrar duplicidades con la gestión de pagos y así poder optimizar su ejecución
_______________
</t>
  </si>
  <si>
    <t>- Subdirector(a) Financiero(a)
- Profesional de la Subdirección Financiera
- Profesional de la Subdirección Financiera
- Subdirector(a) Financiero(a)</t>
  </si>
  <si>
    <t>Asesorar y representar jurídicamente a la Secretaria General de la Alcaldía Mayor Bogotá D.C. mediante el análisis, trámite, defensa y solución de asuntos de carácter jurídico con el fin de solucionar los asuntos de carácter jurídico que surjan en el desarrollo de las funciones.</t>
  </si>
  <si>
    <t xml:space="preserve">Inicia con la identificación de las necesidades jurídicas de la Secretaria General, continúa con la emisión de conceptos jurídicos, la defensa extrajudicial y judicial, la elaboración o revisión de actos administrativos, la emisión de comentarios a los proyectos de Acuerdo y de Ley y la gestión de cobro persuasivo, termina con la verificación, seguimiento y mejoramiento del proceso. </t>
  </si>
  <si>
    <t>Gestionar la defensa judicial y extrajudicial de la Secretaría General</t>
  </si>
  <si>
    <t>La probabilidad de riesgo se ubica en zona baja, teniendo en cuenta que la actividad clave asociada al riesgo se ejecuta de forma mensual (12 veces). El impacto es leve ya que los efectos de la materialización del riesgo no generan grandes consecuencias.</t>
  </si>
  <si>
    <t>El resultado de la probabilidad es Muy baja, dado que el riesgo no se ha materializado y se tienen 4 controles preventivos. Es impacto es leve ya que se dispone de un control correctivo para disminuir la calificación.</t>
  </si>
  <si>
    <t>- Jefe de Oficina Jurídica
- Comité de Conciliación
- Jefe de Oficina Jurídica</t>
  </si>
  <si>
    <t>Se ajustó el número de veces que se ejecuta la actividad clave  en un periodo de un año
Se ajustaron los controles de conformidad con la versión 8 del procedimiento PR-355 "Gestión Jurídica para la Defensa de los Intereses de la Secretaría General"</t>
  </si>
  <si>
    <t>Elaborar y revisar los actos administrativos que deba suscribir la entidad</t>
  </si>
  <si>
    <t>La probabilidad de riesgo se ubica en zona baja, teniendo en cuenta que la actividad clave asociada al riesgo se ejecuta de forma diaria (1108 veces). El impacto es leve ya que los efectos de la materialización del riesgo no generan grandes consecuencias.</t>
  </si>
  <si>
    <t>El resultado de la probabilidad es Baja, dado que el riesgo no se ha materializado y se tienen 2 controles preventivos. Es impacto es leve ya que se dispone de un control correctivo para disminuir la calificación.</t>
  </si>
  <si>
    <t>- Reportar el riesgo materializado de Posibilidad de afectación reputacional por interposición de demandas y emisión de decisiones contrarias a los intereses de la Secretaría General, debido a errores (fallas o deficiencias) en la emisión de actos administrativos de carácter general en el informe de monitoreo a la Oficina Asesora de Planeación.
- Devuelve a la Oficina Jurídica para que realice los ajustes correspondientes.
- Actualizar el mapa de riesgos Gestión Jurídica</t>
  </si>
  <si>
    <t>- Jefe de Oficina Jurídica
- Secretario(a) General
- Jefe de Oficina Jurídica</t>
  </si>
  <si>
    <t>Se ajusto el número de veces que se ejecuta la actividad clave  en un periodo de un año
Se ajustaron los controles de conformidad con la nueva versión del procedimiento 4203000-PR-357 "Elaboración o revisión de actos administrativos"</t>
  </si>
  <si>
    <t>Emitir los conceptos jurídicos que sean competencia de la Secretaria General, o que surjan en desarrollo de sus funciones</t>
  </si>
  <si>
    <t>La probabilidad de riesgo se ubica en zona baja, teniendo en cuenta que la actividad clave asociada al riesgo se ejecuta de forma mensual (18 veces). El impacto es leve ya que los efectos de la materialización del riesgo no generan grandes consecuencias.</t>
  </si>
  <si>
    <t>El resultado de la probabilidad es Baja, dado que el riesgo no se ha materializado y se tiene 1 control preventivo. Es impacto es leve ya que se dispone de un control correctivo para disminuir la calificación.</t>
  </si>
  <si>
    <t>- Reportar el riesgo materializado de Posibilidad de afectación reputacional por diversas interpretaciones en la emisión de conceptos jurídicos y/o consultas, debido a errores (fallas o deficiencias) en el análisis de la documentación que se aporta y/o en la identificación de la normatividad, jurisprudencia o doctrina aplicable al caso concreto en el informe de monitoreo a la Oficina Asesora de Planeación.
- Devuelve a la Oficina Jurídica para que realice los ajustes
- Actualizar el mapa de riesgos Gestión Jurídica</t>
  </si>
  <si>
    <t>- Jefe de Oficina Jurídica
- Jefe de Oficina Jurídica
- Jefe de Oficina Jurídica</t>
  </si>
  <si>
    <t>Se ajustó el número de veces que se ejecuta la actividad clave en el periodo de un año</t>
  </si>
  <si>
    <t>La probabilidad de riesgo se ubica en zona Muy baja, teniendo en cuenta que el riesgo no se materializó durante los últimos 4 años. El impacto es moderado de acuerdo al resultado obtenido de diligenciar la encuesta.</t>
  </si>
  <si>
    <t>El resultado de la probabilidad es Muy baja, dado que el riesgo no se ha materializado y se tienen 4 controles preventivos. Es impacto es leve ya que se dispone de 3 controles correctivos para disminuir la calificación.</t>
  </si>
  <si>
    <t xml:space="preserve">- Verificar que los contratistas y funcionarios públicos responsables de ejercer la defensa judicial de la Entidad, diligencien y registren en SIDEAP el formato de publicación y divulgación proactiva de la Declaración de Bienes y Rentas, Registro de Conflicto de Interés y Declaración del Impuesto sobre la Renta y Complementarios. Ley 2013 del 30 de diciembre de 2019, en el cual de manera expresa señalen que en ejecución de sus actividades no presentan conflicto de intereses.
- Realizar durante el Comité de Conciliación el estudio, evaluación y análisis de las conciliaciones, procesos y laudos arbitrales que fueron de conocimiento de dicho Comité.
_______________
</t>
  </si>
  <si>
    <t xml:space="preserve">- Jefe de Oficina Jurídica 
- Comité de Conciliación. 
_______________
</t>
  </si>
  <si>
    <t xml:space="preserve">- Formatos de publicación y divulgación proactiva de la Declaración de Bienes y Rentas, Registro de Conflicto de Interés y Declaración del Impuesto sobre la Renta y Complementarios. Ley 2013 del 30 de diciembre de 2019, registrados en SIDEAP
- Recomendaciones del Comité de Conciliación - Informe de Gestión del Comité de Conciliación
_______________
</t>
  </si>
  <si>
    <t xml:space="preserve">01/03/2023
15/02/2023
_______________
</t>
  </si>
  <si>
    <t xml:space="preserve">28/04/2023
31/12/2023
_______________
</t>
  </si>
  <si>
    <t>- Reportar el presunto hecho de Posibilidad de afectación económica (o presupuestal) por interposición de reclamaciones,  solicitudes de conciliación, demandas y/o decisiones judiciales adversas a los interés de la Entidad, debido a acción u omisión durante la preparación y ejecución de los actos de defensa para favorecer intereses propios o de terceros al operador disciplinario, y a la Oficina Asesora de Planeación en el informe de monitoreo en caso que tenga fallo.
- Estudia, evalúa y analiza el caso concreto, en esta instancia se evidenciará las causas que originaron la condena, si el apoderado preparó adecuada defensa y si el área técnica aportó elementos para el ejercicio de defensa, según las consideraciones del operador judicial, lo cual se consigna en el acta de Comité de Conciliación
- Estudia, evalúa y analiza el caso, realiza recomendaciones para prevenir la recurrencia de la causa que originó el proceso o la sentencia lo cual se consigna en el acta de Comité de Conciliación
- Actualizar el mapa de riesgos Gestión Jurídica</t>
  </si>
  <si>
    <t>- Jefe de Oficina Jurídica
- Comité de Conciliación
- Comité de Conciliación
- Jefe de Oficina Jurídica</t>
  </si>
  <si>
    <t>- Notificación realizada del presunto hecho de Posibilidad de afectación económica (o presupuestal) por interposición de reclamaciones,  solicitudes de conciliación, demandas y/o decisiones judiciales adversas a los interés de la Entidad, debido a acción u omisión durante la preparación y ejecución de los actos de defensa para favorecer intereses propios o de terceros al operador disciplinario, y reporte de monitoreo a la Oficina Asesora de Planeación en caso que el riesgo tenga fallo definitivo.
- Acta de Comité de Conciliación
- Acta de Comité de Conciliación
- Mapa de riesgo  Gestión Jurídica, actualizado.</t>
  </si>
  <si>
    <t>Se ajusta la actividad clave asociada al riesgo
Se ajustaron los controles de conformidad con la nueva versión del procedimiento PR-355 "Gestión Jurídica para la Defensa de los Intereses de la Secretaría General"
Se ajustó el plan de contingencia para el riesgo identificado
Se definió la acción de tratamiento a 2023</t>
  </si>
  <si>
    <t>Gobierno Abierto y Relacionamiento con la Ciudadanía</t>
  </si>
  <si>
    <t>Gestionar estrategias, lineamientos y proyectos en materia de servicio al ciudadano, gobierno abierto y transformación digital de la Secretaría General y en las entidades distritales mediante los instrumentos de planeación y seguimiento para fortalecer el relacionamiento entre las instituciones de la Administración Distrital y la ciudadanía, así como el aprovechamiento de las tecnologías permitiendo el mejoramiento de las capacidades ciudadanas para un territorio inteligente.</t>
  </si>
  <si>
    <t>Inicia con la formulación de las estrategias, lineamientos y proyectos en materia de servicio al ciudadano, gobierno abierto y transformación digital, continua con su implementación en la Secretaría General, así como el acompañamiento de Gobierno Abierto y transformación digital en las entidades distritales y finaliza con el seguimiento al cumplimiento de las mismas.</t>
  </si>
  <si>
    <t>Subsecretario(a) de Servicio a la Ciudadanía y Alto(a) Consejero(a) Distrital de Tecnologías de la Información y las Comunicaciones</t>
  </si>
  <si>
    <t>Estructurar canales de relacionamiento con la ciudadanía
Fase (propósito) Generar las condiciones necesarias para que la experiencia de la ciudadanía en la interacción con la Administración Distrital sea favorable.</t>
  </si>
  <si>
    <t>Posibilidad de afectación reputacional por debilidades en la ejecución que afecten la puesta en operación de nuevos medios de relacionamiento con la ciudadanía, debido a errores (fallas o deficiencias) en el diseño y estructuración de estos</t>
  </si>
  <si>
    <t xml:space="preserve">- Dificultades en la coordinación entre las administraciones locales, distritales y nacionales para la prestación de servicios o ejecución de programas.
</t>
  </si>
  <si>
    <t xml:space="preserve">- Incumplimiento de metas en planes institucionales.
- Deterioro de la imagen institucional y pérdida de confianza de la ciudadanía por incumplimiento de expectativas.
- Reducción del nivel de satisfacción de la ciudadanía por el incumplimiento de la implementación de los medios de relacionamiento con la ciudadanía.
</t>
  </si>
  <si>
    <t>- Reportar el riesgo materializado de Posibilidad de afectación reputacional por debilidades en la ejecución que afecten la puesta en operación de nuevos medios de relacionamiento con la ciudadanía, debido a errores (fallas o deficiencias) en el diseño y estructuración de estos en el informe de monitoreo a la Oficina Asesora de Planeación.
- Evaluar la situación presentada de acuerdo a la etapa en la que se encuentra el proyecto.
- Elaborar plan de trabajo (actividades, responsables, fechas).
- Ejecutar del plan de trabajo.
- Actualizar el mapa de riesgos Gobierno Abierto y Relacionamiento con la Ciudadanía</t>
  </si>
  <si>
    <t>- Subsecretario(a) de Servicio a la Ciudadanía y Alto(a) Consejero(a) Distrital de Tecnologías de la Información y las Comunicaciones
- Subsecretario de Servicio a la Ciudadanía - Profesionales asignados en el proyecto
- Subsecretario de Servicio a la Ciudadanía - Profesionales asignados en el proyecto
- Subsecretario de Servicio a la Ciudadanía - Profesionales asignados en el proyecto
- Subsecretario(a) de Servicio a la Ciudadanía y Alto(a) Consejero(a) Distrital de Tecnologías de la Información y las Comunicaciones</t>
  </si>
  <si>
    <t>- Reporte de monitoreo indicando la materialización del riesgo de Posibilidad de afectación reputacional por debilidades en la ejecución que afecten la puesta en operación de nuevos medios de relacionamiento con la ciudadanía, debido a errores (fallas o deficiencias) en el diseño y estructuración de estos
- Acta con la decisión de acciones a tomar
- Plan de trabajo para la corrección de la situación
- Plan de trabajo ejecutado
- Mapa de riesgo  Gobierno Abierto y Relacionamiento con la Ciudadanía, actualizado.</t>
  </si>
  <si>
    <t>Se actualiza el contexto de la gestión del proceso, de acuerdo con las actividades definidas en el proceso Gobierno abierto y relacionamiento con la ciudadanía. 
Se actualizan las causas internas, externas efectos según el análisis DOFA del nuevo proceso.
Se ajusta la redacción del riesgo en cuanto a las causas inmediata y raíz, ajustándolas a canales de relacionamiento con la ciudadanía.
Se ajustan los controles detectivos y preventivos, acorde con la actualización del procedimiento Estructuración de canales de relacionamiento con la ciudadanía (2212100-PR041) Versión 12.
Se ajustan los controles correctivos acorde con el nombre del nuevo proceso.
Se ajustan las acciones de contingencia acorde con el nombre del nuevo proceso.</t>
  </si>
  <si>
    <t>Administrar el Sistema Unificado Distrital de Inspección, Vigilancia y Control - SUDIVC, a través de la coordinación y articulación de acciones conjuntas con las entidades que hacen parte del SUDIVC.</t>
  </si>
  <si>
    <t xml:space="preserve">- Fallas de interoperabilidad en las plataformas tecnológicas de instancias externas.
- La información necesaria en relación con la normatividad nacional y distrital, para el seguimiento a la gestión de las entidades participantes en las estrategias para el relacionamiento con la Ciudadanía, no es suficiente, clara, completa o de calidad.
</t>
  </si>
  <si>
    <t>El proceso estima que el riesgo se ubica en una zona baja, debido a que la frecuencia con la que se realizó la actividad clave asociada al riesgo se presentó 2 veces en el último año y a la fecha no se ha materializado.</t>
  </si>
  <si>
    <t>- Reportar el riesgo materializado de Posibilidad de afectación reputacional por inadecuado seguimiento a las actividades, debido a errores (fallas o deficiencias) en el seguimiento de la gestión de las entidades que hacen parte del Sistema Unificado Distrital de Inspección, Vigilancia y Control (SUDIVC).	 en el informe de monitoreo a la Oficina Asesora de Planeación.
- Convocar a la(s) entidad(s) que presentaron errores fallas o deficiencias en el reporte de la información a una reunión extraordinaria de seguimiento a compromisos.
- Actualizar el mapa de riesgos Gobierno Abierto y Relacionamiento con la Ciudadanía</t>
  </si>
  <si>
    <t>- Subsecretario(a) de Servicio a la Ciudadanía y Alto(a) Consejero(a) Distrital de Tecnologías de la Información y las Comunicaciones
- Subdirector de Seguimiento a la Gestión de Inspección, vigilancia y Control.
- Subsecretario(a) de Servicio a la Ciudadanía y Alto(a) Consejero(a) Distrital de Tecnologías de la Información y las Comunicaciones</t>
  </si>
  <si>
    <t>- Reporte de monitoreo indicando la materialización del riesgo de Posibilidad de afectación reputacional por inadecuado seguimiento a las actividades, debido a errores (fallas o deficiencias) en el seguimiento de la gestión de las entidades que hacen parte del Sistema Unificado Distrital de Inspección, Vigilancia y Control (SUDIVC).	
- Acta (s) de compromiso.
- Mapa de riesgo  Gobierno Abierto y Relacionamiento con la Ciudadanía, actualizado.</t>
  </si>
  <si>
    <t xml:space="preserve">
Se actualiza el contexto de la gestión del proceso, de acuerdo con las actividades definidas en el proceso Gobierno abierto y relacionamiento con la ciudadanía. 
Se actualizan las causas internas, externas efectos según el análisis DOFA del nuevo proceso.
Se ajustan los controles correctivos acorde con el nombre del nuevo proceso.
Se ajustan las acciones de contingencia acorde con el nombre del nuevo proceso.
</t>
  </si>
  <si>
    <t>Administrar canales de relacionamiento con la ciudadanía
Fase (actividades): Fortalecer e implementar en los canales de atención disponibles en la Red CADE, estrategias de atención de servicio a la ciudadanía acorde a sus características poblacionales y particulares.</t>
  </si>
  <si>
    <t xml:space="preserve">- Fallas de conectividad e interoperabilidad que dificultan el funcionamiento de plataformas tecnológicas que soportan los canales de relacionamiento con las partes interesadas
</t>
  </si>
  <si>
    <t xml:space="preserve">- Manifestaciones que generan alteraciones en el orden público, en las cuales se vean afectada la gestión propia de la Secretaría General.
</t>
  </si>
  <si>
    <t xml:space="preserve">- Pérdida de credibilidad y de confianza que dificulte la ejecución de las políticas, programas y proyectos de la Secretaría General. 
- Incremento en las peticiones de la ciudadanía en relación con el servicio prestado por las entidades en la Red CADE.
- Insatisfacción de la ciudadanía respecto a la prestación del servicio.
- Incumplimiento de las obligaciones con las entidades participes en los canales de la Red CADE.
- Falta de disponibilidad y oportunidad en la información a entregar en la prestación del servicio
- Incumplimiento de objetivos y metas institucionales.
</t>
  </si>
  <si>
    <t>- Reportar el riesgo materializado de Posibilidad de afectación reputacional por no prestación del servicio, debido a interrupciones en el modelo multicanal que impidan a la ciudadanía acceder a la oferta institucional de trámites y servicios de las entidades que hacen parte de la Red CADE en el informe de monitoreo a la Oficina Asesora de Planeación.
- Implementar estrategias de atención para las entidades: entrega de turnos manuales, atención en las entidades verificando el tipo de solicitud del ciudadano(a) y si es posible recibir documentación y tramitarla con posterioridad al restablecimiento del servicio, registrar los datos del  ciudadano(a) para contactarle e informarle el resultado de su solicitud.
- Solicitar apoyo de la Policía Nacional para las sedes afectadas, gestionando unidades adicionales de vigilancia e implementos o estrategias de mitigación de daños o pérdidas de bienes de la Secretaría General y de las entidades.
- Actualizar el mapa de riesgos Gobierno Abierto y Relacionamiento con la Ciudadanía</t>
  </si>
  <si>
    <t>- Subsecretario(a) de Servicio a la Ciudadanía y Alto(a) Consejero(a) Distrital de Tecnologías de la Información y las Comunicaciones
- Profesional responsable del medio de interacción (CADE y SuperCADE)
- Profesional responsable del medio de interacción (CADE y SuperCADE)
- Subsecretario(a) de Servicio a la Ciudadanía y Alto(a) Consejero(a) Distrital de Tecnologías de la Información y las Comunicaciones</t>
  </si>
  <si>
    <t>- Reporte de monitoreo indicando la materialización del riesgo de Posibilidad de afectación reputacional por no prestación del servicio, debido a interrupciones en el modelo multicanal que impidan a la ciudadanía acceder a la oferta institucional de trámites y servicios de las entidades que hacen parte de la Red CADE
- Reporte de ciudadanos(as) y trámites efectivos atendidos por cada entidad, en contingencia.
- Reporte de desempeño jornada de atención considerando los reportes realizados a los entes correspondientes
- Mapa de riesgo  Gobierno Abierto y Relacionamiento con la Ciudadanía, actualizado.</t>
  </si>
  <si>
    <t xml:space="preserve">Se actualiza el contexto de la gestión del proceso, de acuerdo con las actividades definidas en el proceso Gobierno abierto y relacionamiento con la ciudadanía. 
Se actualizan las causas internas, externas efectos según el análisis DOFA del nuevo proceso.
Se ajusta la redacción del riesgo en cuanto a las causas inmediata y raíz, ajustándolas para especificar que corresponde al soporte funcional del sistema distrital para la gestión de peticiones.
Se ajustan los controles detectivos y preventivos, acorde con la actualización del procedimiento Administración del Modelo Multicanal de Relacionamiento con la Ciudadanía (2213300-PR-036)  Versión 16. Se ajustan los responsables que autorizan su ejecución, considerando que el procedimiento fue trasladado a la Dirección del Sistema Distrital de Servicio a la Ciudadanía; así  mismo, las fuentes de información y evidencias de conformidad.
Se ajustan los controles correctivos acorde con el nombre del nuevo proceso.
</t>
  </si>
  <si>
    <t>Administrar canales de relacionamiento con la ciudadanía
Fase (componente): Documentos de lineamientos técnicos</t>
  </si>
  <si>
    <t>Posibilidad de afectación reputacional por información inconsistente, debido a errores (fallas o deficiencias) en el seguimiento a la gestión de las entidades participantes en los medios de interacción de la Red CADE</t>
  </si>
  <si>
    <t xml:space="preserve">- Dificultad en la articulación de actividades comunes a las dependencias.
- Alta rotación de personal generando retrasos en la curva de aprendizaje.
</t>
  </si>
  <si>
    <t xml:space="preserve">- La información necesaria en relación con la normatividad nacional y distrital, para el seguimiento a la gestión de las entidades participantes en las estrategias para el relacionamiento con la Ciudadanía, no es suficiente, clara, completa o de calidad.
</t>
  </si>
  <si>
    <t xml:space="preserve">- Pérdida de credibilidad y de confianza que dificulte la ejecución de las políticas, programas y proyectos de la Secretaría General. 
- Incremento en las peticiones de la ciudadanía en relación con el servicio prestado por las entidades en la Red CADE.
- Insatisfacción de la ciudadanía respecto a la prestación del servicio.
- Intervenciones o hallazgos por partes de entes de control u otro ente regulador, interno o externo.
- Incumplimiento de objetivos y metas institucionales.
</t>
  </si>
  <si>
    <t>- Reportar el riesgo materializado de Posibilidad de afectación reputacional por información inconsistente, debido a errores (fallas o deficiencias) en el seguimiento a la gestión de las entidades participantes en los medios de interacción de la Red CADE en el informe de monitoreo a la Oficina Asesora de Planeación.
- Realizar reinducción en el protocolo establecido para el apoyo a la supervisión de convenios y contratos.
- Actualizar el mapa de riesgos Gobierno Abierto y Relacionamiento con la Ciudadanía</t>
  </si>
  <si>
    <t>- Subsecretario(a) de Servicio a la Ciudadanía y Alto(a) Consejero(a) Distrital de Tecnologías de la Información y las Comunicaciones
- Servidor(a) asignado(a) por el (la) Director (a) del Sistema Distrital de Servicio a la Ciudadanía
- Subsecretario(a) de Servicio a la Ciudadanía y Alto(a) Consejero(a) Distrital de Tecnologías de la Información y las Comunicaciones</t>
  </si>
  <si>
    <t>- Reporte de monitoreo indicando la materialización del riesgo de Posibilidad de afectación reputacional por información inconsistente, debido a errores (fallas o deficiencias) en el seguimiento a la gestión de las entidades participantes en los medios de interacción de la Red CADE
- Servidores (as) con reinducción en el protocolo de apoyo a la supervisión de contratos y convenios.
- Mapa de riesgo  Gobierno Abierto y Relacionamiento con la Ciudadanía, actualizado.</t>
  </si>
  <si>
    <t>Se actualiza el contexto de la gestión del proceso, de acuerdo con las actividades definidas en el proceso Gobierno abierto y relacionamiento con la ciudadanía. 
Se actualizan las causas internas, externas efectos según el análisis DOFA del nuevo proceso.
Se ajusta la redacción del riesgo en cuanto a las causas inmediata y raíz, modificando canales de interacción por relacionamiento.
Se ajustan los controles detectivos y preventivos, acorde con la actualización del procedimiento Administración del Modelo Multicanal de Relacionamiento con la Ciudadanía (2213300-PR-036)  Versión 16.
Se ajustan los controles correctivos acorde con el nombre del nuevo proceso.
Se ajustan las acciones de contingencia acorde con el nombre del nuevo proceso.</t>
  </si>
  <si>
    <t>Administrar canales de relacionamiento con la ciudadanía
Capacitar o cualificar a los servidores públicos en temáticas de funcionalidad del Sistema Distrital para la Gestión de Peticiones Ciudadanas, servicio a la Ciudadanía, al igual que en competencias de Inspección, Vigilancia y Control.
Sensibilizar a la ciudadanía y otros en temas de servicio a la ciudadanía, el funcionamiento del sistema distrital para la gestión de peticiones ciudadanas y en temas de Inspección, Vigilancia y Control- IVC.</t>
  </si>
  <si>
    <t>Posibilidad de afectación reputacional por inconformidad de los usuarios (entidades) del sistema distrital para la gestión de peticiones, debido a incumplimiento parcial de compromisos en la atención de soporte funcional en los tiempos promedio definidos</t>
  </si>
  <si>
    <t xml:space="preserve">- Fallas de conectividad e interoperabilidad que dificultan el funcionamiento de plataformas tecnológicas que soportan los canales de relacionamiento con las partes interesadas.
- Alta rotación de personal generando retrasos en la curva de aprendizaje.
</t>
  </si>
  <si>
    <t xml:space="preserve">- Conocimiento parcial del propósito, funcionamiento y productos y servicios del proceso por parte del usuario final
</t>
  </si>
  <si>
    <t xml:space="preserve">- Demora en la gestión de peticiones por parte de las entidades distritales.
- Pérdida de credibilidad y de confianza que dificulte la ejecución de las políticas, programas y proyectos de la Secretaría General. 
- Incumplimiento de objetivos y metas institucionales.
</t>
  </si>
  <si>
    <t>- Reportar el riesgo materializado de Posibilidad de afectación reputacional por inconformidad de los usuarios (entidades) del sistema distrital para la gestión de peticiones, debido a incumplimiento parcial de compromisos en la atención de soporte funcional en los tiempos promedio definidos en el informe de monitoreo a la Oficina Asesora de Planeación.
- Re-clasificar la incidencia e indicar al solicitante los motivos por los cuales la solicitud no pudo ser atendida en los tiempos definidos.
- Actualizar el mapa de riesgos Gobierno Abierto y Relacionamiento con la Ciudadanía</t>
  </si>
  <si>
    <t>- Subsecretario(a) de Servicio a la Ciudadanía y Alto(a) Consejero(a) Distrital de Tecnologías de la Información y las Comunicaciones
- Profesional, técnico o auxiliar responsable de la atención del soporte
- Subsecretario(a) de Servicio a la Ciudadanía y Alto(a) Consejero(a) Distrital de Tecnologías de la Información y las Comunicaciones</t>
  </si>
  <si>
    <t>- Reporte de monitoreo indicando la materialización del riesgo de Posibilidad de afectación reputacional por inconformidad de los usuarios (entidades) del sistema distrital para la gestión de peticiones, debido a incumplimiento parcial de compromisos en la atención de soporte funcional en los tiempos promedio definidos
- Incidencia re-clasificada en la Mesa de ayuda Bogotá te escucha, con indicación de los motivos por los cuales no se pudo atender dentro de los tiempos establecidos
- Mapa de riesgo  Gobierno Abierto y Relacionamiento con la Ciudadanía, actualizado.</t>
  </si>
  <si>
    <t>Se actualiza el contexto de la gestión del proceso, de acuerdo con las actividades definidas en el proceso Gobierno abierto y relacionamiento con la ciudadanía. 
Se actualizan las causas internas, externas efectos según el análisis DOFA del nuevo proceso.
Se ajusta la redacción del riesgo en cuanto a las causas inmediata y raíz, ajustándolas para especificar que corresponde al soporte funcional del sistema distrital para la gestión de peticiones.
Se ajustan los controles detectivos y preventivos, acorde con la actualización del procedimiento Administración del Modelo Multicanal de Relacionamiento con la Ciudadanía (2213300-PR-036)  Versión 16. Se ajustan los responsables que autorizan su ejecución, considerando que el procedimiento fue trasladado a la Dirección del Sistema Distrital de Servicio a la Ciudadanía; así  mismo, las fuentes de información y evidencias de conformidad.
Se ajustan los controles correctivos acorde con el nombre del nuevo proceso.
Se ajustan las acciones de contingencia acorde con el nombre del nuevo proceso.</t>
  </si>
  <si>
    <t>Medir y analizar la calidad en la prestación del servicio en los canales de relacionamiento con la Ciudadanía de la administración distrital.
Evaluar los criterios de calidad en las respuestas emitidas a las peticiones ciudadanas.</t>
  </si>
  <si>
    <t>- Reportar el riesgo materializado de Posibilidad de afectación reputacional por inconformidad de las partes interesadas objeto de medición, debido a errores (fallas o deficiencias) en la medición y análisis de la calidad en la prestación de los servicios en los diferentes canales de servicio a la Ciudadanía en el informe de monitoreo a la Oficina Asesora de Planeación.
- Realizar cualificaciones al equipo de trabajo de Seguimiento y Medición, respecto al uso y manejo de los instrumentos que se diseñan para realizar la medición de la calidad en la prestación de los servicios
- Actualizar el mapa de riesgos Gobierno Abierto y Relacionamiento con la Ciudadanía</t>
  </si>
  <si>
    <t>- Subsecretario(a) de Servicio a la Ciudadanía y Alto(a) Consejero(a) Distrital de Tecnologías de la Información y las Comunicaciones
- Profesional asignado
- Subsecretario(a) de Servicio a la Ciudadanía y Alto(a) Consejero(a) Distrital de Tecnologías de la Información y las Comunicaciones</t>
  </si>
  <si>
    <t>- Reporte de monitoreo indicando la materialización del riesgo de Posibilidad de afectación reputacional por inconformidad de las partes interesadas objeto de medición, debido a errores (fallas o deficiencias) en la medición y análisis de la calidad en la prestación de los servicios en los diferentes canales de servicio a la Ciudadanía
- Acta de reunión donde se evidencia la cualificación al equipo en el uso y manejo de los instrumentos
- Mapa de riesgo  Gobierno Abierto y Relacionamiento con la Ciudadanía, actualizado.</t>
  </si>
  <si>
    <t>Se actualiza el contexto de la gestión del proceso, de acuerdo con las actividades definidas en el proceso Gobierno abierto y relacionamiento con la ciudadanía. 
Se actualizan las causas internas, externas efectos según el análisis DOFA del nuevo proceso.
Se ajustan los controles correctivos acorde con el nombre del nuevo proceso.
Se ajustan las acciones de contingencia acorde con el nombre del nuevo proceso.</t>
  </si>
  <si>
    <t>Capacitar o cualificar a los servidores públicos en temáticas de funcionalidad del Sistema Distrital para la Gestión de Peticiones Ciudadanas, servicio a la Ciudadanía, al igual que en competencias de Inspección, Vigilancia y Control</t>
  </si>
  <si>
    <t>- Reportar el riesgo materializado de Posibilidad de afectación reputacional por inconformidad de los partes interesadas objeto de cualificación, debido a incumplimiento parcial de compromisos en la meta de servidores públicos a cualificar en actitudes, destrezas, habilidades y conocimientos de servicio a la Ciudadanía en el informe de monitoreo a la Oficina Asesora de Planeación.
- Ajustar la programación definida en el plan anual de cualificación
- Actualizar el mapa de riesgos Gobierno Abierto y Relacionamiento con la Ciudadanía</t>
  </si>
  <si>
    <t>- Subsecretario(a) de Servicio a la Ciudadanía y Alto(a) Consejero(a) Distrital de Tecnologías de la Información y las Comunicaciones
- Profesional Universitario asignado por el (la) Director (a) Distrital de Calidad del Servicio
- Subsecretario(a) de Servicio a la Ciudadanía y Alto(a) Consejero(a) Distrital de Tecnologías de la Información y las Comunicaciones</t>
  </si>
  <si>
    <t>- Reporte de monitoreo indicando la materialización del riesgo de Posibilidad de afectación reputacional por inconformidad de los partes interesadas objeto de cualificación, debido a incumplimiento parcial de compromisos en la meta de servidores públicos a cualificar en actitudes, destrezas, habilidades y conocimientos de servicio a la Ciudadanía
- Plan anual de cualificación ajustado
- Mapa de riesgo  Gobierno Abierto y Relacionamiento con la Ciudadanía, actualizado.</t>
  </si>
  <si>
    <t>Realizar el traslado de las peticiones ciudadanas registradas en el Sistema Distrital para la Gestión de Peticiones Ciudadanas</t>
  </si>
  <si>
    <t>- Reportar el riesgo materializado de Posibilidad de afectación reputacional por inconformidad de los usuarios del sistema, debido a errores (fallas o deficiencias) en el análisis y direccionamiento a las peticiones ciudadanas en el informe de monitoreo a la Oficina Asesora de Planeación.
- Destinar un espacio en el Subcomité de Autocontrol de la DDCS para compartir experiencias en el direccionamiento de peticiones ciudadanas por parte de la Central de Gestión de Peticiones Ciudadanas (DDCS), cada vez que el indicador de devoluciones supere el 3% en el mes, de tal manera que el direccionamiento y respuesta de las mismas sirva para instruir a los demás servidores de la Central que realizan la labor, para aplicar dichos conocimientos en casos futuros.
- Actualizar el mapa de riesgos Gobierno Abierto y Relacionamiento con la Ciudadanía</t>
  </si>
  <si>
    <t>- Subsecretario(a) de Servicio a la Ciudadanía y Alto(a) Consejero(a) Distrital de Tecnologías de la Información y las Comunicaciones
- Profesional, Técnico operativo o Auxiliar Administrativo encargado del Direccionamiento de Peticiones Ciudadanas
- Subsecretario(a) de Servicio a la Ciudadanía y Alto(a) Consejero(a) Distrital de Tecnologías de la Información y las Comunicaciones</t>
  </si>
  <si>
    <t>- Reporte de monitoreo indicando la materialización del riesgo de Posibilidad de afectación reputacional por inconformidad de los usuarios del sistema, debido a errores (fallas o deficiencias) en el análisis y direccionamiento a las peticiones ciudadanas
- Acta de Subcomité de Autocontrol
- Mapa de riesgo  Gobierno Abierto y Relacionamiento con la Ciudadanía, actualizado.</t>
  </si>
  <si>
    <t>Se actualiza el contexto de la gestión del proceso, de acuerdo con las actividades definidas en el proceso Gobierno abierto y relacionamiento con la ciudadanía. 
Se actualizan las causas internas, externas efectos según el análisis DOFA del nuevo proceso.
Se ajusta la tipología del control número 2 de "correctivo" a "detectivo".
Se ajustan los controles correctivos acorde con el nombre del nuevo proceso.
Se ajustan las acciones de contingencia acorde con el nombre del nuevo proceso.</t>
  </si>
  <si>
    <t>Administrar canales de relacionamiento con la ciudadanía</t>
  </si>
  <si>
    <t xml:space="preserve">- Pérdida de credibilidad y de confianza que dificulte la ejecución de las políticas, programas y proyectos de la Secretaría General.  
- Intervenciones o hallazgos por partes de entes de control u otro ente regulador, interno o externo.
- Incumplimiento de objetivos y metas institucionales.
</t>
  </si>
  <si>
    <t xml:space="preserve">- Sensibilizar a los servidores de la Dirección del Sistema Distrital de Servicio a la Ciudadanía sobre los valores de integridad y el Código Disciplinario Único. 
_______________
</t>
  </si>
  <si>
    <t xml:space="preserve">- Servidores de la Dirección del Sistema Distrital de Servicio a la Ciudadanía sensibilizados en los valores de integridad y el Código Disciplinario Único.
_______________
</t>
  </si>
  <si>
    <t>- Reportar el presunto hecho de Posibilidad de afectación reputacional por pérdida de credibilidad y confianza en la Secretaría General, debido a realización de cobros indebidos durante la prestación del servicio en el canal presencial de la Red CADE dispuesto para el servicio a la ciudadanía al operador disciplinario, y a la Oficina Asesora de Planeación en el informe de monitoreo en caso que tenga fallo.
- Reportar a la Oficina de Control Interno Disciplinario el presunto hecho de realización de cobros indebidos durante la prestación del servicio en el canal presencial de la Red CADE.
- Actualizar el mapa de riesgos Gobierno Abierto y Relacionamiento con la Ciudadanía</t>
  </si>
  <si>
    <t>- Subsecretario(a) de Servicio a la Ciudadanía y Alto(a) Consejero(a) Distrital de Tecnologías de la Información y las Comunicaciones
- Director (a) del Sistema Distrital de Servicio a la Ciudadanía
- Subsecretario(a) de Servicio a la Ciudadanía y Alto(a) Consejero(a) Distrital de Tecnologías de la Información y las Comunicaciones</t>
  </si>
  <si>
    <t>- Notificación realizada del presunto hecho de Posibilidad de afectación reputacional por pérdida de credibilidad y confianza en la Secretaría General, debido a realización de cobros indebidos durante la prestación del servicio en el canal presencial de la Red CADE dispuesto para el servicio a la ciudadanía al operador disciplinario, y reporte de monitoreo a la Oficina Asesora de Planeación en caso que el riesgo tenga fallo definitivo.
- Memorando o correo electrónico reportando a la Oficina de Control Interno Disciplinario el posible hecho de realización de cobros indebidos durante la prestación del servicio en el canal presencial de la Red CADE.
- Mapa de riesgo  Gobierno Abierto y Relacionamiento con la Ciudadanía, actualizado.</t>
  </si>
  <si>
    <t>Se actualiza el contexto de la gestión del proceso, de acuerdo con las actividades definidas en el proceso Gobierno abierto y relacionamiento con la ciudadanía. 
Se actualizan las causas internas, externas efectos según el análisis DOFA del nuevo proceso.
Se ajustan los controles detectivos y preventivos, acorde con la actualización del procedimiento Administración del Modelo Multicanal de Relacionamiento con la Ciudadanía (2213300-PR-036)  Versión 16.
Se ajustan los controles correctivos acorde con el nombre del nuevo proceso.
Se define acción de tratamiento para fortalecer la gestión del riesgo.
Se ajustan las acciones de contingencia acorde con el nombre del nuevo proceso.</t>
  </si>
  <si>
    <t>Medir y analizar la calidad en la prestación del servicio en los canales de relacionamiento con la Ciudadanía de la administración distrital</t>
  </si>
  <si>
    <t xml:space="preserve">- Sensibilizar a los servidores de la DDCS sobre los valores de integridad, con relación al servicio a la ciudadanía.
_______________
</t>
  </si>
  <si>
    <t xml:space="preserve">31/10/2023
_______________
</t>
  </si>
  <si>
    <t>- Reportar el presunto hecho de Posibilidad de afectación reputacional por pérdida de confianza de las entidades que prestan el servicio  a la ciudadanía, debido a decisiones ajustadas a intereses propios o de terceros al realizar el seguimiento y monitoreo a las entidades participantes en los puntos de atención al operador disciplinario, y a la Oficina Asesora de Planeación en el informe de monitoreo en caso que tenga fallo.
- Repetir el monitoreo y compararlo con el anterior
- Informar al Operador Disciplinario
- Actualizar el mapa de riesgos Gobierno Abierto y Relacionamiento con la Ciudadanía</t>
  </si>
  <si>
    <t>- Subsecretario(a) de Servicio a la Ciudadanía y Alto(a) Consejero(a) Distrital de Tecnologías de la Información y las Comunicaciones
- Director Distrital de Calidad del Servicio
- Director Distrital de Calidad del Servicio
- Subsecretario(a) de Servicio a la Ciudadanía y Alto(a) Consejero(a) Distrital de Tecnologías de la Información y las Comunicaciones</t>
  </si>
  <si>
    <t>- Notificación realizada del presunto hecho de Posibilidad de afectación reputacional por pérdida de confianza de las entidades que prestan el servicio  a la ciudadanía, debido a decisiones ajustadas a intereses propios o de terceros al realizar el seguimiento y monitoreo a las entidades participantes en los puntos de atención al operador disciplinario, y reporte de monitoreo a la Oficina Asesora de Planeación en caso que el riesgo tenga fallo definitivo.
- Informe comparativo
- Informe remitido a la Oficina de Control Interno Disciplinario
- Mapa de riesgo  Gobierno Abierto y Relacionamiento con la Ciudadanía, actualizado.</t>
  </si>
  <si>
    <t xml:space="preserve">Se actualiza el contexto de la gestión del proceso, de acuerdo con las actividades definidas en el proceso Gobierno abierto y relacionamiento con la ciudadanía. 
Se actualizan las causas internas, externas efectos según el análisis DOFA del nuevo proceso.
Se ajustan los controles correctivos acorde con el nombre del nuevo proceso.
Se define acción de tratamiento para fortalecer la gestión del riesgo.
Se ajustan las acciones de contingencia acorde con el nombre del nuevo proceso.
</t>
  </si>
  <si>
    <t>Capacitar o cualificar a los servidores públicos en temáticas de funcionalidad del Sistema Distrital para la Gestión de Peticiones Ciudadanas, servicio a la Ciudadanía, al igual que en competencias de Inspección, Vigilancia y Control.</t>
  </si>
  <si>
    <t xml:space="preserve">- Desconocimiento por parte de algunos funcionarios acerca de las funciones de la entidad y elementos de la plataforma estratégica.
- Falta de mayor divulgación en todos los niveles de la Organización, frente al cumplimiento de las metas, programas y proyectos.
- Desarticulación en espacios de relacionamiento con poca comunicación con los procesos de planeación e instancias de decisión.
</t>
  </si>
  <si>
    <t>El proceso estima que el riesgo se ubica en una zona moderado, debido a que la frecuencia con la que se realizó la actividad clave asociada al riesgo se presentó 12 veces durante el último año, y a la fecha no se ha materializado el riesgo.</t>
  </si>
  <si>
    <t>- Reportar el riesgo materializado de Posibilidad de afectación reputacional por hallazgos de entes de control internos o externos, debido a incumplimiento de compromisos en la ejecución de las jornadas de cualificación a los servidores públicos en el informe de monitoreo a la Oficina Asesora de Planeación.
- Reprogramar sesión de cualificación
- Actualizar el mapa de riesgos Gobierno Abierto y Relacionamiento con la Ciudadanía</t>
  </si>
  <si>
    <t>- Subsecretario(a) de Servicio a la Ciudadanía y Alto(a) Consejero(a) Distrital de Tecnologías de la Información y las Comunicaciones
- Profesional Universitario asignado por el subdirector de Inspección Vigilancia y Control
- Subsecretario(a) de Servicio a la Ciudadanía y Alto(a) Consejero(a) Distrital de Tecnologías de la Información y las Comunicaciones</t>
  </si>
  <si>
    <t>- Reporte de monitoreo indicando la materialización del riesgo de Posibilidad de afectación reputacional por hallazgos de entes de control internos o externos, debido a incumplimiento de compromisos en la ejecución de las jornadas de cualificación a los servidores públicos
- Informe de cualificación, indicando los retrasos, inconvenientes e inconformidades presentados.
- Mapa de riesgo  Gobierno Abierto y Relacionamiento con la Ciudadanía, actualizado.</t>
  </si>
  <si>
    <t xml:space="preserve">- Dificultad en la articulación de actividades comunes a las dependencias.
- Alta rotación de personal generando retrasos en la curva de aprendizaje.
- Fallas de conectividad e interoperabilidad que dificultan el funcionamiento de plataformas tecnológicas que soportan los canales de relacionamiento con las partes interesadas
</t>
  </si>
  <si>
    <t xml:space="preserve">- Pérdida de credibilidad y de confianza que dificulte la ejecución de las políticas, programas y proyectos de la Secretaría General. 
- Intervenciones o hallazgos por partes de entes de control u otro ente regulador, interno o externo.
- Recursos que no ingresan, ingresan por menor o mayor valor a la Tesorería Distrital.
- Incumplimiento de objetivos y metas institucionales.
</t>
  </si>
  <si>
    <t>- Reportar el riesgo materializado de Posibilidad de afectación económica (o presupuestal) por información inconsistente en los cobros a las entidades, debido a errores (fallas o deficiencias) en la elaboración de facturas por el uso de los espacios de los CADE y SuperCADE en el informe de monitoreo a la Oficina Asesora de Planeación.
- Realizar reinducción en el procedimiento de "Facturación y cobro por concepto de uso de espacio en los SuperCADE y CADE"
- Actualizar el mapa de riesgos Gobierno Abierto y Relacionamiento con la Ciudadanía</t>
  </si>
  <si>
    <t>- Subsecretario(a) de Servicio a la Ciudadanía y Alto(a) Consejero(a) Distrital de Tecnologías de la Información y las Comunicaciones
- Servidor(a) asignado por el (la) Director(a) del Sistema Distrital de Servicio a la Ciudadanía
- Subsecretario(a) de Servicio a la Ciudadanía y Alto(a) Consejero(a) Distrital de Tecnologías de la Información y las Comunicaciones</t>
  </si>
  <si>
    <t>- Reporte de monitoreo indicando la materialización del riesgo de Posibilidad de afectación económica (o presupuestal) por información inconsistente en los cobros a las entidades, debido a errores (fallas o deficiencias) en la elaboración de facturas por el uso de los espacios de los CADE y SuperCADE
- Servidores(as) con reinducción en el procedimiento de Facturación y Cobro por concepto de uso de espacios en la RED CADE.
- Mapa de riesgo  Gobierno Abierto y Relacionamiento con la Ciudadanía, actualizado.</t>
  </si>
  <si>
    <t>Se actualiza el contexto de la gestión del proceso, de acuerdo con las actividades definidas en el proceso Gobierno abierto y relacionamiento con la ciudadanía. 
Se actualizan las causas internas, externas efectos según el análisis DOFA del nuevo proceso.
Se ajustan los controles detectivos y preventivos, acorde con la actualización del procedimiento Facturación y Cobro por concepto de uso de espacios en los SuperCADE y CADE (2213300-PR-377) Versión 5.
Se ajustan los controles correctivos acorde con el nombre del nuevo proceso.
Se ajustan las acciones de contingencia acorde con el nombre del nuevo proceso.</t>
  </si>
  <si>
    <t>Gestionar asesorías y formular e implementar proyectos en materia de transformación digital
Fase:(propósito): Generar valor público para la ciudadanía, la Secretaria General y sus grupos de interés, mediante el uso y aprovechamiento estratégico de TIC)</t>
  </si>
  <si>
    <t>Posibilidad de afectación reputacional por perdida de credibilidad y confianza de las entidades, debido a decisiones erróneas o no acertadas por falta de conocimiento técnico del servidor que gestiona la asesoría y/o formula e implementar los proyectos en materia de transformación digital</t>
  </si>
  <si>
    <t xml:space="preserve">- Dificultad en la articulación de actividades comunes a las dependencias.
- Alta rotación de personal generando retrasos en la curva de aprendizaje.
- Desarticulación en espacios de relacionamiento con poca comunicación con los procesos de planeación e instancias de decisión.
- Desconocimiento por parte de algunos funcionarios acerca de las funciones de la entidad y elementos de la plataforma estratégica.
</t>
  </si>
  <si>
    <t xml:space="preserve">- La información necesaria en relación con la normatividad nacional y distrital, para el seguimiento a la gestión de las entidades participantes en las estrategias para el relacionamiento con la Ciudadanía, no es suficiente, clara, completa o de calidad.
- Conocimiento parcial del propósito, funcionamiento y productos y servicios del proceso por parte del usuario final
- Manifestaciones que generan alteraciones en el orden público, en las cuales se vean afectada la gestión propia de la Secretaría General.
- Presiones o motivaciones de los ciudadanos que incitan al servidor público a realizar conductas contrarias al deber ser.
</t>
  </si>
  <si>
    <t>- Reportar el riesgo materializado de Posibilidad de afectación reputacional por perdida de credibilidad y confianza de las entidades, debido a decisiones erróneas o no acertadas por falta de conocimiento técnico del servidor que gestiona la asesoría y/o formula e implementar los proyectos en materia de transformación digital en el informe de monitoreo a la Oficina Asesora de Planeación.
- Analizar los errores que se evidenciaron en la definición de la asesoría y formulación del proyecto
- Se reformula el proyecto  y se pasa para su revisión y aprobación
- Actualizar el mapa de riesgos Gobierno Abierto y Relacionamiento con la Ciudadanía</t>
  </si>
  <si>
    <t>- Subsecretario(a) de Servicio a la Ciudadanía y Alto(a) Consejero(a) Distrital de Tecnologías de la Información y las Comunicaciones
- Jefe de Oficina Alta Consejería Distrital de Tecnologías de la Información y las Comunicaciones -TIC-
- Jefe de Oficina Alta Consejería Distrital de Tecnologías de la Información y las Comunicaciones -TIC-
- Subsecretario(a) de Servicio a la Ciudadanía y Alto(a) Consejero(a) Distrital de Tecnologías de la Información y las Comunicaciones</t>
  </si>
  <si>
    <t>- Reporte de monitoreo indicando la materialización del riesgo de Posibilidad de afectación reputacional por perdida de credibilidad y confianza de las entidades, debido a decisiones erróneas o no acertadas por falta de conocimiento técnico del servidor que gestiona la asesoría y/o formula e implementar los proyectos en materia de transformación digital
- Documento de análisis de errores 
- Proyecto reformulado
- Mapa de riesgo  Gobierno Abierto y Relacionamiento con la Ciudadanía, actualizado.</t>
  </si>
  <si>
    <t>Se modificó el nombre del riesgo conforme a la nueva forma de operar del proceso.
Se ajustaron las causas del riesgo conforme al nuevo análisis efectuado a los antecedentes y comportamiento del riesgo.
Se ajusta la explicación del riesgo de acuerdo a la nueva realidad del proceso.
Se ajustó al nuevo proyecto de inversión 7872, teniendo en cuenta que el riesgo está directamente asociado al proyecto de inversión.
Se ajustaron las actividades de control conforme a la actualización del procedimiento.</t>
  </si>
  <si>
    <t xml:space="preserve">Gestionar asesorías y formular e implementar proyectos en materia de transformación digital
Fase: (actividad): Incorporar los principios de diseño de servicios de la política de gobierno digital priorizados por la Alta Consejería Distrital de TIC 
-Implementar el ciclo de la formulación para una política pública de Bogotá territorio Inteligente; bajo los lineamientos del CONPES
-Acompañar el diseño de las agendas de transformación digital 
-Hacer seguimiento a las agendas de transformación Digital)
</t>
  </si>
  <si>
    <t>Posibilidad de afectación reputacional por perdida de credibilidad y confianza de las entidades y la ciudadanía, debido a incumplimiento de compromisos en la gestión de asesorías y formulación e implementación de proyectos en materia de transformación digital</t>
  </si>
  <si>
    <t xml:space="preserve">- Dificultad en la articulación de actividades comunes a las dependencias.
- Alta rotación de personal generando retrasos en la curva de aprendizaje.
- Desconocimiento por parte de algunos funcionarios acerca de las funciones de la entidad y elementos de la plataforma estratégica.
- Desarticulación en espacios de relacionamiento con poca comunicación con los procesos de planeación e instancias de decisión.
</t>
  </si>
  <si>
    <t>- Reportar el riesgo materializado de Posibilidad de afectación reputacional por perdida de credibilidad y confianza de las entidades y la ciudadanía, debido a incumplimiento de compromisos en la gestión de asesorías y formulación e implementación de proyectos en materia de transformación digital en el informe de monitoreo a la Oficina Asesora de Planeación.
- Identificar las causas de porque se incumplió  la ejecución de un proyecto
- Formular acciones preventivas o correctivas
- Ajustar el plan de trabajo con los tiempos en que se cumplirá el proyecto
- Actualizar el mapa de riesgos Gobierno Abierto y Relacionamiento con la Ciudadanía</t>
  </si>
  <si>
    <t>- Subsecretario(a) de Servicio a la Ciudadanía y Alto(a) Consejero(a) Distrital de Tecnologías de la Información y las Comunicaciones
- Jefe Oficina de la Alta Consejería Distrital de TIC, Asesora de despacho, profesional especializado
- Jefe Oficina de la Alta Consejería Distrital de TIC, Asesora de despacho, profesional especializado
- Jefe Oficina de la Alta Consejería Distrital de TIC, Asesora de despacho, profesional especializado
- Subsecretario(a) de Servicio a la Ciudadanía y Alto(a) Consejero(a) Distrital de Tecnologías de la Información y las Comunicaciones</t>
  </si>
  <si>
    <t>- Reporte de monitoreo indicando la materialización del riesgo de Posibilidad de afectación reputacional por perdida de credibilidad y confianza de las entidades y la ciudadanía, debido a incumplimiento de compromisos en la gestión de asesorías y formulación e implementación de proyectos en materia de transformación digital
- Causas de incumplimiento identificadas
- Acción formulada en el aplicativo Sistema Integrado de Gestión
- Plan de trabajo actualizado 
- Mapa de riesgo  Gobierno Abierto y Relacionamiento con la Ciudadanía, actualizado.</t>
  </si>
  <si>
    <t>Gestionar asesorías y formular e implementar proyectos en materia de transformación digital</t>
  </si>
  <si>
    <t xml:space="preserve">- Pérdidas financieras por mala utilización de recursos en los Proyectos
- Investigaciones disciplinarias.
- Pérdida credibilidad por parte de la entidades interesadas.
- Desviaciones en los Objetivos, el Alcance y el Cronograma del Proyecto.
</t>
  </si>
  <si>
    <t xml:space="preserve">- Sensibilizar cuatrimestralmente al equipo de la Alta Consejería Distrital de TIC sobre los valores de integridad
_______________
</t>
  </si>
  <si>
    <t xml:space="preserve">- Profesionales responsables de riesgos de la ACDTIC y Gestor de integridad
_______________
</t>
  </si>
  <si>
    <t xml:space="preserve">- Servidores sensibilizados
_______________
</t>
  </si>
  <si>
    <t xml:space="preserve">01/04/2023
_______________
</t>
  </si>
  <si>
    <t>- Reportar el presunto hecho de Posibilidad de afectación económica (o presupuestal) por sanción de un ente de control o ente regulador, debido a decisiones ajustadas a intereses propios o de terceros en la ejecución de Proyectos en materia TIC y Transformación digital, para obtener dádivas o beneficios al operador disciplinario, y a la Oficina Asesora de Planeación en el informe de monitoreo en caso que tenga fallo.
- Reportar el presunto hecho de Posibilidad de afectación económica (o presupuestal) por sanción de un ente de control o ente regulador, debido a decisiones ajustadas a intereses propios o de terceros en la ejecución de Proyectos en materia TIC y Transformación digital, para obtener dádivas o beneficios al operador disciplinario, y a la Oficina Asesora de Planeación en el informe de monitoreo en caso que tenga fallo.
- realiza informe del hecho identificado y remite mediante memorando a las oficinas competentes
- Actualizar el mapa de riesgos Gobierno Abierto y Relacionamiento con la Ciudadanía</t>
  </si>
  <si>
    <t>- Subsecretario(a) de Servicio a la Ciudadanía y Alto(a) Consejero(a) Distrital de Tecnologías de la Información y las Comunicaciones
- Jefe Oficina de la Alta Consejería Distrital de TIC
- Jefe Oficina de la Alta Consejería Distrital de TIC
- Subsecretario(a) de Servicio a la Ciudadanía y Alto(a) Consejero(a) Distrital de Tecnologías de la Información y las Comunicaciones</t>
  </si>
  <si>
    <t>- Notificación realizada del presunto hecho de Posibilidad de afectación económica (o presupuestal) por sanción de un ente de control o ente regulador, debido a decisiones ajustadas a intereses propios o de terceros en la ejecución de Proyectos en materia TIC y Transformación digital, para obtener dádivas o beneficios al operador disciplinario, y reporte de monitoreo a la Oficina Asesora de Planeación en caso que el riesgo tenga fallo definitivo.
- Notificación realizada del presunto hecho de Posibilidad de afectación económica (o presupuestal) por sanción de un ente de control o ente regulador, debido a decisiones ajustadas a intereses propios o de terceros en la ejecución de Proyectos en materia TIC y Transformación digital, para obtener dádivas o beneficios al operador disciplinario, y reporte de monitoreo a la Oficina Asesora de Planeación en caso que el riesgo tenga fallo definitivo.
- Memorando e informe
- Mapa de riesgo  Gobierno Abierto y Relacionamiento con la Ciudadanía, actualizado.</t>
  </si>
  <si>
    <t xml:space="preserve">
Se actualiza el contexto de la gestión del proceso, de acuerdo con las actividades definidas en el proceso Gobierno abierto y relacionamiento con la ciudadanía. 
Se actualizan las causas internas, externas efectos según el análisis DOFA del nuevo proceso.
Se ajustan los controles correctivos acorde con el nombre del nuevo proceso.
Se define acción de tratamiento para fortalecer la gestión del riesgo.
Se ajustan las acciones de contingencia acorde con el nombre del nuevo proceso.
</t>
  </si>
  <si>
    <t>(Fase: Actividad) Desarrollar el modelo de Gobierno Abierto con articulación y coordinación interinstitucional.
- Formular, implementar y realizar seguimiento a las estrategias, lineamientos y proyectos en materia gobierno abierto y la transformación digital</t>
  </si>
  <si>
    <t>Posibilidad de afectación reputacional por  la ausencia de un modelo que agrupe los avances y estrategias de los diferentes sectores y entidades del Distrito, debido a desarticulación institucional para desarrollar el modelo de Gobierno Abierto</t>
  </si>
  <si>
    <t xml:space="preserve">- Insuficiencia de estrategias institucionales para ejercer la democracia digital, el control social y el aprovechamiento de información pública, en el marco de la transparencia, la colaboración y la participación.
- Desarticulación en espacios de relacionamiento con poca comunicación con los procesos de planeación e instancias de decisión.
</t>
  </si>
  <si>
    <t xml:space="preserve">- Pérdida de credibilidad y de confianza que dificulte la ejecución de las políticas, programas y proyectos de la Secretaría General. 
- Dificultades en la coordinación entre las administraciones locales, distritales y nacionales para la prestación de servicios o ejecución de programas.
- Insuficiencia de recursos para el logro de las metas u objetivos propuestos.
</t>
  </si>
  <si>
    <t xml:space="preserve">- 7869 Implementación del modelo de gobierno abierto, accesible e incluyente de Bogotá
</t>
  </si>
  <si>
    <t xml:space="preserve">Una vez analizado el riesgo antes de controles la probabilidad se calificó por exposición generando como resultado 1. Muy baja. La calificación del impacto quedó en  2. Menor. En consecuencia, el riesgo quedó ubicado en zona resultante bajo (1,2). </t>
  </si>
  <si>
    <t>Una vez analizado el riesgo después de controles la probabilidad se calificó por probabilidad generando como resultado 1. Muy baja La calificación del impacto quedó en 1. Leve En consecuencia, el riesgo quedó ubicado en zona resultante Baja (1,1).</t>
  </si>
  <si>
    <t xml:space="preserve">- Definir e incorporar los controles producto de la documentación del gobierno abierto en el marco del nuevo proceso 'Gobierno abierto y relacionamiento con la ciudadanía'
_______________
</t>
  </si>
  <si>
    <t xml:space="preserve">- Gerente del proyecto
_______________
</t>
  </si>
  <si>
    <t xml:space="preserve">- Documentos formalizados con controles
_______________
</t>
  </si>
  <si>
    <t xml:space="preserve">15/09/2023
_______________
</t>
  </si>
  <si>
    <t>- Reportar el riesgo materializado de Posibilidad de afectación reputacional por  la ausencia de un modelo que agrupe los avances y estrategias de los diferentes sectores y entidades del Distrito, debido a desarticulación institucional para desarrollar el modelo de Gobierno Abierto en el informe de monitoreo a la Oficina Asesora de Planeación.
- Verificar el cumplimiento de las acciones en materia de Gobierno Abierto, haciendo uso de fuentes de información tales como el Plan Distrital de Desarrollo, Política pública de transparencia - Conpes distrital 001 y la Directiva 005 de 2020. 
- Realizar seguimiento a las acciones y avances del modelo de Gobierno Abierto haciendo uso de fuentes de información, tales como, el Informe semestral de avances. 
- Reportar el seguimiento al proyecto de inversión haciendo uso de fuentes de información, tales como, la programación y seguimiento de metas indicadores del plan de desarrollo vigente. 
- Actualizar el mapa de riesgos Gobierno Abierto y Relacionamiento con la Ciudadanía</t>
  </si>
  <si>
    <t>- Subsecretario(a) de Servicio a la Ciudadanía y Alto(a) Consejero(a) Distrital de Tecnologías de la Información y las Comunicaciones
- Gerente del Proyecto   
- Gerente del Proyecto   
- Gerente del Proyecto   
- Subsecretario(a) de Servicio a la Ciudadanía y Alto(a) Consejero(a) Distrital de Tecnologías de la Información y las Comunicaciones</t>
  </si>
  <si>
    <t>- Reporte de monitoreo indicando la materialización del riesgo de Posibilidad de afectación reputacional por  la ausencia de un modelo que agrupe los avances y estrategias de los diferentes sectores y entidades del Distrito, debido a desarticulación institucional para desarrollar el modelo de Gobierno Abierto
- Acta con los compromisos adquiridos. En caso contrario, se reportan como ejecutadas las actividades
- Informe semestral
- Correo electrónico solicitando ajustes o precisiones a la información remitida o Memorando de retroalimentación
- Mapa de riesgo  Gobierno Abierto y Relacionamiento con la Ciudadanía, actualizado.</t>
  </si>
  <si>
    <t>Se cambia la fuente del riesgos de "Proyecto de inversión" a "Gestión de procesos".
Se actualiza el contexto de la gestión del proceso, de acuerdo con las actividades definidas en el proceso Gobierno abierto y relacionamiento con la ciudadanía. 
Se actualizan las causas internas, externas efectos según el análisis DOFA del nuevo proceso.
Se realiza la valoración del riesgo antes de controles por "exposición, teniendo en cuenta el cambio generado en  la fuente del riesgo.
Se ajustan los controles correctivos acorde con el nombre del nuevo proceso.
Se define acción de tratamiento para fortalecer la gestión del riesgo.
Se ajustan las acciones de contingencia acorde con el nombre del nuevo proceso.</t>
  </si>
  <si>
    <t>(Propósito): Implementar un modelo de Gobierno Abierto de Bogotá que promueva una relación democrática, incluyente, accesible y transparente con la ciudadanía.
- Formular, implementar y realizar seguimiento a las estrategias, lineamientos y proyectos en materia gobierno abierto y la transformación digital</t>
  </si>
  <si>
    <t xml:space="preserve">Una vez analizado el riesgo antes de controles la probabilidad se calificó por exposición generando como resultado 1. Muy baja. La calificación del impacto quedó en 3. Moderado. En consecuencia, el riesgo quedó ubicado en zona resultante Moderado (1,3).           </t>
  </si>
  <si>
    <t>Una vez analizado el riesgo después de controles la probabilidad se calificó por probabilidad generando como resultado 1. Muy baja La calificación del impacto quedó en 2. Menor. En consecuencia, el riesgo quedó ubicado en zona resultante Baja (1,2).</t>
  </si>
  <si>
    <t>- Reportar el riesgo materializado de Posibilidad de afectación reputacional por falta de coordinación entre las entidades que lideran el modelo, debido a decisiones inadecuadas para la implementación del modelo de Gobierno Abierto de Bogotá en el informe de monitoreo a la Oficina Asesora de Planeación.
- Verificar el cumplimiento de las acciones en materia de Gobierno Abierto, haciendo uso de fuentes de información tales como el Plan Distrital de Desarrollo, Política pública de transparencia - Conpes distrital 001 y la Directiva 005 de 2020. 
- Realizar seguimiento a las acciones y avances del modelo de Gobierno Abierto haciendo uso de fuentes de información, tales como, el Informe semestral de avances. 
- Reportar el seguimiento al proyecto de inversión haciendo uso de fuentes de información, tales como, la programación y seguimiento de metas indicadores del plan de desarrollo 4202000-FT-1006 –Hoja programación y seguimiento,  ficha ID, visor gerente y perfil del proyecto de inversión. 
- Actualizar el mapa de riesgos Gobierno Abierto y Relacionamiento con la Ciudadanía</t>
  </si>
  <si>
    <t>- Reporte de monitoreo indicando la materialización del riesgo de Posibilidad de afectación reputacional por falta de coordinación entre las entidades que lideran el modelo, debido a decisiones inadecuadas para la implementación del modelo de Gobierno Abierto de Bogotá
- Acta de compromisos adquiridos
- Informe semestral
- Correo electrónico solicitando ajustes o precisiones a la información remitida o Memorando de retroalimentación.
- Mapa de riesgo  Gobierno Abierto y Relacionamiento con la Ciudadanía, actualizado.</t>
  </si>
  <si>
    <t>Se cambia la fuente del riesgo de "Proyecto de inversión" a "Gestión de procesos".
Se actualiza el contexto de la gestión del proceso, de acuerdo con las actividades definidas en el proceso Gobierno abierto y relacionamiento con la ciudadanía. 
Se actualizan las causas internas, externas efectos según el análisis DOFA del nuevo proceso.
Se realiza la valoración del riesgo antes de controles por "exposición”, teniendo en cuenta el cambio generado en la fuente del riesgo.
Se ajustan los controles correctivos acorde con el nombre del nuevo proceso.
Se define acción de tratamiento para fortalecer la gestión del riesgo.
Se ajustan las acciones de contingencia acorde con el nombre del nuevo proceso.</t>
  </si>
  <si>
    <t>(Producto): Documentos de lineamientos técnicos elaborados
- Formular, implementar y realizar seguimiento a las estrategias, lineamientos y proyectos en materia gobierno abierto y la transformación digital</t>
  </si>
  <si>
    <t xml:space="preserve">Una vez analizado el riesgo antes de controles la probabilidad se calificó por exposición generando como resultado 1. Muy baja. La calificación del impacto quedó en 3. Moderado. En consecuencia, el riesgo quedó ubicado en zona resultante moderada (1,3).           </t>
  </si>
  <si>
    <t>Una vez analizado el riesgo después de controles, la probabilidad se calificó como 1. Muy baja. La calificación del impacto quedó en 1. Leve. En consecuencia, el riesgo quedó ubicado en zona resultante baja (1,1).</t>
  </si>
  <si>
    <t>- Reportar el riesgo materializado de Posibilidad de afectación reputacional por que los lineamientos requieren un trabajo de articulación de diferentes sectores y entidades que puede causar demoras en el procesos de difusión e implementación, debido a incumplimiento de plazos para la difusión e implementación de los documentos de lineamientos técnicos elaborados en el informe de monitoreo a la Oficina Asesora de Planeación.
- Verificar el cumplimiento de las acciones en materia de Gobierno Abierto haciendo uso de fuentes de información, tales como, el Plan Distrital de Desarrollo, Política pública de transparencia - Conpes distrital 001 y la Directiva 005 de 2020. 
- Reportar el seguimiento al proyecto de inversión haciendo uso de fuentes de información. tales como, las  programación y seguimiento de metas indicadores del plan de desarrollo 4202000-FT-1006 –Hoja programación y seguimiento,  ficha ID, visor gerente y perfil del proyecto de inversión. 
- Solicitar a las entidades distritales el reporte de seguimiento al Plan de Acción General de Gobierno Abierto que es cuidadosamente revisado por el equipo para proceder a su consolidación y medición de los avances en las acciones de gobierno abierto, que incluyen la generación de lineamientos en los pilares de transparencia, participación y colaboración. 
- Llevar a las sesiones de la coordinación de gobierno abierto las alertas del incumplimiento de plazos para la difusión e implementación de los documentos de lineamientos técnicos elaborados
- Actualizar el mapa de riesgos Gobierno Abierto y Relacionamiento con la Ciudadanía</t>
  </si>
  <si>
    <t>- Subsecretario(a) de Servicio a la Ciudadanía y Alto(a) Consejero(a) Distrital de Tecnologías de la Información y las Comunicaciones
- Gerente del Proyecto   
- Gerente del Proyecto   
- Gerente del Proyecto   
- Gerente del Proyecto   
- Subsecretario(a) de Servicio a la Ciudadanía y Alto(a) Consejero(a) Distrital de Tecnologías de la Información y las Comunicaciones</t>
  </si>
  <si>
    <t>- Reporte de monitoreo indicando la materialización del riesgo de Posibilidad de afectación reputacional por que los lineamientos requieren un trabajo de articulación de diferentes sectores y entidades que puede causar demoras en el procesos de difusión e implementación, debido a incumplimiento de plazos para la difusión e implementación de los documentos de lineamientos técnicos elaborados
- Acta de compromisos adquiridos
- Correo electrónico solicitando ajustes o precisiones a la información remitida o Memorando de retroalimentación.
- Solicitud de reporte de seguimiento al Plan de Acción General de Gobierno Abierto
- Alertas del incumplimiento de plazos
- Mapa de riesgo  Gobierno Abierto y Relacionamiento con la Ciudadanía, actualizado.</t>
  </si>
  <si>
    <t>Paz, Víctimas y Reconciliación</t>
  </si>
  <si>
    <t>Gestionar políticas, programas y estrategias dirigidas a las víctimas, población en proceso de reintegración, reincorporación y ciudadanía en general por medio de la asistencia, atención, reparación, y acciones de memoria, reconciliación y construcción de paz territorial con el propósito de avanzar en la consolidación de Bogotá como epicentro de paz y reconciliación.</t>
  </si>
  <si>
    <t>Inicia con la identificación de necesidades, lineamientos y formulación o implementación de políticas, programas y estrategias dirigidas a víctimas del conflicto armado interno, población en proceso de reintegración, reincorporación y ciudadanía en general, continúa con la ejecución de acciones de asistencia, atención, reparación, memoria, reconciliación, construcción de paz territorial y coordinación interinstitucional; y finaliza con el seguimiento de estas.</t>
  </si>
  <si>
    <t>Jefe de Oficina Alta Consejería de Paz, Víctimas y Reconciliación</t>
  </si>
  <si>
    <t>Otorgar medidas de ayuda o atención humanitaria inmediata para atender las necesidades básicas de la población victima que llega a la ciudad de Bogotá en condiciones de vulnerabilidad acentuada derivada de los hechos victimizantes ocurridos.
Fase (componente): Otorgar el 100% de medidas de ayuda humanitaria inmediata en el distrito capital, conforme a los requisitos establecidos  por la legislación vigente.</t>
  </si>
  <si>
    <t>- Reportar el riesgo materializado de Posibilidad de afectación económica (o presupuestal) por sanción de un ente de control, debido a fallas o deficiencias en el otorgamiento de la Atención o Ayuda Humanitaria Inmediata en el informe de monitoreo a la Oficina Asesora de Planeación.
- Si el conocimiento de la situación es inmediata, 
1. Comunicarse con el apoyo de la supervisión del operador de la AHÍ (Según sea el caso) y detener temporalmente la entrega.
2. Realizar nueva evaluación de vulnerabilidad por parte de otro profesional; Si no aplica, se realiza revocatoria directa del otorgamiento inicial.
- Si el conocimiento de la situación es espaciado en el Tiempo:
1. Solicitar información sobre lo ocurrido al profesional que otorga, al que revisa y al que aprueba la medida sobre lo sucedido.
2. activar ruta con el equipo jurídico de la Dirección.
- Si el conocimiento de la situación es espaciado en el Tiempo:
1. De acuerdo al concepto del equipo jurídico de la Dirección, se realizan las acciones establecidas.
2. Si el equipo jurídico de la Dirección lo cree pertinente, el caso se escala al equipo jurídico de la Alta Consejería de Paz, Víctimas y Reconciliación para que realice un segundo análisis del caso e informe las acciones a seguir.
- Actualizar el mapa de riesgos Paz, Víctimas y Reconciliación</t>
  </si>
  <si>
    <t>- Jefe de Oficina Alta Consejería de Paz, Víctimas y Reconciliación
- Profesional Universitario y/o especializado Oficina Alta Consejería de Paz, Victimas y Reconciliación
- Profesional Universitario y/o especializado Oficina Alta Consejería de Paz, Victimas y Reconciliación
- Profesional Universitario y/o especializado Oficina Alta Consejería de Paz, Victimas y Reconciliación
- Jefe de Oficina Alta Consejería de Paz, Víctimas y Reconciliación</t>
  </si>
  <si>
    <t>- Reporte de monitoreo indicando la materialización del riesgo de Posibilidad de afectación económica (o presupuestal) por sanción de un ente de control, debido a fallas o deficiencias en el otorgamiento de la Atención o Ayuda Humanitaria Inmediata
- Comunicación del caso con el operador. (Correo electrónico)
- Comunicación del caso con el operador. (Correo electrónico)
- Comunicación con el profesional (Correo Electrónico)
- Mapa de riesgo  Paz, Víctimas y Reconciliación, actualizado.</t>
  </si>
  <si>
    <t xml:space="preserve"> 10/09/2018</t>
  </si>
  <si>
    <t xml:space="preserve">21/10/2019    
    </t>
  </si>
  <si>
    <t>Se ajustan los controles, de acuerdo a la actualización del procedimiento.
Se actualiza el nombre del proceso al cual esta asociado el riesgo.</t>
  </si>
  <si>
    <t>Coordinar la formulación, seguimiento, y actualización del Plan de Acción Distrital y sus planes conexos en el marco de la política pública de víctimas en Bogotá.
Fase (propósito): Mejorar la integración de las acciones, servicios y escenarios que dan respuesta a las obligaciones derivadas de ley para las víctimas, el Acuerdo de Paz, y los demás compromisos distritales en materia de memoria, reparación, paz y reconciliación.</t>
  </si>
  <si>
    <t>- Reportar el riesgo materializado de Posibilidad de afectación reputacional por bajo nivel de implementación de la Política Publica de Víctimas en el Distrito Capital , debido a deficiencias en el seguimiento a la implementación del Plan de Acción Distrital a través del SDARIV en el informe de monitoreo a la Oficina Asesora de Planeación.
- Se debe citar un Comité de Justicia Transicional o subcomités extraordinario de seguimiento, según sea el caso para evaluar el impacto de las decisiones tomadas en instancias anteriores           
- Identificar las entidades y metas que tienen un bajo nivel de ejecución física y presupuestal con el objetivo de generar alertas y realizar acompañamiento técnico que promueva la adecuada implementación de la oferta dispuesta en el Plan de Acción Distrital.
- Generar trimestralmente un informe de implementación que de cuenta del porcentaje de avance físico y presupuestal del Plan de Acción Distrital, por cada una de las entidades del SDARIV y de los componentes de la política pública de victimas. 
- Actualizar el mapa de riesgos Paz, Víctimas y Reconciliación</t>
  </si>
  <si>
    <t>- Jefe de Oficina Alta Consejería de Paz, Víctimas y Reconciliación
- Profesional universitario y/o especializado Oficina Alta Consejería de Paz, Víctimas y Reconciliación
- Profesional universitario y/o especializado Oficina Alta Consejería de Paz, Víctimas y Reconciliación
- Profesional universitario y/o especializado Oficina Alta Consejería de Paz, Víctimas y Reconciliación
- Jefe de Oficina Alta Consejería de Paz, Víctimas y Reconciliación</t>
  </si>
  <si>
    <t>- Reporte de monitoreo indicando la materialización del riesgo de Posibilidad de afectación reputacional por bajo nivel de implementación de la Política Publica de Víctimas en el Distrito Capital , debido a deficiencias en el seguimiento a la implementación del Plan de Acción Distrital a través del SDARIV
- Evidencia de Reunión
Listado de Asistencia
-  Oficios enviados a las entidades - Actas de asistencia técnica.
- Informe trimestral del PAD
- Mapa de riesgo  Paz, Víctimas y Reconciliación, actualizado.</t>
  </si>
  <si>
    <t xml:space="preserve">01/09/2020    
    </t>
  </si>
  <si>
    <t xml:space="preserve">Se ajustan los controles, de acuerdo a la actualización del procedimiento
Se actualiza el nombre del proceso al cual esta asociado el riesgo.
</t>
  </si>
  <si>
    <t>Otorgar medidas de ayuda o atención humanitaria inmediata para atender las necesidades básicas de la población victima que llega a la ciudad de Bogotá en condiciones de vulnerabilidad acentuada derivada de los hechos victimizantes ocurridos.
Fase (actividad): Gestionar el funcionamiento administrativo y operativo para el otorgamiento de la ayuda humanitaria.</t>
  </si>
  <si>
    <t xml:space="preserve">- Implementar validaciones automáticas en el sistema de información SIVIC que permitan: 
1.Validar la caracterización inicial de los ciudadanos, verificando de manera automática que todos los campos obligatorios estén diligenciados, además, restringir caracteres especiales que pueden generar inconsistencias en la información.
2. Frente a los criterios para el otorgamiento de ayuda y atención humanitaria inmediata, validar de manera automática los criterios de temporalidad y competencia, de acuerdo a la información consumida del web service del  aplicativo externo VIVANTO, el cual es fuente principal de la información para el proceso de evaluación. 
3. Verificar si los criterios de otorgar ayuda humanitaria se cumplen, arrojando el resultado de la evaluación con un no procede para el otorgamiento, generando el acta de evaluación con el resultado.
4. Generar la tasación de manera automática, validando la caracterización del sistema familiar, sus necesidades especiales y la cantidad de integrantes. 
_______________
</t>
  </si>
  <si>
    <t xml:space="preserve">- Director de Reparación Integral 
_______________
</t>
  </si>
  <si>
    <t xml:space="preserve">31/03/2023
_______________
</t>
  </si>
  <si>
    <t>- Reportar el presunto hecho de 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al operador disciplinario, y a la Oficina Asesora de Planeación en el informe de monitoreo en caso que tenga fallo.
- Si el conocimiento de la situación es inmediata, 
1. Comunicarse con el apoyo de la supervisión del operador de la AHÍ (Según sea el caso) y detener temporalmente la entrega.
2. Realizar nueva evaluación de vulnerabilidad por parte de otro profesional; Si no aplica, se realiza revocatoria directa del otorgamiento inicial.
- Si el conocimiento de la situación es espaciado en el Tiempo:
1. Solicitar información sobre lo ocurrido al profesional que otorga, al que revisa y al que aprueba la medida sobre lo sucedido.
2. activar ruta con el equipo jurídico de la OACPVR, con el fin de realizar el análisis del caso y gestionar las acciones según concepto jurídico
- Actualizar el mapa de riesgos Paz, Víctimas y Reconciliación</t>
  </si>
  <si>
    <t>- Jefe de Oficina Alta Consejería de Paz, Víctimas y Reconciliación
- Profesional Universitario y/o especializado Oficina Alta Consejería de Paz, Victimas y Reconciliación
- Profesional Universitario y/o especializado Oficina Alta Consejería de Paz, Victimas y Reconciliación
- Jefe de Oficina Alta Consejería de Paz, Víctimas y Reconciliación</t>
  </si>
  <si>
    <t>- Notificación realizada del presunto hecho de 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al operador disciplinario, y reporte de monitoreo a la Oficina Asesora de Planeación en caso que el riesgo tenga fallo definitivo.
- Comunicación del caso con el operador. (Correo electrónico)
- Comunicación del caso con el operador. (Correo electrónico)
- Mapa de riesgo  Paz, Víctimas y Reconciliación, actualizado.</t>
  </si>
  <si>
    <t>Se ajustan los controles, de acuerdo a la actualización del procedimiento
Se actualiza el nombre del proceso al cual esta asociado el riesgo.
Se formula la acción de tratamiento a 2023</t>
  </si>
  <si>
    <t>Actualización en la redacción de los riesgos del proyecto e identificación de tipo de controles</t>
  </si>
  <si>
    <t xml:space="preserve">01/08/2023
_______________
</t>
  </si>
  <si>
    <t xml:space="preserve">30/08/2023
_______________
</t>
  </si>
  <si>
    <t>- Reportar el riesgo materializado de Posibilidad de afectación económica (o presupuestal) por fallos judiciales y/o sanciones de entes de control, debido a incumplimiento legal en la aprobación del perfeccionamiento y ejecución contractual en el informe de monitoreo a la Oficina Asesora de Planeación.
- Solicitar a los funcionarios encargados de adelantar el procedimiento, la presentación de un informe en donde describan jurídicamente el alcance de la materialización del riesgo en cada caso y propongan la subsanación del mismo.
- Tomar las medidas jurídicas y/o administrativas que permitan el restablecimiento de la situación generada por la materialización del riesgo.
- Actualizar el mapa de riesgos Gestión de Contratación</t>
  </si>
  <si>
    <t>- Reporte de monitoreo indicando la materialización del riesgo de Posibilidad de afectación económica (o presupuestal) por fallos judiciales y/o sanciones de entes de control, debido a incumplimiento legal en la aprobación del perfeccionamiento y ejecución contractual
- Solicitud radicada bajo memorando que describa jurídicamente el alcance de la materialización del riesgo en cada caso y contenga la propuesta de subsanación del mismo.
- Documento de medida jurídicas y/o administrativas que permitan el restablecimiento de la situación generada por la materialización del riesgo.
- Mapa de riesgo  Gestión de Contratación, actualizado.</t>
  </si>
  <si>
    <t>Oficina de Control Disciplinario Interno y Oficina Jurídica</t>
  </si>
  <si>
    <t>- Oficina de Control Disciplinario Interno y Oficina Jurídica
- Profesionales, Jefe de la Oficina de Control Disciplinario Interno, Jefe de la Oficina Jurídica y/o Asesor del Despacho de la Secretaría General
- Profesionales, Jefe de la Oficina de Control Disciplinario Interno, Jefe de la Oficina Jurídica y/o Asesor del Despacho de la Secretaría General
- Jefe de la Oficina de Control Disciplinario Interno, Jefe de la Oficina Jurídica y/o Asesor del Despacho de la Secretaría General
- Oficina de Control Disciplinario Interno y Oficina Jurídica</t>
  </si>
  <si>
    <t>- Oficina de Control Disciplinario Interno y Oficina Jurídica
- Jefe de la Oficina de Control Disciplinario Interno
- Jefe de la Oficina de Control Disciplinario Interno
- Oficina de Control Disciplinario Interno y Oficina Jurídica</t>
  </si>
  <si>
    <t>- Oficina de Control Disciplinario Interno y Oficina Jurídica
- Jefe Oficina de Control Disciplinario Interno
- Jefe de la Oficina de Control Disciplinario Interno, Jefe de la Oficina Jurídica y/o Despacho de la Secretaría General
- Oficina de Control Disciplinario Interno y Oficina Jurídica</t>
  </si>
  <si>
    <t>Subdirector(a) de Servicios Administrativos y Oficina de Tecnologías de la Información y las Comunicaciones</t>
  </si>
  <si>
    <t>- Subdirector(a) de Servicios Administrativos y Oficina de Tecnologías de la Información y las Comunicaciones
- Subdirector(a) de Servicios Administrativos
- Subdirector(a) de Servicios Administrativos
- Subdirector(a) de Servicios Administrativos
- Subdirector(a) de Servicios Administrativos y Oficina de Tecnologías de la Información y las Comunicaciones</t>
  </si>
  <si>
    <t>- Subdirector(a) de Servicios Administrativos y Oficina de Tecnologías de la Información y las Comunicaciones
- Subdirector(a) de Servicios Administrativos
- Subdirector(a) de Servicios Administrativos
- Subdirector(a) de Servicios Administrativos y Oficina de Tecnologías de la Información y las Comunicaciones</t>
  </si>
  <si>
    <t>- Subdirector(a) de Servicios Administrativos y Oficina de Tecnologías de la Información y las Comunicaciones
- Jefe Oficina de Tecnologías de la Información y las Comunicaciones
- Subdirector(a) de Servicios Administrativos y Oficina de Tecnologías de la Información y las Comunicaciones</t>
  </si>
  <si>
    <t>- Subdirector(a) de Servicios Administrativos y Oficina de Tecnologías de la Información y las Comunicaciones
- Profesional de la Dirección Administrativa y Financiera, Director(a) Administrativo y Financiero o Subdirector(a)  de Servicios Administrativos
- Profesional de la Dirección Administrativa y Financiera, Director(a) Administrativo y Financiero o Subdirector(a)  de Servicios Administrativos
- Subdirector(a) de Servicios Administrativos y Oficina de Tecnologías de la Información y las Comunicaciones</t>
  </si>
  <si>
    <t>Gestión de Servicios Administrativos y Tecnológicos</t>
  </si>
  <si>
    <t>- Reportar el riesgo materializado de Posibilidad de afectación reputacional por pérdida de credibilidad en la atención a las solicitudes de servicios administrativos, debido a errores (fallas o deficiencias) en la prestación de servicios administrativos. en el informe de monitoreo a la Oficina Asesora de Planeación.
- Priorizar los servicios no ejecutados o ejecutados con fallas  para realizarlos en el menor tiempo posible
- Informar las fallas presentadas en la prestación del servicio a la empresa contratada cuando aplique y solicitar el correctivo pertinente.
- Contactar al usuario para ampliar la información de la calificación del valor insatisfecho del  servicio y trasladar al competente en aras de mejorar el servicio.
- Actualizar el mapa de riesgos Gestión de Servicios Administrativos y Tecnológicos</t>
  </si>
  <si>
    <t>- Subdirector(a) de Servicios Administrativos y Oficina de Tecnologías de la Información y las Comunicaciones
- Profesional o Auxiliar administrativo de la Subdirección de Servicios Administrativos
- Profesional o Auxiliar administrativo de la Subdirección de Servicios Administrativos
- Profesional o Auxiliar administrativo de la Subdirección de Servicios Administrativos
- Subdirector(a) de Servicios Administrativos y Oficina de Tecnologías de la Información y las Comunicaciones</t>
  </si>
  <si>
    <t>- Reporte de monitoreo indicando la materialización del riesgo de Posibilidad de afectación reputacional por pérdida de credibilidad en la atención a las solicitudes de servicios administrativos, debido a errores (fallas o deficiencias) en la prestación de servicios administrativos.
- Servicio prestado
- Correo o memorando electrónico con el reporte
- Correo electrónico
- Mapa de riesgo  Gestión de Servicios Administrativos y Tecnológicos, actualizado.</t>
  </si>
  <si>
    <t>- Reportar el presunto hecho de Posibilidad de afectación reputacional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 al operador disciplinario, y a la Oficina Asesora de Planeación en el informe de monitoreo en caso que tenga fallo.
- Iniciar la gestión para recuperar los recursos desviados.
- Gestionar ante el corredor de seguros la afectación de la póliza de manejo de la Secretaría General.
- Actualizar el mapa de riesgos Gestión de Servicios Administrativos y Tecnológicos</t>
  </si>
  <si>
    <t>- Subdirector(a) de Servicios Administrativos y Oficina de Tecnologías de la Información y las Comunicaciones
- Subdirector(a) de Servicios Administrativos.
- Subdirector Servicios Administrativos
- Subdirector(a) de Servicios Administrativos y Oficina de Tecnologías de la Información y las Comunicaciones</t>
  </si>
  <si>
    <t>- Notificación realizada del presunto hecho de Posibilidad de afectación reputacional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 al operador disciplinario, y reporte de monitoreo a la Oficina Asesora de Planeación en caso que el riesgo tenga fallo definitivo.
- Comunicación oficial de traslado a la Oficina de Control Interno Disciplinario.
- Comunicación oficial de informe de los hechos al corredor de seguros.
- Mapa de riesgo  Gestión de Servicios Administrativos y Tecnológicos, actualizado.</t>
  </si>
  <si>
    <t>- Reportar el riesgo materializado de Posibilidad de afectación reputacional por baja disponibilidad de los servicios tecnológicos, debido a errores (Fallas o Deficiencias)  en la administración y gestión de los recursos de infraestructura tecnológica en el informe de monitoreo a la Oficina Asesora de Planeación.
- Se activa el plan de contingencia conforme a las fases establecidas en el Plan de Contingencia TI de la Secretaría General de la Alcaldía Mayor de Bogotá -4204000-OT-020
- Actualizar el mapa de riesgos Gestión de Servicios Administrativos y Tecnológicos</t>
  </si>
  <si>
    <t>- Reporte de monitoreo indicando la materialización del riesgo de Posibilidad de afectación reputacional por baja disponibilidad de los servicios tecnológicos, debido a errores (Fallas o Deficiencias)  en la administración y gestión de los recursos de infraestructura tecnológica
- Documentación y soportes del proceso de contingencia
- Mapa de riesgo  Gestión de Servicios Administrativos y Tecnológicos, actualizado.</t>
  </si>
  <si>
    <t>- Reportar el riesgo materializado de Posibilidad de afectación reputacional por hallazgos de auditoría interna o externa, debido a supervisión inadecuada en el desarrollo de soluciones tecnológicas en el informe de monitoreo a la Oficina Asesora de Planeación.
- Realizar la revisión de las inconsistencias identificadas en la supervisión de la solución tecnológica.
- Reportar las inconsistencias a la Oficina de Contratos para efectuar los ajustes pertinentes
- Realizar las gestiones necesarias para el cambio de delegado de la supervisión o suspender, reiniciar o terminar el contrato
- Actualizar el mapa de riesgos Gestión de Servicios Administrativos y Tecnológicos</t>
  </si>
  <si>
    <t>- Subdirector(a) de Servicios Administrativos y Oficina de Tecnologías de la Información y las Comunicaciones
- Jefe Oficina de Tecnologías de la Información y las Comunicaciones
- Jefe Oficina de Tecnologías de la Información y las Comunicaciones
- Jefe Oficina de Tecnologías de la Información y las Comunicaciones
- Subdirector(a) de Servicios Administrativos y Oficina de Tecnologías de la Información y las Comunicaciones</t>
  </si>
  <si>
    <t>- Reporte de monitoreo indicando la materialización del riesgo de Posibilidad de afectación reputacional por hallazgos de auditoría interna o externa, debido a supervisión inadecuada en el desarrollo de soluciones tecnológicas
- Acta de reunión o evidencia de reunión con las inconsistencias identificadas
- Memorando con reporte de inconsistencias
- Memorando con reasignación de delegado o acta de reinicio del contrato o acta de suspensión del contrato o convenio. 
- Mapa de riesgo  Gestión de Servicios Administrativos y Tecnológicos, actualizado.</t>
  </si>
  <si>
    <t>- Reportar el riesgo materializado de Posibilidad de afectación reputacional por incumplimiento en la entrega de comunicaciones oficiales y tramite de actos administrativos, debido a errores (fallas o deficiencias) en la gestión, trámite y/o expedición de los mismos en el informe de monitoreo a la Oficina Asesora de Planeación.
- Identificar la inconsistencia presentada, se devuelve el documento en físico o electrónico a la dependencia productora para su respectivo ajuste, ya sea en físico o por el aplicativo definido para tal fin, se da alcance a la comunicación correspondiente.
- Reportar la incidencia a la mesa de ayuda de la OTIC si la falla es técnica, para que se realice el respectivo soporte funcional y se realice el ajuste para contar con el sistema con operación normal dando alcance a la comunicación correspondiente.
- Actualizar el mapa de riesgos Gestión de Servicios Administrativos y Tecnológicos</t>
  </si>
  <si>
    <t>- Subdirector(a) de Servicios Administrativos y Oficina de Tecnologías de la Información y las Comunicaciones
- Subdirector(a) de Gestión Documental 
- Subdirector(a) de Gestión Documental 
- Subdirector(a) de Servicios Administrativos y Oficina de Tecnologías de la Información y las Comunicaciones</t>
  </si>
  <si>
    <t>- Reporte de monitoreo indicando la materialización del riesgo de Posibilidad de afectación reputacional por incumplimiento en la entrega de comunicaciones oficiales y tramite de actos administrativos, debido a errores (fallas o deficiencias) en la gestión, trámite y/o expedición de los mismos
- Formato de devolución de correspondencia 2211600-FT-262 o correo Fuera de Servicio aplicativo SIGA según corresponda
- Correo electrónico reportando la incidencia a la mesa de ayuda 
- Mapa de riesgo  Gestión de Servicios Administrativos y Tecnológicos, actualizado.</t>
  </si>
  <si>
    <t>- Reportar el riesgo materializado de Posibilidad de afectación reputacional por inconsistencias en los planes o instrumentos archivísticos, debido a debido a errores (fallas o deficiencias) en la aplicación de los lineamientos  para su implementación o actualización  en el informe de monitoreo a la Oficina Asesora de Planeación.
- Realizar el respectivo ajuste en el instrumento archivístico.
- Solicitar a la dependencia realizar la transferencia documental.
- Ajustar el cronograma de transferencias documentales.
- Actualizar el mapa de riesgos Gestión de Servicios Administrativos y Tecnológicos</t>
  </si>
  <si>
    <t>- Subdirector(a) de Servicios Administrativos y Oficina de Tecnologías de la Información y las Comunicaciones
- Subdirector(a) de Gestión Documental
- Subdirector(a) de Gestión Documental
- Subdirector(a) de Gestión Documental
- Subdirector(a) de Servicios Administrativos y Oficina de Tecnologías de la Información y las Comunicaciones</t>
  </si>
  <si>
    <t>- Reporte de monitoreo indicando la materialización del riesgo de Posibilidad de afectación reputacional por inconsistencias en los planes o instrumentos archivísticos, debido a debido a errores (fallas o deficiencias) en la aplicación de los lineamientos  para su implementación o actualización 
- Instrumento ajustado (TRD)
- Memorando de solicitud de Transferencia documental
- Cronograma de Transferencias documentales ajustado
- Mapa de riesgo  Gestión de Servicios Administrativos y Tecnológicos, actualizado.</t>
  </si>
  <si>
    <t>- Reportar el presunto hecho de Posibilidad de afectación reputacional por sanciones de ente de control o ente regulador, debido a uso indebido de información privilegiada durante el manejo de los documentos que se tramitan en la Subdirección de Gestión Documental con el fin de obtener beneficios propios o de terceros. al operador disciplinario, y a la Oficina Asesora de Planeación en el informe de monitoreo en caso que tenga fallo.
- Reportar al Subdirector de servicios administrativos para que se tomen las medidas pertinentes.
- Reportar a la Oficina de Control Interno Disciplinario, para que se inicie el respectivo proceso al funcionario implicado.
- Notificar a la instancia o autoridad competente para que se tomen las medidas pertinentes.
- Actualizar el mapa de riesgos Gestión de Servicios Administrativos y Tecnológicos</t>
  </si>
  <si>
    <t>- Subdirector(a) de Servicios Administrativos y Oficina de Tecnologías de la Información y las Comunicaciones
- Subdirector de Gestión documental
- Subdirector de Gestión documental
- Subdirector(a) de Servicios Administrativos
- Subdirector(a) de Servicios Administrativos y Oficina de Tecnologías de la Información y las Comunicaciones</t>
  </si>
  <si>
    <t>- Notificación realizada del presunto hecho de Posibilidad de afectación reputacional por sanciones de ente de control o ente regulador, debido a uso indebido de información privilegiada durante el manejo de los documentos que se tramitan en la Subdirección de Gestión Documental con el fin de obtener beneficios propios o de terceros. al operador disciplinario, y reporte de monitoreo a la Oficina Asesora de Planeación en caso que el riesgo tenga fallo definitivo.
- Correo electrónico informando el acto de corrupción
- Memorando informando el acto de corrupción
- Oficio informando el acto de corrupción
- Mapa de riesgo  Gestión de Servicios Administrativos y Tecnológicos, actualizado.</t>
  </si>
  <si>
    <t>Se determina la probabilidad (4 Alta)  teniendo en cuenta el número de veces que se ejecuta la actividad clave durante el año. El impacto (3 Moderado) obedece al análisis de las consecuencias de las diferentes perspectivas de acuerdo con la metodología.</t>
  </si>
  <si>
    <t>Se determina la probabilidad (Muy baja 1) ya que las actividades de control preventivas son fuertes y mitigan la mayoría de las causas. El impacto  (menor 2) ya que las actividades de control  cubren los efectos más significativos, reduciendo el impacto inicial para una valoración después de los controles a (Moderado).</t>
  </si>
  <si>
    <t>Subsecretario(a) Distrital de Fortalecimiento Institucional</t>
  </si>
  <si>
    <t>- Subsecretario(a) Distrital de Fortalecimiento Institucional
- Profesional Universitario o Auxiliar Administrativo de la Subdirección de Gestión del Patrimonio Documental del Distrito
- Profesional Universitario o Auxiliar Administrativo de la Subdirección de Gestión del Patrimonio Documental del Distrito
- Profesional Universitario de la Subdirección de Gestión del Patrimonio Documental del Distrito																													
- Subsecretario(a) Distrital de Fortalecimiento Institucional</t>
  </si>
  <si>
    <t>- Subsecretario(a) Distrital de Fortalecimiento Institucional
- Profesional Universitario de la Dirección Distrital de Archivo de Bogotá
- Profesional Universitario de la Dirección Distrital de Archivo de Bogotá
- Subsecretario(a) Distrital de Fortalecimiento Institucional</t>
  </si>
  <si>
    <t>Se asocia el riesgo al nuevo Mapa de procesos de la Secretaría General. 
Se realiza análisis antes de controles verificando el impacto y probabilidad ya que disminuyó debido a que no se ha materializado el riesgo en la vigencia</t>
  </si>
  <si>
    <t>- Subsecretario(a) Distrital de Fortalecimiento Institucional
- Subdirector(a) de Gestión de Patrimonio Documental del Distrito
- Profesional universitario de la Subdirección de Gestión de Patrimonio Documental del Distrito								
- Director(a) Distrital de Archivo de Bogotá
- Subsecretario(a) Distrital de Fortalecimiento Institucional</t>
  </si>
  <si>
    <t>- Subsecretario(a) Distrital de Fortalecimiento Institucional
- Profesional Universitario y Profesional Especializado de la Subdirección del Sistema Distrital de Archivos   
- Subdirector del Sistema Distrital de Archivos, Profesional Universitario, Profesional Especializado de la Subdirección del Sistema Distrital de Archivos 
- Director Distrital de Archivo de Bogotá
Subdirector del Sistema Distrital de Archivos
Profesional Universitario y Profesional Especializado de la Subdirección del Sistema Distrital de Archivos 
- Subsecretario(a) Distrital de Fortalecimiento Institucional</t>
  </si>
  <si>
    <t>- Subsecretario(a) Distrital de Fortalecimiento Institucional
- Director(a) Distrital de Archivo de Bogotá
- Profesional(es) Universitario(s)
- Director(a) Distrital de Archivo de Bogotá
- Director(a) Distrital de Archivo de Bogotá
- Subdirector del Sistema Distrital de Archivos
- Director(a) Distrital de Archivo de Bogotá
- Subsecretario(a) Distrital de Fortalecimiento Institucional</t>
  </si>
  <si>
    <t>- Subsecretario(a) Distrital de Fortalecimiento Institucional
- Subdirector(a) de Imprenta Distrital
- Subdirector(a) de Imprenta Distrital
- Profesional Universitario (Producción)
- Profesional Universitario (Producción)
- Profesional Universitario (Producción)
- Subsecretario(a) Distrital de Fortalecimiento Institucional</t>
  </si>
  <si>
    <t>- Subsecretario(a) Distrital de Fortalecimiento Institucional
- Subdirector(a) de Imprenta Distrital
- Subdirector(a) de Imprenta Distrital
- Subdirector(a) de Imprenta Distrital
- Técnico Operativo
- Subdirector(a) de Imprenta Distrital
- Subsecretario(a) Distrital de Fortalecimiento Institucional</t>
  </si>
  <si>
    <t>- Subsecretario(a) Distrital de Fortalecimiento Institucional
- Director Distrital de Desarrollo Institucional y/o Subdirector Técnico de Desarrollo Institucional 
- Director Distrital de Desarrollo Institucional y/o Subdirector Técnico de Desarrollo Institucional 
- Director Distrital de Desarrollo Institucional y/o Subdirector Técnico de Desarrollo Institucional 
- Director Distrital de Desarrollo Institucional y/o Subdirector Técnico de Desarrollo Institucional 
- Subsecretario(a) Distrital de Fortalecimiento Institucional</t>
  </si>
  <si>
    <t>- Subsecretario(a) Distrital de Fortalecimiento Institucional
- el Director(a) y/o Subdirector(a) Técnico (a) de Desarrollo Institucional 
- Subsecretario(a) Distrital de Fortalecimiento Institucional</t>
  </si>
  <si>
    <t xml:space="preserve">- (AP# Aplicativo DARUMA) Revisar la precisión de las evidencias que se generan como resultado de la aplicación del control del procedimiento 2213200-PR-104
_______________
</t>
  </si>
  <si>
    <t xml:space="preserve">Se modifica  la descripción del Control No. 2 se ajusta el responsable de autorizar la aplicación del control al Subdirector Financiero, por error en la digitación.
 </t>
  </si>
  <si>
    <r>
      <t xml:space="preserve">Los controles se encuentran anonimizados, por lo cual el detalle podrá ser solicitado al correo electrónico de la Oficina Asesora de Planeación:
</t>
    </r>
    <r>
      <rPr>
        <b/>
        <sz val="15"/>
        <color theme="4" tint="-0.249977111117893"/>
        <rFont val="Arial Narrow"/>
        <family val="2"/>
      </rPr>
      <t>oapsecgeneral@alcaldiabogota.gov.co</t>
    </r>
  </si>
  <si>
    <t>Objetivos de Desarrollo Sostenible</t>
  </si>
  <si>
    <t>Sin asociación</t>
  </si>
  <si>
    <t>16. Paz, justicia e instituciones sólidas</t>
  </si>
  <si>
    <t>16. Paz, justicia e instituciones sólidas
17. Alianzas para Lograr los Objetivos</t>
  </si>
  <si>
    <t>9. Industria, innovación e infraestructura</t>
  </si>
  <si>
    <t>9. Industria, innovación e infraestructura
16. Paz, justicia e instituciones sólidas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</si>
</sst>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d/mm/yyyy;@"/>
    <numFmt numFmtId="165" formatCode="[$-240A]d&quot; de &quot;mmmm&quot; de &quot;yyyy;@"/>
    <numFmt numFmtId="166" formatCode="0.0%"/>
  </numFmts>
  <fonts count="25" x14ac:knownFonts="1">
    <font>
      <sz val="11"/>
      <color theme="1"/>
      <name val="Calibri"/>
      <family val="2"/>
      <scheme val="minor"/>
    </font>
    <font>
      <b/>
      <sz val="11"/>
      <color theme="1"/>
      <name val="Calibri"/>
      <family val="2"/>
      <scheme val="minor"/>
    </font>
    <font>
      <sz val="10"/>
      <color theme="1"/>
      <name val="Arial Narrow"/>
      <family val="2"/>
    </font>
    <font>
      <b/>
      <sz val="10"/>
      <name val="Arial Narrow"/>
      <family val="2"/>
    </font>
    <font>
      <sz val="10"/>
      <name val="Arial"/>
      <family val="2"/>
    </font>
    <font>
      <sz val="10"/>
      <color theme="1"/>
      <name val="Arial"/>
      <family val="2"/>
    </font>
    <font>
      <b/>
      <sz val="10"/>
      <color theme="1"/>
      <name val="Arial"/>
      <family val="2"/>
    </font>
    <font>
      <sz val="10"/>
      <color theme="1"/>
      <name val="Calibri"/>
      <family val="2"/>
      <scheme val="minor"/>
    </font>
    <font>
      <sz val="11"/>
      <name val="Calibri"/>
      <family val="2"/>
      <scheme val="minor"/>
    </font>
    <font>
      <sz val="10"/>
      <name val="Calibri"/>
      <family val="2"/>
      <scheme val="minor"/>
    </font>
    <font>
      <sz val="10"/>
      <name val="Arial Narrow"/>
      <family val="2"/>
    </font>
    <font>
      <u/>
      <sz val="11"/>
      <color theme="10"/>
      <name val="Calibri"/>
      <family val="2"/>
      <scheme val="minor"/>
    </font>
    <font>
      <b/>
      <sz val="10"/>
      <color theme="1"/>
      <name val="Calibri"/>
      <family val="2"/>
      <scheme val="minor"/>
    </font>
    <font>
      <b/>
      <sz val="10"/>
      <color theme="0"/>
      <name val="Arial Narrow"/>
      <family val="2"/>
    </font>
    <font>
      <sz val="11"/>
      <color theme="1"/>
      <name val="Calibri"/>
      <family val="2"/>
      <scheme val="minor"/>
    </font>
    <font>
      <b/>
      <sz val="11"/>
      <color theme="0"/>
      <name val="Calibri"/>
      <family val="2"/>
      <scheme val="minor"/>
    </font>
    <font>
      <sz val="14"/>
      <color theme="1"/>
      <name val="Calibri"/>
      <family val="2"/>
      <scheme val="minor"/>
    </font>
    <font>
      <sz val="20"/>
      <color theme="1"/>
      <name val="Calibri"/>
      <family val="2"/>
      <scheme val="minor"/>
    </font>
    <font>
      <b/>
      <sz val="20"/>
      <color theme="1"/>
      <name val="Calibri"/>
      <family val="2"/>
      <scheme val="minor"/>
    </font>
    <font>
      <b/>
      <sz val="14"/>
      <color theme="1"/>
      <name val="Calibri"/>
      <family val="2"/>
      <scheme val="minor"/>
    </font>
    <font>
      <sz val="12"/>
      <color theme="1"/>
      <name val="Calibri"/>
      <family val="2"/>
      <scheme val="minor"/>
    </font>
    <font>
      <b/>
      <sz val="12"/>
      <color theme="1"/>
      <name val="Calibri"/>
      <family val="2"/>
      <scheme val="minor"/>
    </font>
    <font>
      <sz val="10"/>
      <color theme="0"/>
      <name val="Arial Narrow"/>
      <family val="2"/>
    </font>
    <font>
      <b/>
      <sz val="15"/>
      <color theme="1"/>
      <name val="Arial Narrow"/>
      <family val="2"/>
    </font>
    <font>
      <b/>
      <sz val="15"/>
      <color theme="4" tint="-0.249977111117893"/>
      <name val="Arial Narrow"/>
      <family val="2"/>
    </font>
  </fonts>
  <fills count="28">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FFFF00"/>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6" tint="0.39997558519241921"/>
        <bgColor indexed="64"/>
      </patternFill>
    </fill>
    <fill>
      <patternFill patternType="solid">
        <fgColor theme="5" tint="0.39997558519241921"/>
        <bgColor indexed="64"/>
      </patternFill>
    </fill>
    <fill>
      <patternFill patternType="solid">
        <fgColor rgb="FFFF0000"/>
        <bgColor indexed="64"/>
      </patternFill>
    </fill>
    <fill>
      <patternFill patternType="solid">
        <fgColor rgb="FFFFC000"/>
        <bgColor indexed="64"/>
      </patternFill>
    </fill>
    <fill>
      <patternFill patternType="solid">
        <fgColor rgb="FF92D050"/>
        <bgColor indexed="64"/>
      </patternFill>
    </fill>
    <fill>
      <patternFill patternType="solid">
        <fgColor indexed="13"/>
        <bgColor indexed="64"/>
      </patternFill>
    </fill>
    <fill>
      <patternFill patternType="solid">
        <fgColor theme="4" tint="0.59999389629810485"/>
        <bgColor indexed="64"/>
      </patternFill>
    </fill>
    <fill>
      <patternFill patternType="solid">
        <fgColor theme="4" tint="-0.249977111117893"/>
        <bgColor indexed="64"/>
      </patternFill>
    </fill>
    <fill>
      <patternFill patternType="solid">
        <fgColor theme="5" tint="-0.249977111117893"/>
        <bgColor indexed="64"/>
      </patternFill>
    </fill>
    <fill>
      <patternFill patternType="solid">
        <fgColor theme="6" tint="-0.249977111117893"/>
        <bgColor indexed="64"/>
      </patternFill>
    </fill>
    <fill>
      <patternFill patternType="solid">
        <fgColor theme="9" tint="-0.249977111117893"/>
        <bgColor indexed="64"/>
      </patternFill>
    </fill>
    <fill>
      <patternFill patternType="solid">
        <fgColor rgb="FF912B3C"/>
        <bgColor indexed="64"/>
      </patternFill>
    </fill>
    <fill>
      <patternFill patternType="solid">
        <fgColor theme="8" tint="-0.249977111117893"/>
        <bgColor indexed="64"/>
      </patternFill>
    </fill>
    <fill>
      <patternFill patternType="solid">
        <fgColor theme="7" tint="-0.249977111117893"/>
        <bgColor indexed="64"/>
      </patternFill>
    </fill>
    <fill>
      <patternFill patternType="solid">
        <fgColor theme="7" tint="-0.499984740745262"/>
        <bgColor indexed="64"/>
      </patternFill>
    </fill>
    <fill>
      <patternFill patternType="solid">
        <fgColor theme="3" tint="0.39997558519241921"/>
        <bgColor indexed="64"/>
      </patternFill>
    </fill>
    <fill>
      <patternFill patternType="solid">
        <fgColor theme="2" tint="-0.499984740745262"/>
        <bgColor indexed="64"/>
      </patternFill>
    </fill>
    <fill>
      <patternFill patternType="solid">
        <fgColor theme="3" tint="-0.249977111117893"/>
        <bgColor indexed="64"/>
      </patternFill>
    </fill>
  </fills>
  <borders count="31">
    <border>
      <left/>
      <right/>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medium">
        <color indexed="64"/>
      </right>
      <top style="thin">
        <color indexed="64"/>
      </top>
      <bottom/>
      <diagonal/>
    </border>
    <border>
      <left/>
      <right/>
      <top style="dashed">
        <color auto="1"/>
      </top>
      <bottom style="dashed">
        <color auto="1"/>
      </bottom>
      <diagonal/>
    </border>
    <border>
      <left style="dashed">
        <color auto="1"/>
      </left>
      <right/>
      <top/>
      <bottom/>
      <diagonal/>
    </border>
    <border>
      <left style="dashed">
        <color auto="1"/>
      </left>
      <right/>
      <top style="dashed">
        <color auto="1"/>
      </top>
      <bottom style="dashed">
        <color auto="1"/>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
    <xf numFmtId="0" fontId="0" fillId="0" borderId="0"/>
    <xf numFmtId="0" fontId="11" fillId="0" borderId="0" applyNumberFormat="0" applyFill="0" applyBorder="0" applyAlignment="0" applyProtection="0"/>
    <xf numFmtId="0" fontId="4" fillId="0" borderId="0"/>
    <xf numFmtId="9" fontId="14" fillId="0" borderId="0" applyFont="0" applyFill="0" applyBorder="0" applyAlignment="0" applyProtection="0"/>
  </cellStyleXfs>
  <cellXfs count="248">
    <xf numFmtId="0" fontId="0" fillId="0" borderId="0" xfId="0"/>
    <xf numFmtId="0" fontId="0" fillId="0" borderId="0" xfId="0" applyAlignment="1" applyProtection="1">
      <alignment horizontal="justify" vertical="center" wrapText="1"/>
      <protection hidden="1"/>
    </xf>
    <xf numFmtId="0" fontId="2" fillId="0" borderId="0" xfId="0" applyFont="1" applyAlignment="1" applyProtection="1">
      <alignment wrapText="1"/>
      <protection hidden="1"/>
    </xf>
    <xf numFmtId="0" fontId="2" fillId="0" borderId="11" xfId="0" applyFont="1" applyBorder="1" applyAlignment="1" applyProtection="1">
      <alignment wrapText="1"/>
      <protection hidden="1"/>
    </xf>
    <xf numFmtId="0" fontId="1" fillId="3" borderId="4" xfId="0" applyFont="1" applyFill="1" applyBorder="1" applyAlignment="1" applyProtection="1">
      <alignment horizontal="justify" vertical="center" wrapText="1"/>
      <protection hidden="1"/>
    </xf>
    <xf numFmtId="0" fontId="1" fillId="4" borderId="4" xfId="0" applyFont="1" applyFill="1" applyBorder="1" applyAlignment="1" applyProtection="1">
      <alignment horizontal="justify" vertical="center" wrapText="1"/>
      <protection hidden="1"/>
    </xf>
    <xf numFmtId="0" fontId="1" fillId="6" borderId="4" xfId="0" applyFont="1" applyFill="1" applyBorder="1" applyAlignment="1" applyProtection="1">
      <alignment horizontal="justify" vertical="center" wrapText="1"/>
      <protection hidden="1"/>
    </xf>
    <xf numFmtId="0" fontId="6" fillId="6" borderId="4" xfId="0" applyFont="1" applyFill="1" applyBorder="1" applyAlignment="1" applyProtection="1">
      <alignment horizontal="justify" vertical="center" wrapText="1"/>
      <protection hidden="1"/>
    </xf>
    <xf numFmtId="0" fontId="1" fillId="9" borderId="4" xfId="0" applyFont="1" applyFill="1" applyBorder="1" applyAlignment="1" applyProtection="1">
      <alignment horizontal="justify" vertical="center" wrapText="1"/>
      <protection hidden="1"/>
    </xf>
    <xf numFmtId="0" fontId="6" fillId="2" borderId="4" xfId="0" applyFont="1" applyFill="1" applyBorder="1" applyAlignment="1" applyProtection="1">
      <alignment horizontal="justify" vertical="center" wrapText="1"/>
      <protection hidden="1"/>
    </xf>
    <xf numFmtId="0" fontId="1" fillId="5" borderId="4" xfId="0" applyFont="1" applyFill="1" applyBorder="1" applyAlignment="1" applyProtection="1">
      <alignment horizontal="justify" vertical="center" wrapText="1"/>
      <protection hidden="1"/>
    </xf>
    <xf numFmtId="0" fontId="6" fillId="8" borderId="4" xfId="0" applyFont="1" applyFill="1" applyBorder="1" applyAlignment="1" applyProtection="1">
      <alignment horizontal="justify" vertical="center" wrapText="1"/>
      <protection hidden="1"/>
    </xf>
    <xf numFmtId="0" fontId="6" fillId="11" borderId="4" xfId="0" applyFont="1" applyFill="1" applyBorder="1" applyAlignment="1" applyProtection="1">
      <alignment horizontal="justify" vertical="center" wrapText="1"/>
      <protection hidden="1"/>
    </xf>
    <xf numFmtId="0" fontId="1" fillId="9" borderId="13" xfId="0" applyFont="1" applyFill="1" applyBorder="1" applyAlignment="1" applyProtection="1">
      <alignment horizontal="justify" vertical="center" wrapText="1"/>
      <protection hidden="1"/>
    </xf>
    <xf numFmtId="0" fontId="12" fillId="10" borderId="4" xfId="0" applyFont="1" applyFill="1" applyBorder="1" applyAlignment="1" applyProtection="1">
      <alignment horizontal="justify" vertical="center" wrapText="1"/>
      <protection hidden="1"/>
    </xf>
    <xf numFmtId="0" fontId="12" fillId="9" borderId="4" xfId="0" applyFont="1" applyFill="1" applyBorder="1" applyAlignment="1" applyProtection="1">
      <alignment horizontal="justify" vertical="center" wrapText="1"/>
      <protection hidden="1"/>
    </xf>
    <xf numFmtId="0" fontId="4" fillId="5" borderId="13" xfId="0" applyFont="1" applyFill="1" applyBorder="1" applyAlignment="1" applyProtection="1">
      <alignment horizontal="justify" vertical="center" wrapText="1"/>
      <protection hidden="1"/>
    </xf>
    <xf numFmtId="0" fontId="4" fillId="5" borderId="4" xfId="0" applyFont="1" applyFill="1" applyBorder="1" applyAlignment="1" applyProtection="1">
      <alignment horizontal="justify" vertical="center" wrapText="1"/>
      <protection hidden="1"/>
    </xf>
    <xf numFmtId="0" fontId="0" fillId="5" borderId="4" xfId="0" applyFill="1" applyBorder="1" applyAlignment="1" applyProtection="1">
      <alignment horizontal="justify" vertical="center" wrapText="1"/>
      <protection hidden="1"/>
    </xf>
    <xf numFmtId="0" fontId="8" fillId="5" borderId="4" xfId="0" applyFont="1" applyFill="1" applyBorder="1" applyAlignment="1" applyProtection="1">
      <alignment horizontal="justify" vertical="center" wrapText="1"/>
      <protection hidden="1"/>
    </xf>
    <xf numFmtId="0" fontId="4" fillId="5" borderId="14" xfId="0" applyFont="1" applyFill="1" applyBorder="1" applyAlignment="1" applyProtection="1">
      <alignment horizontal="justify" vertical="center" wrapText="1"/>
      <protection hidden="1"/>
    </xf>
    <xf numFmtId="0" fontId="5" fillId="5" borderId="14" xfId="0" applyFont="1" applyFill="1" applyBorder="1" applyAlignment="1" applyProtection="1">
      <alignment horizontal="justify" vertical="center" wrapText="1"/>
      <protection hidden="1"/>
    </xf>
    <xf numFmtId="0" fontId="7" fillId="5" borderId="4" xfId="0" applyFont="1" applyFill="1" applyBorder="1" applyAlignment="1" applyProtection="1">
      <alignment horizontal="justify" vertical="center" wrapText="1"/>
      <protection hidden="1"/>
    </xf>
    <xf numFmtId="0" fontId="7" fillId="5" borderId="13" xfId="0" applyFont="1" applyFill="1" applyBorder="1" applyAlignment="1" applyProtection="1">
      <alignment horizontal="justify" vertical="center" wrapText="1"/>
      <protection hidden="1"/>
    </xf>
    <xf numFmtId="0" fontId="8" fillId="5" borderId="13" xfId="0" quotePrefix="1" applyFont="1" applyFill="1" applyBorder="1" applyAlignment="1" applyProtection="1">
      <alignment horizontal="justify" vertical="center" wrapText="1"/>
      <protection hidden="1"/>
    </xf>
    <xf numFmtId="0" fontId="9" fillId="5" borderId="13" xfId="0" applyFont="1" applyFill="1" applyBorder="1" applyAlignment="1" applyProtection="1">
      <alignment horizontal="justify" vertical="center" wrapText="1"/>
      <protection hidden="1"/>
    </xf>
    <xf numFmtId="0" fontId="9" fillId="5" borderId="4" xfId="0" applyFont="1" applyFill="1" applyBorder="1" applyAlignment="1" applyProtection="1">
      <alignment horizontal="justify" vertical="center" wrapText="1"/>
      <protection hidden="1"/>
    </xf>
    <xf numFmtId="0" fontId="4" fillId="12" borderId="4" xfId="0" applyFont="1" applyFill="1" applyBorder="1" applyAlignment="1" applyProtection="1">
      <alignment horizontal="justify" vertical="center" wrapText="1"/>
      <protection hidden="1"/>
    </xf>
    <xf numFmtId="0" fontId="0" fillId="5" borderId="13" xfId="0" applyFill="1" applyBorder="1" applyAlignment="1" applyProtection="1">
      <alignment horizontal="justify" vertical="center" wrapText="1"/>
      <protection hidden="1"/>
    </xf>
    <xf numFmtId="0" fontId="7" fillId="14" borderId="4" xfId="0" applyFont="1" applyFill="1" applyBorder="1" applyAlignment="1" applyProtection="1">
      <alignment horizontal="justify" vertical="center" wrapText="1"/>
      <protection hidden="1"/>
    </xf>
    <xf numFmtId="0" fontId="8" fillId="5" borderId="13" xfId="0" applyFont="1" applyFill="1" applyBorder="1" applyAlignment="1" applyProtection="1">
      <alignment horizontal="justify" vertical="center" wrapText="1"/>
      <protection hidden="1"/>
    </xf>
    <xf numFmtId="0" fontId="4" fillId="13" borderId="4" xfId="0" applyFont="1" applyFill="1" applyBorder="1" applyAlignment="1" applyProtection="1">
      <alignment horizontal="justify" vertical="center" wrapText="1"/>
      <protection hidden="1"/>
    </xf>
    <xf numFmtId="0" fontId="7" fillId="7" borderId="4" xfId="0" applyFont="1" applyFill="1" applyBorder="1" applyAlignment="1" applyProtection="1">
      <alignment horizontal="justify" vertical="center" wrapText="1"/>
      <protection hidden="1"/>
    </xf>
    <xf numFmtId="0" fontId="4" fillId="0" borderId="5" xfId="0" applyFont="1" applyBorder="1" applyAlignment="1" applyProtection="1">
      <alignment horizontal="justify" vertical="center" wrapText="1"/>
      <protection hidden="1"/>
    </xf>
    <xf numFmtId="0" fontId="0" fillId="5" borderId="14" xfId="0" applyFill="1" applyBorder="1" applyAlignment="1" applyProtection="1">
      <alignment horizontal="justify" vertical="center" wrapText="1"/>
      <protection hidden="1"/>
    </xf>
    <xf numFmtId="0" fontId="4" fillId="15" borderId="4" xfId="0" applyFont="1" applyFill="1" applyBorder="1" applyAlignment="1" applyProtection="1">
      <alignment horizontal="justify" vertical="center" wrapText="1"/>
      <protection hidden="1"/>
    </xf>
    <xf numFmtId="0" fontId="7" fillId="12" borderId="4" xfId="0" applyFont="1" applyFill="1" applyBorder="1" applyAlignment="1" applyProtection="1">
      <alignment horizontal="justify" vertical="center" wrapText="1"/>
      <protection hidden="1"/>
    </xf>
    <xf numFmtId="0" fontId="4" fillId="0" borderId="0" xfId="0" applyFont="1" applyAlignment="1" applyProtection="1">
      <alignment horizontal="justify" vertical="center" wrapText="1"/>
      <protection hidden="1"/>
    </xf>
    <xf numFmtId="0" fontId="4" fillId="14" borderId="4" xfId="0" applyFont="1" applyFill="1" applyBorder="1" applyAlignment="1" applyProtection="1">
      <alignment horizontal="justify" vertical="center" wrapText="1"/>
      <protection hidden="1"/>
    </xf>
    <xf numFmtId="0" fontId="7" fillId="0" borderId="6" xfId="0" applyFont="1" applyBorder="1" applyAlignment="1" applyProtection="1">
      <alignment horizontal="justify" vertical="center" wrapText="1"/>
      <protection hidden="1"/>
    </xf>
    <xf numFmtId="0" fontId="0" fillId="5" borderId="4" xfId="0" quotePrefix="1" applyFill="1" applyBorder="1" applyAlignment="1" applyProtection="1">
      <alignment horizontal="justify" vertical="center" wrapText="1"/>
      <protection hidden="1"/>
    </xf>
    <xf numFmtId="0" fontId="7" fillId="0" borderId="16" xfId="0" applyFont="1" applyBorder="1" applyAlignment="1" applyProtection="1">
      <alignment horizontal="justify" vertical="center" wrapText="1"/>
      <protection hidden="1"/>
    </xf>
    <xf numFmtId="0" fontId="8" fillId="5" borderId="4" xfId="0" quotePrefix="1" applyFont="1" applyFill="1" applyBorder="1" applyAlignment="1" applyProtection="1">
      <alignment horizontal="justify" vertical="center" wrapText="1"/>
      <protection hidden="1"/>
    </xf>
    <xf numFmtId="0" fontId="7" fillId="0" borderId="0" xfId="0" applyFont="1" applyAlignment="1" applyProtection="1">
      <alignment horizontal="justify" vertical="center" wrapText="1"/>
      <protection hidden="1"/>
    </xf>
    <xf numFmtId="0" fontId="2" fillId="0" borderId="3" xfId="0" applyFont="1" applyBorder="1" applyAlignment="1" applyProtection="1">
      <alignment wrapText="1"/>
      <protection hidden="1"/>
    </xf>
    <xf numFmtId="0" fontId="13" fillId="22" borderId="4" xfId="0" applyFont="1" applyFill="1" applyBorder="1" applyAlignment="1" applyProtection="1">
      <alignment horizontal="center" vertical="center" wrapText="1"/>
      <protection hidden="1"/>
    </xf>
    <xf numFmtId="0" fontId="1" fillId="16" borderId="4" xfId="0" applyFont="1" applyFill="1" applyBorder="1" applyAlignment="1" applyProtection="1">
      <alignment horizontal="justify" vertical="center" wrapText="1"/>
      <protection hidden="1"/>
    </xf>
    <xf numFmtId="0" fontId="0" fillId="0" borderId="4" xfId="0" applyBorder="1" applyAlignment="1" applyProtection="1">
      <alignment horizontal="justify" vertical="center" wrapText="1"/>
      <protection hidden="1"/>
    </xf>
    <xf numFmtId="0" fontId="13" fillId="25" borderId="4" xfId="0" applyFont="1" applyFill="1" applyBorder="1" applyAlignment="1" applyProtection="1">
      <alignment horizontal="center" vertical="center" wrapText="1"/>
      <protection hidden="1"/>
    </xf>
    <xf numFmtId="0" fontId="13" fillId="25" borderId="4" xfId="0" applyFont="1" applyFill="1" applyBorder="1" applyAlignment="1" applyProtection="1">
      <alignment horizontal="center" vertical="center" textRotation="90" wrapText="1"/>
      <protection hidden="1"/>
    </xf>
    <xf numFmtId="0" fontId="2" fillId="0" borderId="3" xfId="0" applyFont="1" applyBorder="1" applyAlignment="1" applyProtection="1">
      <alignment vertical="center" wrapText="1"/>
      <protection hidden="1"/>
    </xf>
    <xf numFmtId="0" fontId="2" fillId="0" borderId="4" xfId="0" applyFont="1" applyBorder="1" applyAlignment="1" applyProtection="1">
      <alignment horizontal="justify" vertical="center" wrapText="1"/>
      <protection hidden="1"/>
    </xf>
    <xf numFmtId="0" fontId="13" fillId="25" borderId="18" xfId="0" applyFont="1" applyFill="1" applyBorder="1" applyAlignment="1" applyProtection="1">
      <alignment horizontal="center" vertical="center" textRotation="90" wrapText="1"/>
      <protection hidden="1"/>
    </xf>
    <xf numFmtId="0" fontId="13" fillId="22" borderId="18" xfId="0" applyFont="1" applyFill="1" applyBorder="1" applyAlignment="1" applyProtection="1">
      <alignment horizontal="center" vertical="center" wrapText="1"/>
      <protection hidden="1"/>
    </xf>
    <xf numFmtId="0" fontId="13" fillId="25" borderId="18" xfId="0" applyFont="1" applyFill="1" applyBorder="1" applyAlignment="1" applyProtection="1">
      <alignment horizontal="center" vertical="center" wrapText="1"/>
      <protection hidden="1"/>
    </xf>
    <xf numFmtId="0" fontId="13" fillId="17" borderId="17" xfId="0" applyFont="1" applyFill="1" applyBorder="1" applyAlignment="1" applyProtection="1">
      <alignment horizontal="center" vertical="center" wrapText="1"/>
      <protection hidden="1"/>
    </xf>
    <xf numFmtId="164" fontId="0" fillId="0" borderId="4" xfId="0" applyNumberFormat="1" applyBorder="1" applyAlignment="1" applyProtection="1">
      <alignment horizontal="justify" vertical="center" wrapText="1"/>
      <protection hidden="1"/>
    </xf>
    <xf numFmtId="164" fontId="0" fillId="0" borderId="6" xfId="0" applyNumberFormat="1" applyBorder="1" applyAlignment="1" applyProtection="1">
      <alignment horizontal="justify" vertical="center" wrapText="1"/>
      <protection hidden="1"/>
    </xf>
    <xf numFmtId="164" fontId="0" fillId="0" borderId="11" xfId="0" applyNumberFormat="1" applyBorder="1" applyAlignment="1" applyProtection="1">
      <alignment horizontal="justify" vertical="center" wrapText="1"/>
      <protection hidden="1"/>
    </xf>
    <xf numFmtId="0" fontId="0" fillId="0" borderId="11" xfId="0" applyBorder="1" applyAlignment="1" applyProtection="1">
      <alignment horizontal="justify" vertical="center" wrapText="1"/>
      <protection hidden="1"/>
    </xf>
    <xf numFmtId="164" fontId="10" fillId="0" borderId="4" xfId="0" applyNumberFormat="1" applyFont="1" applyBorder="1" applyAlignment="1" applyProtection="1">
      <alignment horizontal="justify" vertical="center" wrapText="1"/>
      <protection hidden="1"/>
    </xf>
    <xf numFmtId="0" fontId="10" fillId="0" borderId="13" xfId="0" applyFont="1" applyBorder="1" applyAlignment="1" applyProtection="1">
      <alignment horizontal="justify" vertical="center" wrapText="1"/>
      <protection hidden="1"/>
    </xf>
    <xf numFmtId="0" fontId="13" fillId="25" borderId="14" xfId="0" applyFont="1" applyFill="1" applyBorder="1" applyAlignment="1" applyProtection="1">
      <alignment horizontal="center" vertical="center" wrapText="1"/>
      <protection hidden="1"/>
    </xf>
    <xf numFmtId="0" fontId="10" fillId="0" borderId="14" xfId="0" applyFont="1" applyBorder="1" applyAlignment="1" applyProtection="1">
      <alignment horizontal="justify" vertical="center" wrapText="1"/>
      <protection hidden="1"/>
    </xf>
    <xf numFmtId="0" fontId="13" fillId="22" borderId="22" xfId="0" applyFont="1" applyFill="1" applyBorder="1" applyAlignment="1" applyProtection="1">
      <alignment horizontal="center" vertical="center" wrapText="1"/>
      <protection hidden="1"/>
    </xf>
    <xf numFmtId="0" fontId="13" fillId="25" borderId="21" xfId="0" applyFont="1" applyFill="1" applyBorder="1" applyAlignment="1" applyProtection="1">
      <alignment horizontal="center" vertical="center" wrapText="1"/>
      <protection hidden="1"/>
    </xf>
    <xf numFmtId="0" fontId="10" fillId="0" borderId="22" xfId="0" applyFont="1" applyBorder="1" applyAlignment="1" applyProtection="1">
      <alignment horizontal="justify" vertical="center" wrapText="1"/>
      <protection hidden="1"/>
    </xf>
    <xf numFmtId="0" fontId="10" fillId="0" borderId="21" xfId="0" applyFont="1" applyBorder="1" applyAlignment="1" applyProtection="1">
      <alignment horizontal="justify" vertical="center" wrapText="1"/>
      <protection hidden="1"/>
    </xf>
    <xf numFmtId="0" fontId="13" fillId="25" borderId="20" xfId="0" applyFont="1" applyFill="1" applyBorder="1" applyAlignment="1" applyProtection="1">
      <alignment horizontal="center" vertical="center" wrapText="1"/>
      <protection hidden="1"/>
    </xf>
    <xf numFmtId="0" fontId="10" fillId="0" borderId="20" xfId="0" applyFont="1" applyBorder="1" applyAlignment="1" applyProtection="1">
      <alignment horizontal="justify" vertical="center" wrapText="1"/>
      <protection hidden="1"/>
    </xf>
    <xf numFmtId="0" fontId="13" fillId="22" borderId="13" xfId="0" applyFont="1" applyFill="1" applyBorder="1" applyAlignment="1" applyProtection="1">
      <alignment horizontal="center" vertical="center" wrapText="1"/>
      <protection hidden="1"/>
    </xf>
    <xf numFmtId="0" fontId="2" fillId="0" borderId="0" xfId="0" applyFont="1" applyBorder="1" applyAlignment="1" applyProtection="1">
      <alignment wrapText="1"/>
      <protection hidden="1"/>
    </xf>
    <xf numFmtId="0" fontId="1" fillId="7" borderId="0" xfId="0" applyFont="1" applyFill="1"/>
    <xf numFmtId="0" fontId="2" fillId="0" borderId="4" xfId="0" applyFont="1" applyBorder="1" applyAlignment="1" applyProtection="1">
      <alignment horizontal="center" vertical="center" wrapText="1"/>
      <protection hidden="1"/>
    </xf>
    <xf numFmtId="0" fontId="0" fillId="0" borderId="0" xfId="0" applyAlignment="1" applyProtection="1">
      <alignment wrapText="1"/>
      <protection hidden="1"/>
    </xf>
    <xf numFmtId="0" fontId="2" fillId="0" borderId="4" xfId="0" applyFont="1" applyBorder="1" applyAlignment="1" applyProtection="1">
      <alignment horizontal="center" vertical="center" textRotation="90" wrapText="1"/>
      <protection hidden="1"/>
    </xf>
    <xf numFmtId="0" fontId="0" fillId="0" borderId="0" xfId="0" applyProtection="1">
      <protection hidden="1"/>
    </xf>
    <xf numFmtId="0" fontId="1" fillId="0" borderId="0" xfId="0" applyFont="1" applyBorder="1" applyAlignment="1" applyProtection="1">
      <alignment horizontal="center" vertical="center"/>
      <protection hidden="1"/>
    </xf>
    <xf numFmtId="0" fontId="0" fillId="0" borderId="11" xfId="0" applyBorder="1" applyProtection="1">
      <protection hidden="1"/>
    </xf>
    <xf numFmtId="0" fontId="0" fillId="2" borderId="0" xfId="0" applyFill="1" applyBorder="1" applyProtection="1">
      <protection hidden="1"/>
    </xf>
    <xf numFmtId="0" fontId="0" fillId="0" borderId="0" xfId="0" applyBorder="1" applyProtection="1">
      <protection hidden="1"/>
    </xf>
    <xf numFmtId="0" fontId="15" fillId="27" borderId="0" xfId="0" applyFont="1" applyFill="1" applyBorder="1" applyAlignment="1" applyProtection="1">
      <alignment horizontal="center" vertical="center"/>
      <protection hidden="1"/>
    </xf>
    <xf numFmtId="0" fontId="18" fillId="13" borderId="0" xfId="0" applyFont="1" applyFill="1" applyBorder="1" applyAlignment="1" applyProtection="1">
      <alignment horizontal="center" vertical="center"/>
      <protection hidden="1"/>
    </xf>
    <xf numFmtId="0" fontId="17" fillId="0" borderId="0" xfId="0" applyFont="1" applyBorder="1" applyAlignment="1" applyProtection="1">
      <alignment horizontal="center" vertical="center"/>
      <protection hidden="1"/>
    </xf>
    <xf numFmtId="0" fontId="18" fillId="12" borderId="0" xfId="0" applyFont="1" applyFill="1" applyBorder="1" applyAlignment="1" applyProtection="1">
      <alignment horizontal="center" vertical="center"/>
      <protection hidden="1"/>
    </xf>
    <xf numFmtId="0" fontId="0" fillId="2" borderId="0" xfId="0" applyFont="1" applyFill="1" applyBorder="1" applyProtection="1">
      <protection hidden="1"/>
    </xf>
    <xf numFmtId="0" fontId="17" fillId="2" borderId="0" xfId="0" applyFont="1" applyFill="1" applyBorder="1" applyAlignment="1" applyProtection="1">
      <alignment horizontal="center" vertical="center"/>
      <protection hidden="1"/>
    </xf>
    <xf numFmtId="0" fontId="18" fillId="7" borderId="0" xfId="0" applyFont="1" applyFill="1" applyBorder="1" applyAlignment="1" applyProtection="1">
      <alignment horizontal="center" vertical="center"/>
      <protection hidden="1"/>
    </xf>
    <xf numFmtId="0" fontId="18" fillId="14" borderId="0" xfId="0" applyFont="1" applyFill="1" applyBorder="1" applyAlignment="1" applyProtection="1">
      <alignment horizontal="center" vertical="center"/>
      <protection hidden="1"/>
    </xf>
    <xf numFmtId="0" fontId="7" fillId="0" borderId="0" xfId="0" applyFont="1" applyBorder="1" applyProtection="1">
      <protection hidden="1"/>
    </xf>
    <xf numFmtId="0" fontId="0" fillId="2" borderId="0" xfId="0" applyFill="1" applyBorder="1" applyAlignment="1" applyProtection="1">
      <alignment horizontal="center" vertical="center"/>
      <protection hidden="1"/>
    </xf>
    <xf numFmtId="0" fontId="0" fillId="0" borderId="0" xfId="0" applyBorder="1" applyAlignment="1" applyProtection="1">
      <alignment horizontal="center" vertical="center"/>
      <protection hidden="1"/>
    </xf>
    <xf numFmtId="0" fontId="1" fillId="2" borderId="0" xfId="0" applyFont="1" applyFill="1" applyBorder="1" applyAlignment="1" applyProtection="1">
      <alignment horizontal="center" vertical="center"/>
      <protection hidden="1"/>
    </xf>
    <xf numFmtId="0" fontId="0" fillId="0" borderId="12" xfId="0" applyBorder="1" applyProtection="1">
      <protection hidden="1"/>
    </xf>
    <xf numFmtId="0" fontId="18" fillId="0" borderId="0" xfId="0" applyFont="1" applyBorder="1" applyAlignment="1" applyProtection="1">
      <alignment horizontal="center" vertical="center"/>
      <protection hidden="1"/>
    </xf>
    <xf numFmtId="0" fontId="18" fillId="2" borderId="0" xfId="0" applyFont="1" applyFill="1" applyBorder="1" applyAlignment="1" applyProtection="1">
      <alignment horizontal="center" vertical="center"/>
      <protection hidden="1"/>
    </xf>
    <xf numFmtId="0" fontId="19" fillId="14" borderId="0" xfId="0" applyFont="1" applyFill="1" applyBorder="1" applyAlignment="1" applyProtection="1">
      <alignment horizontal="center" vertical="center"/>
      <protection hidden="1"/>
    </xf>
    <xf numFmtId="0" fontId="16" fillId="0" borderId="0" xfId="0" applyFont="1" applyBorder="1" applyProtection="1">
      <protection hidden="1"/>
    </xf>
    <xf numFmtId="0" fontId="19" fillId="7" borderId="0" xfId="0" applyFont="1" applyFill="1" applyBorder="1" applyAlignment="1" applyProtection="1">
      <alignment horizontal="center" vertical="center"/>
      <protection hidden="1"/>
    </xf>
    <xf numFmtId="0" fontId="19" fillId="13" borderId="0" xfId="0" applyFont="1" applyFill="1" applyBorder="1" applyAlignment="1" applyProtection="1">
      <alignment horizontal="center" vertical="center"/>
      <protection hidden="1"/>
    </xf>
    <xf numFmtId="0" fontId="19" fillId="12" borderId="0" xfId="0" applyFont="1" applyFill="1" applyBorder="1" applyAlignment="1" applyProtection="1">
      <alignment horizontal="center" vertical="center"/>
      <protection hidden="1"/>
    </xf>
    <xf numFmtId="0" fontId="0" fillId="0" borderId="8" xfId="0" applyBorder="1" applyProtection="1">
      <protection hidden="1"/>
    </xf>
    <xf numFmtId="0" fontId="0" fillId="0" borderId="9" xfId="0" applyBorder="1" applyProtection="1">
      <protection hidden="1"/>
    </xf>
    <xf numFmtId="0" fontId="0" fillId="0" borderId="10" xfId="0" applyBorder="1" applyProtection="1">
      <protection hidden="1"/>
    </xf>
    <xf numFmtId="0" fontId="1" fillId="0" borderId="11" xfId="0" applyFont="1" applyBorder="1" applyAlignment="1" applyProtection="1">
      <alignment vertical="center"/>
      <protection hidden="1"/>
    </xf>
    <xf numFmtId="0" fontId="0" fillId="0" borderId="0" xfId="0" pivotButton="1" applyProtection="1">
      <protection hidden="1"/>
    </xf>
    <xf numFmtId="0" fontId="0" fillId="0" borderId="0" xfId="0" applyFill="1" applyAlignment="1">
      <alignment horizontal="center" vertical="center"/>
    </xf>
    <xf numFmtId="0" fontId="0" fillId="0" borderId="9" xfId="0" applyFill="1" applyBorder="1" applyAlignment="1">
      <alignment horizontal="center" vertical="center"/>
    </xf>
    <xf numFmtId="0" fontId="0" fillId="0" borderId="5" xfId="0" applyFill="1" applyBorder="1" applyAlignment="1">
      <alignment horizontal="center" vertical="center"/>
    </xf>
    <xf numFmtId="0" fontId="0" fillId="0" borderId="0" xfId="0" applyFill="1" applyAlignment="1" applyProtection="1">
      <alignment horizontal="center" vertical="center"/>
      <protection hidden="1"/>
    </xf>
    <xf numFmtId="0" fontId="1" fillId="0" borderId="15" xfId="0" applyFont="1" applyFill="1" applyBorder="1" applyAlignment="1" applyProtection="1">
      <alignment horizontal="center" vertical="center"/>
      <protection hidden="1"/>
    </xf>
    <xf numFmtId="0" fontId="0" fillId="0" borderId="5" xfId="0" applyFill="1" applyBorder="1" applyAlignment="1" applyProtection="1">
      <alignment horizontal="center" vertical="center"/>
      <protection hidden="1"/>
    </xf>
    <xf numFmtId="0" fontId="0" fillId="0" borderId="0" xfId="0" pivotButton="1" applyAlignment="1" applyProtection="1">
      <alignment wrapText="1"/>
      <protection hidden="1"/>
    </xf>
    <xf numFmtId="0" fontId="0" fillId="0" borderId="0" xfId="0" applyAlignment="1" applyProtection="1">
      <alignment horizontal="left" wrapText="1"/>
      <protection hidden="1"/>
    </xf>
    <xf numFmtId="0" fontId="2" fillId="0" borderId="0" xfId="0" applyFont="1" applyAlignment="1" applyProtection="1">
      <alignment horizontal="center" vertical="center" wrapText="1"/>
      <protection hidden="1"/>
    </xf>
    <xf numFmtId="0" fontId="20" fillId="0" borderId="0" xfId="0" applyFont="1" applyProtection="1">
      <protection hidden="1"/>
    </xf>
    <xf numFmtId="0" fontId="21" fillId="0" borderId="0" xfId="0" applyFont="1" applyProtection="1">
      <protection hidden="1"/>
    </xf>
    <xf numFmtId="0" fontId="21" fillId="0" borderId="0" xfId="0" applyFont="1" applyAlignment="1" applyProtection="1">
      <alignment vertical="center"/>
      <protection hidden="1"/>
    </xf>
    <xf numFmtId="0" fontId="13" fillId="17" borderId="0" xfId="0" applyFont="1" applyFill="1" applyBorder="1" applyAlignment="1" applyProtection="1">
      <alignment vertical="center" wrapText="1"/>
      <protection hidden="1"/>
    </xf>
    <xf numFmtId="0" fontId="13" fillId="17" borderId="3" xfId="0" applyFont="1" applyFill="1" applyBorder="1" applyAlignment="1" applyProtection="1">
      <alignment vertical="center" wrapText="1"/>
      <protection hidden="1"/>
    </xf>
    <xf numFmtId="0" fontId="0" fillId="0" borderId="0" xfId="0" applyFill="1" applyProtection="1">
      <protection hidden="1"/>
    </xf>
    <xf numFmtId="0" fontId="1" fillId="0" borderId="15" xfId="0" applyFont="1" applyFill="1" applyBorder="1" applyAlignment="1" applyProtection="1">
      <alignment wrapText="1"/>
      <protection hidden="1"/>
    </xf>
    <xf numFmtId="0" fontId="0" fillId="0" borderId="15" xfId="0" applyFill="1" applyBorder="1" applyAlignment="1" applyProtection="1">
      <alignment wrapText="1"/>
      <protection hidden="1"/>
    </xf>
    <xf numFmtId="0" fontId="1" fillId="0" borderId="5" xfId="0" applyFont="1" applyFill="1" applyBorder="1" applyProtection="1">
      <protection hidden="1"/>
    </xf>
    <xf numFmtId="0" fontId="13" fillId="25" borderId="17" xfId="0" applyFont="1" applyFill="1" applyBorder="1" applyAlignment="1" applyProtection="1">
      <alignment horizontal="center" vertical="center" wrapText="1"/>
      <protection hidden="1"/>
    </xf>
    <xf numFmtId="0" fontId="0" fillId="0" borderId="9" xfId="0" applyFill="1" applyBorder="1" applyAlignment="1" applyProtection="1">
      <alignment wrapText="1"/>
      <protection hidden="1"/>
    </xf>
    <xf numFmtId="0" fontId="1" fillId="0" borderId="15" xfId="0" applyFont="1" applyFill="1" applyBorder="1" applyProtection="1">
      <protection hidden="1"/>
    </xf>
    <xf numFmtId="0" fontId="1" fillId="0" borderId="9" xfId="0" applyFont="1" applyFill="1" applyBorder="1" applyAlignment="1" applyProtection="1">
      <alignment horizontal="center" vertical="center"/>
      <protection hidden="1"/>
    </xf>
    <xf numFmtId="0" fontId="0" fillId="0" borderId="24" xfId="0" applyBorder="1" applyAlignment="1" applyProtection="1">
      <alignment horizontal="left" wrapText="1"/>
      <protection hidden="1"/>
    </xf>
    <xf numFmtId="0" fontId="0" fillId="0" borderId="0" xfId="0" applyFill="1" applyAlignment="1" applyProtection="1">
      <alignment vertical="center"/>
      <protection hidden="1"/>
    </xf>
    <xf numFmtId="10" fontId="0" fillId="0" borderId="0" xfId="3" applyNumberFormat="1" applyFont="1" applyFill="1" applyAlignment="1" applyProtection="1">
      <alignment horizontal="center" vertical="center"/>
      <protection hidden="1"/>
    </xf>
    <xf numFmtId="10" fontId="1" fillId="0" borderId="15" xfId="0" applyNumberFormat="1" applyFont="1" applyFill="1" applyBorder="1" applyAlignment="1" applyProtection="1">
      <alignment horizontal="center" vertical="center"/>
      <protection hidden="1"/>
    </xf>
    <xf numFmtId="10" fontId="0" fillId="0" borderId="0" xfId="0" applyNumberFormat="1" applyFill="1" applyAlignment="1" applyProtection="1">
      <alignment horizontal="center" vertical="center"/>
      <protection hidden="1"/>
    </xf>
    <xf numFmtId="0" fontId="0" fillId="0" borderId="5" xfId="0" applyFill="1" applyBorder="1" applyProtection="1">
      <protection hidden="1"/>
    </xf>
    <xf numFmtId="10" fontId="0" fillId="0" borderId="5" xfId="3" applyNumberFormat="1" applyFont="1" applyFill="1" applyBorder="1" applyAlignment="1" applyProtection="1">
      <alignment horizontal="center" vertical="center"/>
      <protection hidden="1"/>
    </xf>
    <xf numFmtId="0" fontId="0" fillId="0" borderId="5" xfId="0" applyFill="1" applyBorder="1" applyAlignment="1" applyProtection="1">
      <alignment vertical="top"/>
      <protection hidden="1"/>
    </xf>
    <xf numFmtId="0" fontId="1" fillId="0" borderId="5" xfId="0" applyFont="1" applyFill="1" applyBorder="1" applyAlignment="1" applyProtection="1">
      <alignment horizontal="center" vertical="center"/>
      <protection hidden="1"/>
    </xf>
    <xf numFmtId="10" fontId="1" fillId="0" borderId="5" xfId="0" applyNumberFormat="1" applyFont="1" applyFill="1" applyBorder="1" applyAlignment="1" applyProtection="1">
      <alignment horizontal="center" vertical="center"/>
      <protection hidden="1"/>
    </xf>
    <xf numFmtId="10" fontId="0" fillId="0" borderId="5" xfId="0" applyNumberFormat="1" applyFill="1" applyBorder="1" applyAlignment="1" applyProtection="1">
      <alignment horizontal="center" vertical="center"/>
      <protection hidden="1"/>
    </xf>
    <xf numFmtId="165" fontId="2" fillId="2" borderId="4" xfId="0" applyNumberFormat="1" applyFont="1" applyFill="1" applyBorder="1" applyAlignment="1" applyProtection="1">
      <alignment horizontal="center" vertical="center" wrapText="1"/>
      <protection hidden="1"/>
    </xf>
    <xf numFmtId="0" fontId="13" fillId="18" borderId="5" xfId="0" applyFont="1" applyFill="1" applyBorder="1" applyAlignment="1" applyProtection="1">
      <alignment vertical="center" wrapText="1"/>
      <protection hidden="1"/>
    </xf>
    <xf numFmtId="0" fontId="13" fillId="18" borderId="0" xfId="0" applyFont="1" applyFill="1" applyBorder="1" applyAlignment="1" applyProtection="1">
      <alignment vertical="center" wrapText="1"/>
      <protection hidden="1"/>
    </xf>
    <xf numFmtId="0" fontId="13" fillId="18" borderId="9" xfId="0" applyFont="1" applyFill="1" applyBorder="1" applyAlignment="1" applyProtection="1">
      <alignment horizontal="center" vertical="center" wrapText="1"/>
      <protection hidden="1"/>
    </xf>
    <xf numFmtId="0" fontId="13" fillId="22" borderId="6" xfId="0" applyFont="1" applyFill="1" applyBorder="1" applyAlignment="1" applyProtection="1">
      <alignment vertical="center" wrapText="1"/>
      <protection hidden="1"/>
    </xf>
    <xf numFmtId="0" fontId="13" fillId="25" borderId="6" xfId="0" applyFont="1" applyFill="1" applyBorder="1" applyAlignment="1" applyProtection="1">
      <alignment horizontal="center" vertical="center" wrapText="1"/>
      <protection hidden="1"/>
    </xf>
    <xf numFmtId="0" fontId="13" fillId="22" borderId="11" xfId="0" applyFont="1" applyFill="1" applyBorder="1" applyAlignment="1" applyProtection="1">
      <alignment vertical="center" wrapText="1"/>
      <protection hidden="1"/>
    </xf>
    <xf numFmtId="0" fontId="13" fillId="25" borderId="11" xfId="0" applyFont="1" applyFill="1" applyBorder="1" applyAlignment="1" applyProtection="1">
      <alignment horizontal="center" vertical="center" wrapText="1"/>
      <protection hidden="1"/>
    </xf>
    <xf numFmtId="0" fontId="13" fillId="25" borderId="16" xfId="0" applyFont="1" applyFill="1" applyBorder="1" applyAlignment="1" applyProtection="1">
      <alignment horizontal="center" vertical="center" wrapText="1"/>
      <protection hidden="1"/>
    </xf>
    <xf numFmtId="0" fontId="22" fillId="24" borderId="8" xfId="0" applyFont="1" applyFill="1" applyBorder="1" applyAlignment="1" applyProtection="1">
      <alignment wrapText="1"/>
      <protection hidden="1"/>
    </xf>
    <xf numFmtId="0" fontId="22" fillId="24" borderId="10" xfId="0" applyFont="1" applyFill="1" applyBorder="1" applyAlignment="1" applyProtection="1">
      <alignment wrapText="1"/>
      <protection hidden="1"/>
    </xf>
    <xf numFmtId="0" fontId="13" fillId="22" borderId="8" xfId="0" applyFont="1" applyFill="1" applyBorder="1" applyAlignment="1" applyProtection="1">
      <alignment horizontal="center" vertical="center" wrapText="1"/>
      <protection hidden="1"/>
    </xf>
    <xf numFmtId="0" fontId="11" fillId="0" borderId="13" xfId="1" applyBorder="1" applyAlignment="1" applyProtection="1">
      <alignment horizontal="center" vertical="center" wrapText="1"/>
      <protection hidden="1"/>
    </xf>
    <xf numFmtId="9" fontId="2" fillId="0" borderId="4" xfId="0" applyNumberFormat="1" applyFont="1" applyBorder="1" applyAlignment="1" applyProtection="1">
      <alignment horizontal="center" vertical="center" textRotation="90" wrapText="1"/>
      <protection hidden="1"/>
    </xf>
    <xf numFmtId="166" fontId="2" fillId="0" borderId="4" xfId="0" applyNumberFormat="1" applyFont="1" applyBorder="1" applyAlignment="1" applyProtection="1">
      <alignment horizontal="center" vertical="center" wrapText="1"/>
      <protection hidden="1"/>
    </xf>
    <xf numFmtId="0" fontId="13" fillId="22" borderId="14" xfId="0" applyFont="1" applyFill="1" applyBorder="1" applyAlignment="1" applyProtection="1">
      <alignment horizontal="center" vertical="center" wrapText="1"/>
      <protection hidden="1"/>
    </xf>
    <xf numFmtId="164" fontId="10" fillId="0" borderId="14" xfId="0" applyNumberFormat="1" applyFont="1" applyBorder="1" applyAlignment="1" applyProtection="1">
      <alignment horizontal="justify" vertical="center" wrapText="1"/>
      <protection hidden="1"/>
    </xf>
    <xf numFmtId="0" fontId="2" fillId="0" borderId="5" xfId="0" applyFont="1" applyBorder="1" applyAlignment="1" applyProtection="1">
      <alignment wrapText="1"/>
      <protection hidden="1"/>
    </xf>
    <xf numFmtId="0" fontId="2" fillId="0" borderId="23" xfId="0" applyFont="1" applyBorder="1" applyAlignment="1" applyProtection="1">
      <alignment wrapText="1"/>
      <protection hidden="1"/>
    </xf>
    <xf numFmtId="0" fontId="2" fillId="0" borderId="7" xfId="0" applyFont="1" applyBorder="1" applyAlignment="1" applyProtection="1">
      <alignment wrapText="1"/>
      <protection hidden="1"/>
    </xf>
    <xf numFmtId="0" fontId="2" fillId="0" borderId="12" xfId="0" applyFont="1" applyBorder="1" applyAlignment="1" applyProtection="1">
      <alignment wrapText="1"/>
      <protection hidden="1"/>
    </xf>
    <xf numFmtId="0" fontId="3" fillId="0" borderId="16" xfId="0" applyFont="1" applyBorder="1" applyAlignment="1" applyProtection="1">
      <alignment horizontal="left" vertical="center" wrapText="1"/>
      <protection hidden="1"/>
    </xf>
    <xf numFmtId="0" fontId="2" fillId="0" borderId="0" xfId="0" applyFont="1" applyBorder="1" applyAlignment="1" applyProtection="1">
      <alignment vertical="center" wrapText="1"/>
      <protection hidden="1"/>
    </xf>
    <xf numFmtId="0" fontId="2" fillId="0" borderId="8" xfId="0" applyFont="1" applyBorder="1" applyAlignment="1" applyProtection="1">
      <alignment wrapText="1"/>
      <protection hidden="1"/>
    </xf>
    <xf numFmtId="0" fontId="13" fillId="18" borderId="18" xfId="0" applyFont="1" applyFill="1" applyBorder="1" applyAlignment="1" applyProtection="1">
      <alignment vertical="center" wrapText="1"/>
      <protection hidden="1"/>
    </xf>
    <xf numFmtId="0" fontId="13" fillId="18" borderId="16" xfId="0" applyFont="1" applyFill="1" applyBorder="1" applyAlignment="1" applyProtection="1">
      <alignment vertical="center" wrapText="1"/>
      <protection hidden="1"/>
    </xf>
    <xf numFmtId="0" fontId="13" fillId="18" borderId="17" xfId="0" applyFont="1" applyFill="1" applyBorder="1" applyAlignment="1" applyProtection="1">
      <alignment horizontal="center" vertical="center" wrapText="1"/>
      <protection hidden="1"/>
    </xf>
    <xf numFmtId="0" fontId="2" fillId="0" borderId="13" xfId="0" applyFont="1" applyBorder="1" applyAlignment="1" applyProtection="1">
      <alignment horizontal="center" vertical="center" wrapText="1"/>
      <protection hidden="1"/>
    </xf>
    <xf numFmtId="0" fontId="2" fillId="0" borderId="4" xfId="0" quotePrefix="1" applyFont="1" applyBorder="1" applyAlignment="1" applyProtection="1">
      <alignment horizontal="justify" vertical="center" wrapText="1"/>
      <protection hidden="1"/>
    </xf>
    <xf numFmtId="0" fontId="0" fillId="0" borderId="0" xfId="0" applyFill="1" applyBorder="1" applyAlignment="1" applyProtection="1">
      <alignment vertical="top"/>
      <protection hidden="1"/>
    </xf>
    <xf numFmtId="0" fontId="0" fillId="7" borderId="4" xfId="0" applyFill="1" applyBorder="1" applyAlignment="1" applyProtection="1">
      <alignment horizontal="justify" vertical="center" wrapText="1"/>
      <protection hidden="1"/>
    </xf>
    <xf numFmtId="0" fontId="0" fillId="0" borderId="0" xfId="0" applyAlignment="1">
      <alignment horizontal="center" vertical="center"/>
    </xf>
    <xf numFmtId="0" fontId="1" fillId="0" borderId="15" xfId="0" applyFont="1" applyFill="1" applyBorder="1" applyAlignment="1">
      <alignment horizontal="center" vertical="center"/>
    </xf>
    <xf numFmtId="0" fontId="15" fillId="12" borderId="0" xfId="0" applyFont="1" applyFill="1" applyAlignment="1">
      <alignment horizontal="left" vertical="center"/>
    </xf>
    <xf numFmtId="0" fontId="0" fillId="0" borderId="0" xfId="0" applyFill="1" applyAlignment="1">
      <alignment horizontal="left" vertical="center"/>
    </xf>
    <xf numFmtId="0" fontId="15" fillId="13" borderId="0" xfId="0" applyFont="1" applyFill="1" applyAlignment="1">
      <alignment horizontal="left" vertical="center"/>
    </xf>
    <xf numFmtId="0" fontId="8" fillId="7" borderId="0" xfId="0" applyFont="1" applyFill="1" applyAlignment="1">
      <alignment horizontal="left" vertical="center"/>
    </xf>
    <xf numFmtId="0" fontId="0" fillId="0" borderId="9" xfId="0" applyFill="1" applyBorder="1" applyAlignment="1">
      <alignment horizontal="left" vertical="center"/>
    </xf>
    <xf numFmtId="0" fontId="0" fillId="14" borderId="9" xfId="0" applyFill="1" applyBorder="1" applyAlignment="1">
      <alignment horizontal="left" vertical="center"/>
    </xf>
    <xf numFmtId="0" fontId="0" fillId="14" borderId="5" xfId="0" applyFill="1" applyBorder="1" applyAlignment="1">
      <alignment horizontal="left" vertical="center"/>
    </xf>
    <xf numFmtId="0" fontId="0" fillId="0" borderId="5" xfId="0" applyFill="1" applyBorder="1" applyAlignment="1">
      <alignment horizontal="left" vertical="center"/>
    </xf>
    <xf numFmtId="0" fontId="1" fillId="0" borderId="5" xfId="0" applyFont="1" applyFill="1" applyBorder="1" applyAlignment="1">
      <alignment horizontal="center" vertical="center"/>
    </xf>
    <xf numFmtId="0" fontId="2" fillId="0" borderId="4" xfId="0" applyFont="1" applyFill="1" applyBorder="1" applyAlignment="1" applyProtection="1">
      <alignment horizontal="center" vertical="center" wrapText="1"/>
      <protection hidden="1"/>
    </xf>
    <xf numFmtId="0" fontId="2" fillId="0" borderId="0" xfId="0" applyFont="1" applyFill="1" applyAlignment="1" applyProtection="1">
      <alignment wrapText="1"/>
      <protection hidden="1"/>
    </xf>
    <xf numFmtId="0" fontId="0" fillId="0" borderId="25" xfId="0" applyBorder="1" applyAlignment="1" applyProtection="1">
      <alignment wrapText="1"/>
      <protection hidden="1"/>
    </xf>
    <xf numFmtId="0" fontId="0" fillId="0" borderId="25" xfId="0" applyNumberFormat="1" applyBorder="1" applyAlignment="1" applyProtection="1">
      <alignment wrapText="1"/>
      <protection hidden="1"/>
    </xf>
    <xf numFmtId="0" fontId="0" fillId="0" borderId="26" xfId="0" applyNumberFormat="1" applyBorder="1" applyAlignment="1" applyProtection="1">
      <alignment wrapText="1"/>
      <protection hidden="1"/>
    </xf>
    <xf numFmtId="0" fontId="8" fillId="0" borderId="0" xfId="0" applyFont="1" applyFill="1" applyAlignment="1">
      <alignment horizontal="center" vertical="center"/>
    </xf>
    <xf numFmtId="0" fontId="8" fillId="0" borderId="9" xfId="0" applyFont="1" applyFill="1" applyBorder="1" applyAlignment="1">
      <alignment horizontal="center" vertical="center"/>
    </xf>
    <xf numFmtId="0" fontId="2" fillId="0" borderId="29" xfId="0" applyFont="1" applyBorder="1" applyAlignment="1" applyProtection="1">
      <alignment wrapText="1"/>
      <protection hidden="1"/>
    </xf>
    <xf numFmtId="0" fontId="2" fillId="0" borderId="0" xfId="0" applyFont="1" applyAlignment="1" applyProtection="1">
      <alignment vertical="center" wrapText="1"/>
      <protection hidden="1"/>
    </xf>
    <xf numFmtId="0" fontId="13" fillId="17" borderId="11" xfId="0" applyFont="1" applyFill="1" applyBorder="1" applyAlignment="1" applyProtection="1">
      <alignment horizontal="center" vertical="center" wrapText="1"/>
      <protection hidden="1"/>
    </xf>
    <xf numFmtId="0" fontId="13" fillId="17" borderId="0" xfId="0" applyFont="1" applyFill="1" applyBorder="1" applyAlignment="1" applyProtection="1">
      <alignment horizontal="center" vertical="center" wrapText="1"/>
      <protection hidden="1"/>
    </xf>
    <xf numFmtId="0" fontId="2" fillId="0" borderId="11" xfId="0" applyFont="1" applyBorder="1" applyAlignment="1" applyProtection="1">
      <alignment horizontal="center" wrapText="1"/>
      <protection hidden="1"/>
    </xf>
    <xf numFmtId="0" fontId="2" fillId="0" borderId="0" xfId="0" applyFont="1" applyBorder="1" applyAlignment="1" applyProtection="1">
      <alignment horizontal="center" wrapText="1"/>
      <protection hidden="1"/>
    </xf>
    <xf numFmtId="0" fontId="2" fillId="0" borderId="6" xfId="0" applyFont="1" applyBorder="1" applyAlignment="1" applyProtection="1">
      <alignment horizontal="center" wrapText="1"/>
      <protection hidden="1"/>
    </xf>
    <xf numFmtId="0" fontId="2" fillId="0" borderId="5" xfId="0" applyFont="1" applyBorder="1" applyAlignment="1" applyProtection="1">
      <alignment horizontal="center" wrapText="1"/>
      <protection hidden="1"/>
    </xf>
    <xf numFmtId="0" fontId="13" fillId="23" borderId="6" xfId="0" applyFont="1" applyFill="1" applyBorder="1" applyAlignment="1" applyProtection="1">
      <alignment horizontal="center" vertical="center" wrapText="1"/>
      <protection hidden="1"/>
    </xf>
    <xf numFmtId="0" fontId="13" fillId="23" borderId="5" xfId="0" applyFont="1" applyFill="1" applyBorder="1" applyAlignment="1" applyProtection="1">
      <alignment horizontal="center" vertical="center" wrapText="1"/>
      <protection hidden="1"/>
    </xf>
    <xf numFmtId="0" fontId="13" fillId="23" borderId="7" xfId="0" applyFont="1" applyFill="1" applyBorder="1" applyAlignment="1" applyProtection="1">
      <alignment horizontal="center" vertical="center" wrapText="1"/>
      <protection hidden="1"/>
    </xf>
    <xf numFmtId="0" fontId="13" fillId="23" borderId="8" xfId="0" applyFont="1" applyFill="1" applyBorder="1" applyAlignment="1" applyProtection="1">
      <alignment horizontal="center" vertical="center" wrapText="1"/>
      <protection hidden="1"/>
    </xf>
    <xf numFmtId="0" fontId="13" fillId="23" borderId="9" xfId="0" applyFont="1" applyFill="1" applyBorder="1" applyAlignment="1" applyProtection="1">
      <alignment horizontal="center" vertical="center" wrapText="1"/>
      <protection hidden="1"/>
    </xf>
    <xf numFmtId="0" fontId="13" fillId="23" borderId="10" xfId="0" applyFont="1" applyFill="1" applyBorder="1" applyAlignment="1" applyProtection="1">
      <alignment horizontal="center" vertical="center" wrapText="1"/>
      <protection hidden="1"/>
    </xf>
    <xf numFmtId="0" fontId="13" fillId="26" borderId="6" xfId="0" applyFont="1" applyFill="1" applyBorder="1" applyAlignment="1" applyProtection="1">
      <alignment horizontal="center" vertical="center" wrapText="1"/>
      <protection hidden="1"/>
    </xf>
    <xf numFmtId="0" fontId="13" fillId="26" borderId="5" xfId="0" applyFont="1" applyFill="1" applyBorder="1" applyAlignment="1" applyProtection="1">
      <alignment horizontal="center" vertical="center" wrapText="1"/>
      <protection hidden="1"/>
    </xf>
    <xf numFmtId="0" fontId="13" fillId="26" borderId="7" xfId="0" applyFont="1" applyFill="1" applyBorder="1" applyAlignment="1" applyProtection="1">
      <alignment horizontal="center" vertical="center" wrapText="1"/>
      <protection hidden="1"/>
    </xf>
    <xf numFmtId="0" fontId="13" fillId="26" borderId="8" xfId="0" applyFont="1" applyFill="1" applyBorder="1" applyAlignment="1" applyProtection="1">
      <alignment horizontal="center" vertical="center" wrapText="1"/>
      <protection hidden="1"/>
    </xf>
    <xf numFmtId="0" fontId="13" fillId="26" borderId="9" xfId="0" applyFont="1" applyFill="1" applyBorder="1" applyAlignment="1" applyProtection="1">
      <alignment horizontal="center" vertical="center" wrapText="1"/>
      <protection hidden="1"/>
    </xf>
    <xf numFmtId="0" fontId="13" fillId="26" borderId="10" xfId="0" applyFont="1" applyFill="1" applyBorder="1" applyAlignment="1" applyProtection="1">
      <alignment horizontal="center" vertical="center" wrapText="1"/>
      <protection hidden="1"/>
    </xf>
    <xf numFmtId="0" fontId="22" fillId="24" borderId="18" xfId="0" applyFont="1" applyFill="1" applyBorder="1" applyAlignment="1" applyProtection="1">
      <alignment horizontal="center" wrapText="1"/>
      <protection hidden="1"/>
    </xf>
    <xf numFmtId="0" fontId="13" fillId="24" borderId="5" xfId="0" applyFont="1" applyFill="1" applyBorder="1" applyAlignment="1" applyProtection="1">
      <alignment horizontal="center" vertical="center" wrapText="1"/>
      <protection hidden="1"/>
    </xf>
    <xf numFmtId="0" fontId="13" fillId="24" borderId="7" xfId="0" applyFont="1" applyFill="1" applyBorder="1" applyAlignment="1" applyProtection="1">
      <alignment horizontal="center" vertical="center" wrapText="1"/>
      <protection hidden="1"/>
    </xf>
    <xf numFmtId="0" fontId="13" fillId="24" borderId="8" xfId="0" applyFont="1" applyFill="1" applyBorder="1" applyAlignment="1" applyProtection="1">
      <alignment horizontal="center" vertical="center" wrapText="1"/>
      <protection hidden="1"/>
    </xf>
    <xf numFmtId="0" fontId="13" fillId="24" borderId="9" xfId="0" applyFont="1" applyFill="1" applyBorder="1" applyAlignment="1" applyProtection="1">
      <alignment horizontal="center" vertical="center" wrapText="1"/>
      <protection hidden="1"/>
    </xf>
    <xf numFmtId="0" fontId="13" fillId="24" borderId="10" xfId="0" applyFont="1" applyFill="1" applyBorder="1" applyAlignment="1" applyProtection="1">
      <alignment horizontal="center" vertical="center" wrapText="1"/>
      <protection hidden="1"/>
    </xf>
    <xf numFmtId="0" fontId="13" fillId="20" borderId="6" xfId="0" applyFont="1" applyFill="1" applyBorder="1" applyAlignment="1" applyProtection="1">
      <alignment horizontal="center" vertical="center" wrapText="1"/>
      <protection hidden="1"/>
    </xf>
    <xf numFmtId="0" fontId="13" fillId="20" borderId="5" xfId="0" applyFont="1" applyFill="1" applyBorder="1" applyAlignment="1" applyProtection="1">
      <alignment horizontal="center" vertical="center" wrapText="1"/>
      <protection hidden="1"/>
    </xf>
    <xf numFmtId="0" fontId="13" fillId="20" borderId="7" xfId="0" applyFont="1" applyFill="1" applyBorder="1" applyAlignment="1" applyProtection="1">
      <alignment horizontal="center" vertical="center" wrapText="1"/>
      <protection hidden="1"/>
    </xf>
    <xf numFmtId="0" fontId="13" fillId="20" borderId="8" xfId="0" applyFont="1" applyFill="1" applyBorder="1" applyAlignment="1" applyProtection="1">
      <alignment horizontal="center" vertical="center" wrapText="1"/>
      <protection hidden="1"/>
    </xf>
    <xf numFmtId="0" fontId="13" fillId="20" borderId="9" xfId="0" applyFont="1" applyFill="1" applyBorder="1" applyAlignment="1" applyProtection="1">
      <alignment horizontal="center" vertical="center" wrapText="1"/>
      <protection hidden="1"/>
    </xf>
    <xf numFmtId="0" fontId="13" fillId="20" borderId="10" xfId="0" applyFont="1" applyFill="1" applyBorder="1" applyAlignment="1" applyProtection="1">
      <alignment horizontal="center" vertical="center" wrapText="1"/>
      <protection hidden="1"/>
    </xf>
    <xf numFmtId="0" fontId="23" fillId="0" borderId="27" xfId="0" applyFont="1" applyBorder="1" applyAlignment="1" applyProtection="1">
      <alignment horizontal="center" vertical="center" wrapText="1"/>
      <protection hidden="1"/>
    </xf>
    <xf numFmtId="0" fontId="23" fillId="0" borderId="1" xfId="0" applyFont="1" applyBorder="1" applyAlignment="1" applyProtection="1">
      <alignment horizontal="center" vertical="center" wrapText="1"/>
      <protection hidden="1"/>
    </xf>
    <xf numFmtId="0" fontId="23" fillId="0" borderId="2" xfId="0" applyFont="1" applyBorder="1" applyAlignment="1" applyProtection="1">
      <alignment horizontal="center" vertical="center" wrapText="1"/>
      <protection hidden="1"/>
    </xf>
    <xf numFmtId="0" fontId="23" fillId="0" borderId="28" xfId="0" applyFont="1" applyBorder="1" applyAlignment="1" applyProtection="1">
      <alignment horizontal="center" vertical="center" wrapText="1"/>
      <protection hidden="1"/>
    </xf>
    <xf numFmtId="0" fontId="23" fillId="0" borderId="29" xfId="0" applyFont="1" applyBorder="1" applyAlignment="1" applyProtection="1">
      <alignment horizontal="center" vertical="center" wrapText="1"/>
      <protection hidden="1"/>
    </xf>
    <xf numFmtId="0" fontId="23" fillId="0" borderId="30" xfId="0" applyFont="1" applyBorder="1" applyAlignment="1" applyProtection="1">
      <alignment horizontal="center" vertical="center" wrapText="1"/>
      <protection hidden="1"/>
    </xf>
    <xf numFmtId="0" fontId="13" fillId="17" borderId="18" xfId="0" applyFont="1" applyFill="1" applyBorder="1" applyAlignment="1" applyProtection="1">
      <alignment horizontal="center" vertical="center" wrapText="1"/>
      <protection hidden="1"/>
    </xf>
    <xf numFmtId="0" fontId="13" fillId="17" borderId="4" xfId="0" applyFont="1" applyFill="1" applyBorder="1" applyAlignment="1" applyProtection="1">
      <alignment horizontal="center" vertical="center" wrapText="1"/>
      <protection hidden="1"/>
    </xf>
    <xf numFmtId="0" fontId="13" fillId="20" borderId="1" xfId="0" applyFont="1" applyFill="1" applyBorder="1" applyAlignment="1" applyProtection="1">
      <alignment horizontal="left" vertical="center" wrapText="1"/>
      <protection hidden="1"/>
    </xf>
    <xf numFmtId="0" fontId="13" fillId="20" borderId="2" xfId="0" applyFont="1" applyFill="1" applyBorder="1" applyAlignment="1" applyProtection="1">
      <alignment horizontal="left" vertical="center" wrapText="1"/>
      <protection hidden="1"/>
    </xf>
    <xf numFmtId="0" fontId="13" fillId="20" borderId="9" xfId="0" applyFont="1" applyFill="1" applyBorder="1" applyAlignment="1" applyProtection="1">
      <alignment horizontal="left" vertical="center" wrapText="1"/>
      <protection hidden="1"/>
    </xf>
    <xf numFmtId="0" fontId="13" fillId="20" borderId="19" xfId="0" applyFont="1" applyFill="1" applyBorder="1" applyAlignment="1" applyProtection="1">
      <alignment horizontal="left" vertical="center" wrapText="1"/>
      <protection hidden="1"/>
    </xf>
    <xf numFmtId="0" fontId="13" fillId="19" borderId="13" xfId="0" applyFont="1" applyFill="1" applyBorder="1" applyAlignment="1" applyProtection="1">
      <alignment horizontal="center" vertical="center" wrapText="1"/>
      <protection hidden="1"/>
    </xf>
    <xf numFmtId="0" fontId="13" fillId="19" borderId="15" xfId="0" applyFont="1" applyFill="1" applyBorder="1" applyAlignment="1" applyProtection="1">
      <alignment horizontal="center" vertical="center" wrapText="1"/>
      <protection hidden="1"/>
    </xf>
    <xf numFmtId="0" fontId="13" fillId="19" borderId="14" xfId="0" applyFont="1" applyFill="1" applyBorder="1" applyAlignment="1" applyProtection="1">
      <alignment horizontal="center" vertical="center" wrapText="1"/>
      <protection hidden="1"/>
    </xf>
    <xf numFmtId="0" fontId="13" fillId="23" borderId="13" xfId="0" applyFont="1" applyFill="1" applyBorder="1" applyAlignment="1" applyProtection="1">
      <alignment horizontal="center" vertical="center" wrapText="1"/>
      <protection hidden="1"/>
    </xf>
    <xf numFmtId="0" fontId="13" fillId="23" borderId="15" xfId="0" applyFont="1" applyFill="1" applyBorder="1" applyAlignment="1" applyProtection="1">
      <alignment horizontal="center" vertical="center" wrapText="1"/>
      <protection hidden="1"/>
    </xf>
    <xf numFmtId="0" fontId="13" fillId="23" borderId="14" xfId="0" applyFont="1" applyFill="1" applyBorder="1" applyAlignment="1" applyProtection="1">
      <alignment horizontal="center" vertical="center" wrapText="1"/>
      <protection hidden="1"/>
    </xf>
    <xf numFmtId="0" fontId="13" fillId="21" borderId="13" xfId="0" applyFont="1" applyFill="1" applyBorder="1" applyAlignment="1" applyProtection="1">
      <alignment horizontal="center" vertical="center" wrapText="1"/>
      <protection hidden="1"/>
    </xf>
    <xf numFmtId="0" fontId="13" fillId="21" borderId="15" xfId="0" applyFont="1" applyFill="1" applyBorder="1" applyAlignment="1" applyProtection="1">
      <alignment horizontal="center" vertical="center" wrapText="1"/>
      <protection hidden="1"/>
    </xf>
    <xf numFmtId="0" fontId="13" fillId="21" borderId="14" xfId="0" applyFont="1" applyFill="1" applyBorder="1" applyAlignment="1" applyProtection="1">
      <alignment horizontal="center" vertical="center" wrapText="1"/>
      <protection hidden="1"/>
    </xf>
    <xf numFmtId="0" fontId="1" fillId="2" borderId="0" xfId="0" applyFont="1" applyFill="1" applyBorder="1" applyAlignment="1" applyProtection="1">
      <alignment horizontal="center" vertical="center" textRotation="90"/>
      <protection hidden="1"/>
    </xf>
    <xf numFmtId="0" fontId="1" fillId="0" borderId="6" xfId="0" applyFont="1" applyBorder="1" applyAlignment="1" applyProtection="1">
      <alignment horizontal="center" vertical="center"/>
      <protection hidden="1"/>
    </xf>
    <xf numFmtId="0" fontId="1" fillId="0" borderId="5" xfId="0" applyFont="1" applyBorder="1" applyAlignment="1" applyProtection="1">
      <alignment horizontal="center" vertical="center"/>
      <protection hidden="1"/>
    </xf>
    <xf numFmtId="0" fontId="1" fillId="0" borderId="7" xfId="0" applyFont="1" applyBorder="1" applyAlignment="1" applyProtection="1">
      <alignment horizontal="center" vertical="center"/>
      <protection hidden="1"/>
    </xf>
    <xf numFmtId="0" fontId="1" fillId="0" borderId="8" xfId="0" applyFont="1" applyBorder="1" applyAlignment="1" applyProtection="1">
      <alignment horizontal="center" vertical="center"/>
      <protection hidden="1"/>
    </xf>
    <xf numFmtId="0" fontId="1" fillId="0" borderId="9" xfId="0" applyFont="1" applyBorder="1" applyAlignment="1" applyProtection="1">
      <alignment horizontal="center" vertical="center"/>
      <protection hidden="1"/>
    </xf>
    <xf numFmtId="0" fontId="1" fillId="0" borderId="10" xfId="0" applyFont="1" applyBorder="1" applyAlignment="1" applyProtection="1">
      <alignment horizontal="center" vertical="center"/>
      <protection hidden="1"/>
    </xf>
  </cellXfs>
  <cellStyles count="4">
    <cellStyle name="Hipervínculo" xfId="1" builtinId="8"/>
    <cellStyle name="Normal" xfId="0" builtinId="0"/>
    <cellStyle name="Normal 2" xfId="2" xr:uid="{00000000-0005-0000-0000-000002000000}"/>
    <cellStyle name="Porcentaje" xfId="3" builtinId="5"/>
  </cellStyles>
  <dxfs count="65">
    <dxf>
      <font>
        <color rgb="FFFF0000"/>
      </font>
      <fill>
        <patternFill>
          <bgColor rgb="FFFF0000"/>
        </patternFill>
      </fill>
    </dxf>
    <dxf>
      <font>
        <color rgb="FFFFC000"/>
      </font>
      <fill>
        <patternFill>
          <bgColor rgb="FFFFC000"/>
        </patternFill>
      </fill>
    </dxf>
    <dxf>
      <font>
        <color rgb="FFFFFF00"/>
      </font>
      <fill>
        <patternFill>
          <bgColor rgb="FFFFFF0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FFFF00"/>
      </font>
      <fill>
        <patternFill>
          <bgColor rgb="FFFFFF00"/>
        </patternFill>
      </fill>
    </dxf>
    <dxf>
      <font>
        <color rgb="FF92D050"/>
      </font>
      <fill>
        <patternFill>
          <bgColor rgb="FF92D050"/>
        </patternFill>
      </fill>
    </dxf>
    <dxf>
      <border>
        <left style="dashed">
          <color auto="1"/>
        </left>
      </border>
    </dxf>
    <dxf>
      <border>
        <left style="dashed">
          <color auto="1"/>
        </left>
      </border>
    </dxf>
    <dxf>
      <border>
        <bottom style="dashed">
          <color auto="1"/>
        </bottom>
      </border>
    </dxf>
    <dxf>
      <border>
        <bottom style="dashed">
          <color auto="1"/>
        </bottom>
      </border>
    </dxf>
    <dxf>
      <border>
        <top style="dashed">
          <color auto="1"/>
        </top>
        <bottom style="dashed">
          <color auto="1"/>
        </bottom>
        <horizontal style="dashed">
          <color auto="1"/>
        </horizontal>
      </border>
    </dxf>
    <dxf>
      <border>
        <top style="dashed">
          <color auto="1"/>
        </top>
        <bottom style="dashed">
          <color auto="1"/>
        </bottom>
        <horizontal style="dashed">
          <color auto="1"/>
        </horizontal>
      </border>
    </dxf>
    <dxf>
      <alignment wrapText="1"/>
    </dxf>
    <dxf>
      <alignment wrapText="1"/>
    </dxf>
    <dxf>
      <alignment wrapText="1"/>
    </dxf>
    <dxf>
      <alignment wrapText="1"/>
    </dxf>
    <dxf>
      <protection hidden="1"/>
    </dxf>
    <dxf>
      <protection hidden="1"/>
    </dxf>
    <dxf>
      <protection hidden="1"/>
    </dxf>
    <dxf>
      <protection hidden="1"/>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92D050"/>
        </patternFill>
      </fill>
    </dxf>
    <dxf>
      <fill>
        <patternFill>
          <bgColor rgb="FFFF0000"/>
        </patternFill>
      </fill>
    </dxf>
    <dxf>
      <fill>
        <patternFill>
          <bgColor rgb="FFFFFF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92D050"/>
        </patternFill>
      </fill>
    </dxf>
    <dxf>
      <fill>
        <patternFill>
          <bgColor rgb="FFFF0000"/>
        </patternFill>
      </fill>
    </dxf>
    <dxf>
      <fill>
        <patternFill>
          <bgColor rgb="FFFFFF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92D050"/>
        </patternFill>
      </fill>
    </dxf>
    <dxf>
      <fill>
        <patternFill>
          <bgColor rgb="FFFF0000"/>
        </patternFill>
      </fill>
    </dxf>
    <dxf>
      <fill>
        <patternFill>
          <bgColor rgb="FFFFFF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92D050"/>
        </patternFill>
      </fill>
    </dxf>
    <dxf>
      <protection hidden="1"/>
    </dxf>
    <dxf>
      <protection hidden="1"/>
    </dxf>
    <dxf>
      <protection hidden="1"/>
    </dxf>
    <dxf>
      <protection hidden="1"/>
    </dxf>
    <dxf>
      <protection hidden="1"/>
    </dxf>
    <dxf>
      <protection hidden="1"/>
    </dxf>
    <dxf>
      <protection hidden="1"/>
    </dxf>
  </dxfs>
  <tableStyles count="0" defaultTableStyle="TableStyleMedium2" defaultPivotStyle="PivotStyleLight16"/>
  <colors>
    <mruColors>
      <color rgb="FF912B3C"/>
      <color rgb="FFBE384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[Mapa_de_Riesgos_Institucional_2023-01-27_SC.xlsx]Procesos_riesgos!TablaDinámica3</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b="0" i="0" u="none" strike="noStrike" baseline="0">
                <a:effectLst/>
              </a:rPr>
              <a:t>NÚMERO DE RIESGOS POR </a:t>
            </a:r>
            <a:r>
              <a:rPr lang="en-US"/>
              <a:t>PROCESO / PROYECTO DE INVERSIÓN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bar"/>
        <c:grouping val="clustered"/>
        <c:varyColors val="0"/>
        <c:ser>
          <c:idx val="0"/>
          <c:order val="0"/>
          <c:tx>
            <c:strRef>
              <c:f>Procesos_riesgos!$B$4</c:f>
              <c:strCache>
                <c:ptCount val="1"/>
                <c:pt idx="0">
                  <c:v>Total</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Procesos_riesgos!$A$5:$A$22</c:f>
              <c:strCache>
                <c:ptCount val="17"/>
                <c:pt idx="0">
                  <c:v>7868 Desarrollo institucional para una gestión pública eficiente</c:v>
                </c:pt>
                <c:pt idx="1">
                  <c:v>Control Disciplinario</c:v>
                </c:pt>
                <c:pt idx="2">
                  <c:v>Direccionamiento Estratégico</c:v>
                </c:pt>
                <c:pt idx="3">
                  <c:v>Evaluación del Sistema de Control Interno</c:v>
                </c:pt>
                <c:pt idx="4">
                  <c:v>Gestión de Recursos Físicos</c:v>
                </c:pt>
                <c:pt idx="5">
                  <c:v>Gestión Financiera</c:v>
                </c:pt>
                <c:pt idx="6">
                  <c:v>Gestión Jurídica</c:v>
                </c:pt>
                <c:pt idx="7">
                  <c:v>Fortalecimiento de la Gestión Pública</c:v>
                </c:pt>
                <c:pt idx="8">
                  <c:v>Fortalecimiento Institucional</c:v>
                </c:pt>
                <c:pt idx="9">
                  <c:v>Gestión de Alianzas e Internacionalización de Bogotá</c:v>
                </c:pt>
                <c:pt idx="10">
                  <c:v>Gestión de Contratación</c:v>
                </c:pt>
                <c:pt idx="11">
                  <c:v>Gestión de Servicios Administrativos y Tecnológicos</c:v>
                </c:pt>
                <c:pt idx="12">
                  <c:v>Gestión del Conocimiento</c:v>
                </c:pt>
                <c:pt idx="13">
                  <c:v>Gestión del Talento Humano</c:v>
                </c:pt>
                <c:pt idx="14">
                  <c:v>Gestión Estratégica de Comunicación e Información</c:v>
                </c:pt>
                <c:pt idx="15">
                  <c:v>Gobierno Abierto y Relacionamiento con la Ciudadanía</c:v>
                </c:pt>
                <c:pt idx="16">
                  <c:v>Paz, Víctimas y Reconciliación</c:v>
                </c:pt>
              </c:strCache>
            </c:strRef>
          </c:cat>
          <c:val>
            <c:numRef>
              <c:f>Procesos_riesgos!$B$5:$B$22</c:f>
              <c:numCache>
                <c:formatCode>General</c:formatCode>
                <c:ptCount val="17"/>
                <c:pt idx="0">
                  <c:v>3</c:v>
                </c:pt>
                <c:pt idx="1">
                  <c:v>3</c:v>
                </c:pt>
                <c:pt idx="2">
                  <c:v>2</c:v>
                </c:pt>
                <c:pt idx="3">
                  <c:v>2</c:v>
                </c:pt>
                <c:pt idx="4">
                  <c:v>5</c:v>
                </c:pt>
                <c:pt idx="5">
                  <c:v>6</c:v>
                </c:pt>
                <c:pt idx="6">
                  <c:v>4</c:v>
                </c:pt>
                <c:pt idx="7">
                  <c:v>9</c:v>
                </c:pt>
                <c:pt idx="8">
                  <c:v>2</c:v>
                </c:pt>
                <c:pt idx="9">
                  <c:v>2</c:v>
                </c:pt>
                <c:pt idx="10">
                  <c:v>7</c:v>
                </c:pt>
                <c:pt idx="11">
                  <c:v>7</c:v>
                </c:pt>
                <c:pt idx="12">
                  <c:v>1</c:v>
                </c:pt>
                <c:pt idx="13">
                  <c:v>9</c:v>
                </c:pt>
                <c:pt idx="14">
                  <c:v>6</c:v>
                </c:pt>
                <c:pt idx="15">
                  <c:v>18</c:v>
                </c:pt>
                <c:pt idx="16">
                  <c:v>3</c:v>
                </c:pt>
              </c:numCache>
            </c:numRef>
          </c:val>
          <c:extLst>
            <c:ext xmlns:c16="http://schemas.microsoft.com/office/drawing/2014/chart" uri="{C3380CC4-5D6E-409C-BE32-E72D297353CC}">
              <c16:uniqueId val="{00000003-9178-4760-AE89-2D7F63177546}"/>
            </c:ext>
          </c:extLst>
        </c:ser>
        <c:dLbls>
          <c:dLblPos val="outEnd"/>
          <c:showLegendKey val="0"/>
          <c:showVal val="1"/>
          <c:showCatName val="0"/>
          <c:showSerName val="0"/>
          <c:showPercent val="0"/>
          <c:showBubbleSize val="0"/>
        </c:dLbls>
        <c:gapWidth val="182"/>
        <c:axId val="717272264"/>
        <c:axId val="717275872"/>
      </c:barChart>
      <c:catAx>
        <c:axId val="71727226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17275872"/>
        <c:crosses val="autoZero"/>
        <c:auto val="1"/>
        <c:lblAlgn val="ctr"/>
        <c:lblOffset val="100"/>
        <c:noMultiLvlLbl val="0"/>
      </c:catAx>
      <c:valAx>
        <c:axId val="717275872"/>
        <c:scaling>
          <c:orientation val="minMax"/>
        </c:scaling>
        <c:delete val="1"/>
        <c:axPos val="b"/>
        <c:numFmt formatCode="General" sourceLinked="1"/>
        <c:majorTickMark val="none"/>
        <c:minorTickMark val="none"/>
        <c:tickLblPos val="nextTo"/>
        <c:crossAx val="71727226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161925</xdr:colOff>
      <xdr:row>0</xdr:row>
      <xdr:rowOff>38100</xdr:rowOff>
    </xdr:from>
    <xdr:to>
      <xdr:col>4</xdr:col>
      <xdr:colOff>1125260</xdr:colOff>
      <xdr:row>0</xdr:row>
      <xdr:rowOff>952500</xdr:rowOff>
    </xdr:to>
    <xdr:pic>
      <xdr:nvPicPr>
        <xdr:cNvPr id="3" name="Imagen 2">
          <a:extLst>
            <a:ext uri="{FF2B5EF4-FFF2-40B4-BE49-F238E27FC236}">
              <a16:creationId xmlns:a16="http://schemas.microsoft.com/office/drawing/2014/main" id="{00000000-0008-0000-1100-000003000000}"/>
            </a:ext>
          </a:extLst>
        </xdr:cNvPr>
        <xdr:cNvPicPr>
          <a:picLocks noChangeAspect="1"/>
        </xdr:cNvPicPr>
      </xdr:nvPicPr>
      <xdr:blipFill rotWithShape="1">
        <a:blip xmlns:r="http://schemas.openxmlformats.org/officeDocument/2006/relationships" r:embed="rId1"/>
        <a:srcRect l="330" t="37880" r="7252" b="43830"/>
        <a:stretch/>
      </xdr:blipFill>
      <xdr:spPr>
        <a:xfrm>
          <a:off x="2527300" y="38100"/>
          <a:ext cx="8265835" cy="914400"/>
        </a:xfrm>
        <a:prstGeom prst="rect">
          <a:avLst/>
        </a:prstGeom>
        <a:ln>
          <a:solidFill>
            <a:schemeClr val="accent1"/>
          </a:solidFill>
        </a:ln>
      </xdr:spPr>
    </xdr:pic>
    <xdr:clientData/>
  </xdr:twoCellAnchor>
  <xdr:twoCellAnchor editAs="oneCell">
    <xdr:from>
      <xdr:col>0</xdr:col>
      <xdr:colOff>127000</xdr:colOff>
      <xdr:row>0</xdr:row>
      <xdr:rowOff>190500</xdr:rowOff>
    </xdr:from>
    <xdr:to>
      <xdr:col>1</xdr:col>
      <xdr:colOff>9525</xdr:colOff>
      <xdr:row>0</xdr:row>
      <xdr:rowOff>909320</xdr:rowOff>
    </xdr:to>
    <xdr:pic>
      <xdr:nvPicPr>
        <xdr:cNvPr id="4" name="Imagen 3">
          <a:extLst>
            <a:ext uri="{FF2B5EF4-FFF2-40B4-BE49-F238E27FC236}">
              <a16:creationId xmlns:a16="http://schemas.microsoft.com/office/drawing/2014/main" id="{D2800FB5-FD5C-4F4A-B5EA-21C96A2FD029}"/>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35996" t="49477" r="38400"/>
        <a:stretch/>
      </xdr:blipFill>
      <xdr:spPr bwMode="auto">
        <a:xfrm>
          <a:off x="127000" y="190500"/>
          <a:ext cx="2247900" cy="718820"/>
        </a:xfrm>
        <a:prstGeom prst="rect">
          <a:avLst/>
        </a:prstGeom>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304800</xdr:colOff>
      <xdr:row>3</xdr:row>
      <xdr:rowOff>111778</xdr:rowOff>
    </xdr:from>
    <xdr:to>
      <xdr:col>8</xdr:col>
      <xdr:colOff>571500</xdr:colOff>
      <xdr:row>25</xdr:row>
      <xdr:rowOff>154641</xdr:rowOff>
    </xdr:to>
    <xdr:graphicFrame macro="">
      <xdr:nvGraphicFramePr>
        <xdr:cNvPr id="5" name="Gráfico 4">
          <a:extLst>
            <a:ext uri="{FF2B5EF4-FFF2-40B4-BE49-F238E27FC236}">
              <a16:creationId xmlns:a16="http://schemas.microsoft.com/office/drawing/2014/main" id="{C357747B-416F-4A75-A1E2-4FAC0459996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esktop/Metodolog&#237;a%20riesgos/Matr&#237;oz%20riesgos%20MSP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esar%20Arcos/Desktop/Alcald&#237;a%20Bogot&#225;/Metodolog&#237;a%20riesgos%20Alcald&#237;a/Instrumento/Formatos/2021/Nuevos/2210111-FT-471%20Mapa%20de%20riesgos%20del%20proceso%20o%20proyecto%20de%20inversi&#243;n%20V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Contexto Estrat. Ins"/>
      <sheetName val="Contexto Proceso"/>
      <sheetName val="Ficha1"/>
      <sheetName val="Ficha2"/>
      <sheetName val="Ficha3"/>
      <sheetName val="Ficha4"/>
      <sheetName val="Ficha5"/>
      <sheetName val="Ficha6"/>
      <sheetName val="Ficha7"/>
      <sheetName val="Ficha8"/>
      <sheetName val="Ficha9"/>
      <sheetName val="Ficha10"/>
      <sheetName val="Ficha11"/>
      <sheetName val="Ficha12"/>
      <sheetName val="Ficha13"/>
      <sheetName val="Ficha14"/>
      <sheetName val="Ficha15"/>
      <sheetName val="Ficha16"/>
      <sheetName val="Ficha17"/>
      <sheetName val="Ficha18"/>
      <sheetName val="Ficha19"/>
      <sheetName val="Ficha20"/>
      <sheetName val="Mapa del Proceso"/>
      <sheetName val="Enc_Imp_Corrupción"/>
      <sheetName val="Imp_Est_Pro_Seg"/>
      <sheetName val="Imp_oportunidad"/>
      <sheetName val="Inventario de Activos"/>
      <sheetName val="Factibilidad"/>
      <sheetName val="Frecuencia"/>
    </sheetNames>
    <sheetDataSet>
      <sheetData sheetId="0">
        <row r="1">
          <cell r="AB1" t="str">
            <v>-- Oportunidades (Contexto Estratégico) --</v>
          </cell>
        </row>
        <row r="2">
          <cell r="C2" t="str">
            <v xml:space="preserve">Afiliación y Recaudo de Aportes </v>
          </cell>
          <cell r="D2" t="str">
            <v>Decisiones ajustadas a intereses propios o de terceros</v>
          </cell>
          <cell r="E2" t="str">
            <v>Daño de activos</v>
          </cell>
          <cell r="F2" t="str">
            <v>Daño de activos</v>
          </cell>
          <cell r="G2" t="str">
            <v>Modificación o eliminación no autorizada de información</v>
          </cell>
          <cell r="H2" t="str">
            <v>Preservación de activos</v>
          </cell>
          <cell r="Y2" t="str">
            <v>1 Mejorar las condiciones de salud de la población y reducir las brechas en los resultados en salud</v>
          </cell>
          <cell r="AB2" t="str">
            <v>La consolidación del nuevo Modelo Integrado de Planeación y Gestión-MIPG</v>
          </cell>
          <cell r="AD2" t="str">
            <v>--- Trámites</v>
          </cell>
          <cell r="AF2" t="str">
            <v>desconocimiento normativo en materia de seguridad social en pensiones</v>
          </cell>
          <cell r="AG2" t="str">
            <v>demora en la confirmacion de la informacion laboral</v>
          </cell>
          <cell r="AH2" t="str">
            <v>Asignado</v>
          </cell>
          <cell r="AI2" t="str">
            <v>Adecuado</v>
          </cell>
          <cell r="AJ2" t="str">
            <v>Oportuna</v>
          </cell>
          <cell r="AK2" t="str">
            <v>Prevenir o detectar</v>
          </cell>
          <cell r="AL2" t="str">
            <v>Confiable</v>
          </cell>
          <cell r="AM2" t="str">
            <v>Se investigan y resuelven oportunamente</v>
          </cell>
          <cell r="AN2" t="str">
            <v>Completa</v>
          </cell>
          <cell r="AP2" t="str">
            <v>Siempre</v>
          </cell>
        </row>
        <row r="3">
          <cell r="C3" t="str">
            <v xml:space="preserve">Atención al Usuario y al Ciudadano </v>
          </cell>
          <cell r="D3" t="str">
            <v>Desvío de recursos físicos o económicos</v>
          </cell>
          <cell r="E3" t="str">
            <v>Decisiones erróneas</v>
          </cell>
          <cell r="F3" t="str">
            <v>Decisiones erróneas</v>
          </cell>
          <cell r="G3" t="str">
            <v>Interrupción en la prestación del servicio</v>
          </cell>
          <cell r="H3" t="str">
            <v>Decisiones acertadas</v>
          </cell>
          <cell r="Y3" t="str">
            <v>2 Aumentar el acceso a servicios sanitarios y Mejorar la calidad en la atención</v>
          </cell>
          <cell r="AB3" t="str">
            <v>Los instrumentos definidos en el marco de la transparencia y la rendición de cuentas</v>
          </cell>
          <cell r="AD3" t="str">
            <v>1 Auxilio Funerario</v>
          </cell>
          <cell r="AF3" t="str">
            <v>ausencia de elementos tecnologicos</v>
          </cell>
          <cell r="AG3" t="str">
            <v xml:space="preserve">informacion certificada inconsistente </v>
          </cell>
          <cell r="AH3" t="str">
            <v>No Asignado</v>
          </cell>
          <cell r="AI3" t="str">
            <v>Inadecuado</v>
          </cell>
          <cell r="AJ3" t="str">
            <v>Inoportuna</v>
          </cell>
          <cell r="AK3" t="str">
            <v>No es un control</v>
          </cell>
          <cell r="AL3" t="str">
            <v>No confiable</v>
          </cell>
          <cell r="AM3" t="str">
            <v>No se investigan y resuelven oportunamente</v>
          </cell>
          <cell r="AN3" t="str">
            <v>Incompleta</v>
          </cell>
          <cell r="AP3" t="str">
            <v>Algunas veces</v>
          </cell>
        </row>
        <row r="4">
          <cell r="C4" t="str">
            <v xml:space="preserve">Control Interno a la Gestión </v>
          </cell>
          <cell r="D4" t="str">
            <v>Exceso de las facultades otorgadas</v>
          </cell>
          <cell r="E4" t="str">
            <v>Incumplimiento de compromisos</v>
          </cell>
          <cell r="F4" t="str">
            <v>Incumplimiento de compromisos</v>
          </cell>
          <cell r="G4" t="str">
            <v>Revelación no autorizada de Información</v>
          </cell>
          <cell r="H4" t="str">
            <v>Cumplimiento de compromisos</v>
          </cell>
          <cell r="Y4" t="str">
            <v>3 Recuperar la confianza y la legitimidad del sistema de salud</v>
          </cell>
          <cell r="AB4" t="str">
            <v>El reconocimiento del sistema de salud colombiano</v>
          </cell>
          <cell r="AD4" t="str">
            <v>2 Pensión de Invalidez</v>
          </cell>
          <cell r="AF4" t="str">
            <v>recurso humano insuficiente</v>
          </cell>
          <cell r="AG4" t="str">
            <v/>
          </cell>
          <cell r="AN4" t="str">
            <v>No existe</v>
          </cell>
          <cell r="AP4" t="str">
            <v>No se ejecuta</v>
          </cell>
        </row>
        <row r="5">
          <cell r="C5" t="str">
            <v xml:space="preserve">Direccionamiento Estratégico </v>
          </cell>
          <cell r="D5" t="str">
            <v>Realización de cobros indebidos</v>
          </cell>
          <cell r="E5" t="str">
            <v>Incumplimiento legal</v>
          </cell>
          <cell r="F5" t="str">
            <v>Incumplimiento legal</v>
          </cell>
          <cell r="G5" t="str">
            <v>Pérdida de integridad de la información</v>
          </cell>
          <cell r="H5" t="str">
            <v>Cumplimiento legal</v>
          </cell>
          <cell r="Y5" t="str">
            <v>4 Garantizar la sostenibilidad financiera de sistema de salud</v>
          </cell>
          <cell r="AB5" t="str">
            <v>El ingreso del país a la OCDE</v>
          </cell>
          <cell r="AD5" t="str">
            <v>3 Pensión de Jubilación y Vejez</v>
          </cell>
          <cell r="AF5" t="str">
            <v>errores de digitacion en la liquidacion</v>
          </cell>
          <cell r="AG5" t="str">
            <v/>
          </cell>
        </row>
        <row r="6">
          <cell r="C6" t="str">
            <v xml:space="preserve">Gestión Administrativa y Financiera </v>
          </cell>
          <cell r="D6" t="str">
            <v>Tráfico de influencias</v>
          </cell>
          <cell r="E6" t="str">
            <v>Inexactitud</v>
          </cell>
          <cell r="F6" t="str">
            <v>Inexactitud</v>
          </cell>
          <cell r="H6" t="str">
            <v>Exactitud</v>
          </cell>
          <cell r="AB6" t="str">
            <v>La implementación de nueva normatividad e instrumentos en el sistema de salud (Ley Estatutaria en Salud, mecanismo de exclusiones, Modelo Integrado de Atención en Salud-MIAS, aplicativo MiPres)</v>
          </cell>
          <cell r="AD6" t="str">
            <v>4 Pensión de Sustitución y de Sobrevivientes</v>
          </cell>
          <cell r="AF6" t="str">
            <v/>
          </cell>
          <cell r="AG6" t="str">
            <v/>
          </cell>
        </row>
        <row r="7">
          <cell r="C7" t="str">
            <v xml:space="preserve">Gestión de Bienes y Servicios </v>
          </cell>
          <cell r="D7" t="str">
            <v>Uso indebido de información privilegiada</v>
          </cell>
          <cell r="AB7" t="str">
            <v>La consolidación de la política farmacéutica: instrumentos de transparencia, uso racional de tecnologías en salud, cultura de autorregulación</v>
          </cell>
          <cell r="AD7" t="str">
            <v>5 Pensión Familiar</v>
          </cell>
          <cell r="AF7" t="str">
            <v/>
          </cell>
          <cell r="AG7" t="str">
            <v/>
          </cell>
        </row>
        <row r="8">
          <cell r="C8" t="str">
            <v>Gestión de Talento Humano</v>
          </cell>
          <cell r="AB8" t="str">
            <v>La promoción de una nueva cultura de la seguridad social</v>
          </cell>
          <cell r="AD8" t="str">
            <v>6 Reconocimiento y Pago del Auxilio de Cesantías</v>
          </cell>
          <cell r="AF8" t="str">
            <v/>
          </cell>
          <cell r="AG8" t="str">
            <v/>
          </cell>
        </row>
        <row r="9">
          <cell r="C9" t="str">
            <v xml:space="preserve">Gestión Jurídica </v>
          </cell>
          <cell r="AB9" t="str">
            <v>La nueva EPS MEDIMAS</v>
          </cell>
          <cell r="AD9" t="str">
            <v>7 Sustitución Pensional Ley 44 de 1980 - Ley 1204 de 2008</v>
          </cell>
          <cell r="AF9" t="str">
            <v/>
          </cell>
          <cell r="AG9" t="str">
            <v/>
          </cell>
        </row>
        <row r="10">
          <cell r="C10" t="str">
            <v xml:space="preserve">Gestión Tecnológica </v>
          </cell>
          <cell r="AB10" t="str">
            <v>El fortalecimiento patrimonial de las EPS</v>
          </cell>
          <cell r="AD10" t="str">
            <v>--- Otros Procedimientos Administrativos (OPA´S)</v>
          </cell>
          <cell r="AF10" t="str">
            <v/>
          </cell>
          <cell r="AG10" t="str">
            <v/>
          </cell>
        </row>
        <row r="11">
          <cell r="C11" t="str">
            <v xml:space="preserve">Pago de Prestaciones Económicas </v>
          </cell>
          <cell r="AB11" t="str">
            <v>El postconflicto</v>
          </cell>
          <cell r="AD11" t="str">
            <v>1 Certificados en Línea para Pensionados, Afiliados y Entidades</v>
          </cell>
          <cell r="AF11" t="str">
            <v/>
          </cell>
          <cell r="AG11" t="str">
            <v/>
          </cell>
        </row>
        <row r="12">
          <cell r="C12" t="str">
            <v xml:space="preserve">Reconocimiento de Prestaciones Económicas </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DOFA_proceso_o_proyecto"/>
      <sheetName val="Ficha1"/>
      <sheetName val="Ficha2"/>
      <sheetName val="Ficha3"/>
      <sheetName val="Ficha4"/>
      <sheetName val="Ficha5"/>
      <sheetName val="Ficha6"/>
      <sheetName val="Ficha7"/>
      <sheetName val="Ficha8"/>
      <sheetName val="Ficha9"/>
      <sheetName val="Ficha10"/>
      <sheetName val="Ficha11"/>
      <sheetName val="Ficha12"/>
      <sheetName val="Ficha13"/>
      <sheetName val="Ficha14"/>
      <sheetName val="Ficha15"/>
      <sheetName val="Mapa_riesgos"/>
      <sheetName val="Frecuencia"/>
      <sheetName val="Factibilidad"/>
      <sheetName val="Exposición"/>
      <sheetName val="Enc_Imp_Corrupción"/>
      <sheetName val="Imp_Pro"/>
      <sheetName val="Imp_proy"/>
      <sheetName val="Texto_Act_Control1"/>
      <sheetName val="Texto_Act_Control2"/>
      <sheetName val="Texto_Act_Control3"/>
      <sheetName val="Texto_Act_Control4"/>
      <sheetName val="Texto_Act_Control5"/>
      <sheetName val="Texto_Act_Control6"/>
      <sheetName val="Texto_Act_Control7"/>
      <sheetName val="Texto_Act_Control8"/>
      <sheetName val="Texto_Act_Control9"/>
      <sheetName val="Texto_Act_Control10"/>
      <sheetName val="Texto_Act_Control11"/>
      <sheetName val="Texto_Act_Control12"/>
      <sheetName val="Texto_Act_Control13"/>
      <sheetName val="Texto_Act_Control14"/>
      <sheetName val="Texto_Act_Control1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ESAR" refreshedDate="44914.663060069448" createdVersion="6" refreshedVersion="7" minRefreshableVersion="3" recordCount="89" xr:uid="{C6E5ACE6-FB74-4714-A30B-9BB6C3137F71}">
  <cacheSource type="worksheet">
    <worksheetSource ref="A11:CB100" sheet="Mapa_riesgos"/>
  </cacheSource>
  <cacheFields count="103">
    <cacheField name="Proceso / Proyecto de inversión" numFmtId="0">
      <sharedItems count="33">
        <s v="Control Disciplinario"/>
        <s v="Direccionamiento Estratégico"/>
        <s v="Evaluación del Sistema de Control Interno"/>
        <s v="Fortalecimiento de la Gestión Pública"/>
        <s v="Fortalecimiento Institucional"/>
        <s v="Gestión de Alianzas e Internacionalización de Bogotá"/>
        <s v="Gestión de Contratación"/>
        <s v="Gestión de Recursos Físicos"/>
        <s v="Gestión de Servicios Administrativos y Tecnológicos"/>
        <s v="Gestión del Conocimiento"/>
        <s v="Gestión del Talento Humano"/>
        <s v="Gestión Estratégica de Comunicación e Información"/>
        <s v="Gestión Financiera"/>
        <s v="Gestión Jurídica"/>
        <s v="Gobierno Abierto y Relacionamiento con la Ciudadanía"/>
        <s v="Paz, Víctimas y Reconciliación"/>
        <s v="7868 Desarrollo institucional para una gestión pública eficiente"/>
        <s v="Elaboración de Impresos y Registro Distrital" u="1"/>
        <s v="Comunicación Pública" u="1"/>
        <s v="7869 Implementación del modelo de gobierno abierto, accesible e incluyente de Bogotá" u="1"/>
        <s v="Gestión Documental Interna" u="1"/>
        <s v="Gestión Estratégica de Talento Humano" u="1"/>
        <s v="Gestión, Administración y Soporte de infraestructura y Recursos tecnológicos" u="1"/>
        <s v="Internacionalización de Bogotá" u="1"/>
        <s v="Asesoría Técnica y Proyectos en Materia TIC" u="1"/>
        <s v="Fortalecimiento de la Administración y la Gestión Pública Distrital" u="1"/>
        <s v="Asistencia, atención y reparación integral a víctimas del conflicto armado e implementación de acciones de memoria, paz y reconciliación en Bogotá" u="1"/>
        <s v="Gestión de Seguridad y Salud en el Trabajo" u="1"/>
        <s v="Gestión del Sistema Distrital de Servicio a la Ciudadanía" u="1"/>
        <s v="Contratación" u="1"/>
        <s v="Estrategia de Tecnologías de la Información y las Comunicaciones" u="1"/>
        <s v="Gestión de la Función Archivística y del Patrimonio Documental del Distrito Capital" u="1"/>
        <s v="Gestión de Servicios Administrativos" u="1"/>
      </sharedItems>
    </cacheField>
    <cacheField name="Objetivo" numFmtId="0">
      <sharedItems longText="1"/>
    </cacheField>
    <cacheField name="Alcance u objetivos específicos" numFmtId="0">
      <sharedItems longText="1"/>
    </cacheField>
    <cacheField name="Líder de proceso o Gerente de proyecto" numFmtId="0">
      <sharedItems/>
    </cacheField>
    <cacheField name="Tipo de proceso o proyecto" numFmtId="0">
      <sharedItems/>
    </cacheField>
    <cacheField name="Actividad clave o fase del proyecto" numFmtId="0">
      <sharedItems longText="1"/>
    </cacheField>
    <cacheField name="Descripción del riesgo" numFmtId="0">
      <sharedItems longText="1"/>
    </cacheField>
    <cacheField name="Fuente del riesgo" numFmtId="0">
      <sharedItems count="3">
        <s v="Gestión de procesos"/>
        <s v="Corrupción"/>
        <s v="Proyecto de inversión"/>
      </sharedItems>
    </cacheField>
    <cacheField name="Clasificación o tipo de riesgo" numFmtId="0">
      <sharedItems/>
    </cacheField>
    <cacheField name="Riesgo estratégico" numFmtId="0">
      <sharedItems/>
    </cacheField>
    <cacheField name="Internas" numFmtId="0">
      <sharedItems longText="1"/>
    </cacheField>
    <cacheField name="Externas" numFmtId="0">
      <sharedItems longText="1"/>
    </cacheField>
    <cacheField name="Efectos (consecuencias)" numFmtId="0">
      <sharedItems longText="1"/>
    </cacheField>
    <cacheField name="Objetivos estratégicos asociados" numFmtId="0">
      <sharedItems longText="1"/>
    </cacheField>
    <cacheField name="Trámites, OPA's y consultas asociados" numFmtId="0">
      <sharedItems/>
    </cacheField>
    <cacheField name="Otros procesos del Sistema de Gestión de Calidad" numFmtId="0">
      <sharedItems/>
    </cacheField>
    <cacheField name="Proyectos de inversión asociados" numFmtId="0">
      <sharedItems/>
    </cacheField>
    <cacheField name="Probabilidad inherente" numFmtId="0">
      <sharedItems/>
    </cacheField>
    <cacheField name="Valor porcentual probabilidad inherente" numFmtId="9">
      <sharedItems containsSemiMixedTypes="0" containsString="0" containsNumber="1" minValue="0.2" maxValue="1"/>
    </cacheField>
    <cacheField name="Financiero" numFmtId="0">
      <sharedItems/>
    </cacheField>
    <cacheField name="Imagen" numFmtId="0">
      <sharedItems/>
    </cacheField>
    <cacheField name="Medidas de control interno y externo" numFmtId="0">
      <sharedItems/>
    </cacheField>
    <cacheField name="Operativo" numFmtId="0">
      <sharedItems/>
    </cacheField>
    <cacheField name="Información" numFmtId="0">
      <sharedItems/>
    </cacheField>
    <cacheField name="Cumplimiento" numFmtId="0">
      <sharedItems/>
    </cacheField>
    <cacheField name="Impacto inherente" numFmtId="0">
      <sharedItems/>
    </cacheField>
    <cacheField name="Valor porcentual impacto inherente" numFmtId="9">
      <sharedItems containsSemiMixedTypes="0" containsString="0" containsNumber="1" minValue="0.2" maxValue="1"/>
    </cacheField>
    <cacheField name="Valoración inherente" numFmtId="0">
      <sharedItems/>
    </cacheField>
    <cacheField name="Explicación de la valoración" numFmtId="0">
      <sharedItems longText="1"/>
    </cacheField>
    <cacheField name="Controles preventivos y detectivos" numFmtId="0">
      <sharedItems longText="1"/>
    </cacheField>
    <cacheField name="Documentación (controles preventivos y detectivos)" numFmtId="0">
      <sharedItems/>
    </cacheField>
    <cacheField name="Frecuencia (controles preventivos y detectivos)" numFmtId="0">
      <sharedItems/>
    </cacheField>
    <cacheField name="Evidencia (controles preventivos y detectivos)" numFmtId="0">
      <sharedItems longText="1"/>
    </cacheField>
    <cacheField name="Tipo de control (preventivos y detectivos)" numFmtId="0">
      <sharedItems/>
    </cacheField>
    <cacheField name="Valor porcentual tipo de control (preventivos y detectivos)" numFmtId="9">
      <sharedItems/>
    </cacheField>
    <cacheField name="Implementación (controles preventivos y detectivos)" numFmtId="0">
      <sharedItems/>
    </cacheField>
    <cacheField name="Valor porcentual implementación (controles preventivos y detectivos)" numFmtId="9">
      <sharedItems/>
    </cacheField>
    <cacheField name="Calificación del diseño (controles preventivos y detectivos)" numFmtId="9">
      <sharedItems/>
    </cacheField>
    <cacheField name="Controles correctivos" numFmtId="0">
      <sharedItems longText="1"/>
    </cacheField>
    <cacheField name="Documentación (controles correctivos)" numFmtId="0">
      <sharedItems/>
    </cacheField>
    <cacheField name="Frecuencia (controles correctivos)" numFmtId="0">
      <sharedItems/>
    </cacheField>
    <cacheField name="Evidencia (controles correctivos)" numFmtId="0">
      <sharedItems/>
    </cacheField>
    <cacheField name="Tipo de control (correctivos)" numFmtId="0">
      <sharedItems/>
    </cacheField>
    <cacheField name="Valor porcentual tipo de control (correctivos)" numFmtId="9">
      <sharedItems/>
    </cacheField>
    <cacheField name="Implementación (controles correctivos)" numFmtId="0">
      <sharedItems/>
    </cacheField>
    <cacheField name="Valor porcentual implementación (controles correctivos)" numFmtId="9">
      <sharedItems/>
    </cacheField>
    <cacheField name="Calificación del diseño (controles correctivos)" numFmtId="9">
      <sharedItems/>
    </cacheField>
    <cacheField name="Probabilidad residual" numFmtId="0">
      <sharedItems/>
    </cacheField>
    <cacheField name="Valor porcentual probabilidad residual" numFmtId="166">
      <sharedItems containsSemiMixedTypes="0" containsString="0" containsNumber="1" minValue="5.9755795177881582E-5" maxValue="0.33599999999999997"/>
    </cacheField>
    <cacheField name="impacto residual" numFmtId="0">
      <sharedItems/>
    </cacheField>
    <cacheField name="Valor porcentual impacto residual" numFmtId="166">
      <sharedItems containsSemiMixedTypes="0" containsString="0" containsNumber="1" minValue="0.15000000000000002" maxValue="1"/>
    </cacheField>
    <cacheField name="Valoración residual" numFmtId="0">
      <sharedItems/>
    </cacheField>
    <cacheField name="Explicación de la valoración2" numFmtId="0">
      <sharedItems longText="1"/>
    </cacheField>
    <cacheField name="Opción de manejo" numFmtId="0">
      <sharedItems/>
    </cacheField>
    <cacheField name="Acciones (características):_x000a__x000a_Probabilidad_x000a_---------------_x000a_Impacto" numFmtId="0">
      <sharedItems longText="1"/>
    </cacheField>
    <cacheField name="Responsable de ejecución (acciones características)" numFmtId="0">
      <sharedItems/>
    </cacheField>
    <cacheField name="Producto (acciones características)" numFmtId="0">
      <sharedItems/>
    </cacheField>
    <cacheField name="Fecha de inicio (acciones características)" numFmtId="0">
      <sharedItems/>
    </cacheField>
    <cacheField name="Fecha de terminación (acciones características)" numFmtId="0">
      <sharedItems/>
    </cacheField>
    <cacheField name="Acciones (valoración):_x000a__x000a_Probabilidad_x000a_---------------_x000a_Impacto" numFmtId="0">
      <sharedItems longText="1"/>
    </cacheField>
    <cacheField name="Responsable de ejecución (acciones valoración)" numFmtId="0">
      <sharedItems longText="1"/>
    </cacheField>
    <cacheField name="Producto (acciones valoración)" numFmtId="0">
      <sharedItems longText="1"/>
    </cacheField>
    <cacheField name="Fecha de inicio (acciones valoración)" numFmtId="0">
      <sharedItems/>
    </cacheField>
    <cacheField name="Fecha de terminación (acciones valoración)" numFmtId="0">
      <sharedItems/>
    </cacheField>
    <cacheField name="Acciones contingencia" numFmtId="0">
      <sharedItems longText="1"/>
    </cacheField>
    <cacheField name="Responsable de ejecución (acciones contingencia)" numFmtId="0">
      <sharedItems longText="1"/>
    </cacheField>
    <cacheField name="Producto (acciones contingencia)" numFmtId="0">
      <sharedItems longText="1"/>
    </cacheField>
    <cacheField name="Fecha de cambio" numFmtId="164">
      <sharedItems containsDate="1" containsMixedTypes="1" minDate="2018-09-04T00:00:00" maxDate="2022-12-17T00:00:00"/>
    </cacheField>
    <cacheField name="Aspecto(s) que cambiaron" numFmtId="0">
      <sharedItems/>
    </cacheField>
    <cacheField name="Descripción de los cambios efectuados" numFmtId="0">
      <sharedItems longText="1"/>
    </cacheField>
    <cacheField name="Fecha de cambio2" numFmtId="164">
      <sharedItems containsDate="1" containsMixedTypes="1" minDate="2019-04-29T00:00:00" maxDate="2022-12-10T00:00:00"/>
    </cacheField>
    <cacheField name="Aspecto(s) que cambiaron2" numFmtId="0">
      <sharedItems/>
    </cacheField>
    <cacheField name="Descripción de los cambios efectuados2" numFmtId="0">
      <sharedItems longText="1"/>
    </cacheField>
    <cacheField name="Fecha de cambio3" numFmtId="164">
      <sharedItems containsDate="1" containsMixedTypes="1" minDate="2019-10-17T00:00:00" maxDate="2022-12-17T00:00:00"/>
    </cacheField>
    <cacheField name="Aspecto(s) que cambiaron3" numFmtId="0">
      <sharedItems/>
    </cacheField>
    <cacheField name="Descripción de los cambios efectuados3" numFmtId="0">
      <sharedItems longText="1"/>
    </cacheField>
    <cacheField name="Fecha de cambio4" numFmtId="164">
      <sharedItems containsDate="1" containsMixedTypes="1" minDate="2020-03-02T00:00:00" maxDate="2022-12-17T00:00:00"/>
    </cacheField>
    <cacheField name="Aspecto(s) que cambiaron4" numFmtId="0">
      <sharedItems/>
    </cacheField>
    <cacheField name="Descripción de los cambios efectuados4" numFmtId="0">
      <sharedItems longText="1"/>
    </cacheField>
    <cacheField name="Fecha de cambio5" numFmtId="164">
      <sharedItems containsDate="1" containsMixedTypes="1" minDate="2020-03-26T00:00:00" maxDate="2022-12-17T00:00:00"/>
    </cacheField>
    <cacheField name="Aspecto(s) que cambiaron5" numFmtId="0">
      <sharedItems/>
    </cacheField>
    <cacheField name="Descripción de los cambios efectuados5" numFmtId="0">
      <sharedItems longText="1"/>
    </cacheField>
    <cacheField name="Fecha de cambio6" numFmtId="164">
      <sharedItems containsDate="1" containsMixedTypes="1" minDate="2020-09-10T00:00:00" maxDate="2022-12-03T00:00:00"/>
    </cacheField>
    <cacheField name="Aspecto(s) que cambiaron6" numFmtId="0">
      <sharedItems/>
    </cacheField>
    <cacheField name="Descripción de los cambios efectuados6" numFmtId="0">
      <sharedItems longText="1"/>
    </cacheField>
    <cacheField name="Fecha de cambio7" numFmtId="164">
      <sharedItems containsDate="1" containsMixedTypes="1" minDate="2020-03-02T00:00:00" maxDate="2022-12-17T00:00:00"/>
    </cacheField>
    <cacheField name="Aspecto(s) que cambiaron7" numFmtId="0">
      <sharedItems/>
    </cacheField>
    <cacheField name="Descripción de los cambios efectuados7" numFmtId="0">
      <sharedItems longText="1"/>
    </cacheField>
    <cacheField name="Fecha de cambio8" numFmtId="164">
      <sharedItems containsDate="1" containsMixedTypes="1" minDate="2021-02-19T00:00:00" maxDate="2022-12-17T00:00:00"/>
    </cacheField>
    <cacheField name="Aspecto(s) que cambiaron8" numFmtId="0">
      <sharedItems/>
    </cacheField>
    <cacheField name="Descripción de los cambios efectuados8" numFmtId="0">
      <sharedItems longText="1"/>
    </cacheField>
    <cacheField name="Fecha de cambio9" numFmtId="164">
      <sharedItems containsDate="1" containsMixedTypes="1" minDate="2021-04-30T00:00:00" maxDate="2022-12-15T00:00:00"/>
    </cacheField>
    <cacheField name="Aspecto(s) que cambiaron9" numFmtId="0">
      <sharedItems/>
    </cacheField>
    <cacheField name="Descripción de los cambios efectuados9" numFmtId="0">
      <sharedItems longText="1"/>
    </cacheField>
    <cacheField name="Fecha de cambio10" numFmtId="164">
      <sharedItems containsDate="1" containsMixedTypes="1" minDate="2021-09-08T00:00:00" maxDate="2022-12-17T00:00:00"/>
    </cacheField>
    <cacheField name="Aspecto(s) que cambiaron10" numFmtId="0">
      <sharedItems/>
    </cacheField>
    <cacheField name="Descripción de los cambios efectuados10" numFmtId="0">
      <sharedItems longText="1"/>
    </cacheField>
    <cacheField name="Fecha de cambio11" numFmtId="164">
      <sharedItems containsDate="1" containsMixedTypes="1" minDate="2021-12-06T00:00:00" maxDate="2022-12-17T00:00:00"/>
    </cacheField>
    <cacheField name="Aspecto(s) que cambiaron11" numFmtId="0">
      <sharedItems/>
    </cacheField>
    <cacheField name="Descripción de los cambios efectuados11" numFmtId="0">
      <sharedItems longText="1"/>
    </cacheField>
    <cacheField name="Fecha de cambio12" numFmtId="164">
      <sharedItems containsDate="1" containsMixedTypes="1" minDate="2022-12-12T00:00:00" maxDate="2022-12-15T00:00:00"/>
    </cacheField>
    <cacheField name="Aspecto(s) que cambiaron12" numFmtId="0">
      <sharedItems/>
    </cacheField>
    <cacheField name="Descripción de los cambios efectuados12"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9">
  <r>
    <x v="0"/>
    <s v="Adelantar los procesos disciplinarios contra los(as) servidores(as) y ex servidores(/as) de la Secretaría General de la Alcaldía Mayor de Bogotá D.C., y prevenir las conductas disciplinarias, mediante la aplicación de las normas vigentes en materia disciplinaria y el desarrollo de la estrategia preventiva, con el fin de determinar la posible responsabilidad disciplinaria emitiendo bien sea un fallo sancionatorio o absolutorio, o un auto de archivo, y evitar la ocurrencia de faltas disciplinarias por parte de estos."/>
    <s v="Inicia con la recepción, registro y revisión de la queja disciplinaria, informe de servidor público u otro medio que amerite credibilidad, y con la elaboración de la estrategia preventiva, continúa con el desarrollo de las etapas procesales pertinentes consagradas en la norma vigente en materia disciplinaria, y la ejecución de las acciones preventivas, termina con la decisión disciplinaria que corresponda, el archivo físico del expediente en el archivo de gestión, y seguimiento a la implementación de la estrategia preventiva."/>
    <s v="Oficina de Control Disciplinario Interno y Oficina Jurídica"/>
    <s v="Evaluación"/>
    <s v="Adelantar los procesos disciplinarios en etapa de instrucción_x000a_Adelantar los procesos disciplinarios en etapa de juzgamiento ordinario o verbal_x000a_Adelantar los procesos disciplinarios en etapa de segunda instancia_x000a_Adelantar los procesos disciplinarios según el procedimiento ordinario (Ley 734 de 2002)"/>
    <s v="Posibilidad de afectación económica (o presupuestal) por fallo judicial en contra de los intereses de la entidad, debido a errores (fallas o deficiencias) en el trámite de los procesos disciplinarios"/>
    <x v="0"/>
    <s v="Ejecución y administración de procesos"/>
    <s v="No"/>
    <s v="- Alta rotación de personal generando retrasos en la curva de aprendizaje, represamiento de trámites y dificultades en la transferencia del conocimiento entre los servidores que se vinculan y retiran de la entidad._x000a_- No se cuenta con   equipos asignados a todos los/as servidores/as. Los equipos (su mayoría) no cuentan con los dispositivos requeridos para operar bajo las nuevas condiciones de trabajo (micrófonos, cámaras, entre otros)._x000a_- Fallas en la interpretación de los términos previstos para la aplicación de los procedimientos disciplinarios._x000a_- Dificultad en la implementación de la normatividad disciplinaria por modificación de legislación._x000a_- Errores (fallas o deficiencias) en la conformación del expediente disciplinario._x000a__x000a__x000a__x000a__x000a_"/>
    <s v="- Cambios en las plataformas tecnológicas que no interactúen con las anteriores, generando posibles perdidas de información._x000a_- Dificultad en la transición para adaptar los procedimientos al nuevo código general disciplinario, el cual exige la utilización de medios tecnológicos para su ejecución._x000a__x000a__x000a__x000a__x000a__x000a__x000a__x000a_"/>
    <s v="- Sanciones de orden legal y pecuniaria a la entidad por indebida aplicación de la ley 734 de 2002 o ley 1952 de 2019, según corresponda._x000a_- Insatisfacción frente al desarrollo del proceso disciplinario de conformidad con la ley 734 de 2002 o ley 1952 de 2019, según corresponda._x000a_- Beneficio al sujeto disciplinable en el trámite del proceso disciplinario._x000a__x000a__x000a__x000a__x000a__x000a__x000a_"/>
    <s v="3. Consolidar una gestión pública eficiente, a través del desarrollo de capacidades institucionales, para contribuir a la generación de valor público."/>
    <s v="- -- Ningún trámite y/o procedimiento administrativo_x000a__x000a_"/>
    <s v="- Todos los procesos en el Sistema de Gestión de Calidad_x000a__x000a__x000a__x000a_"/>
    <s v="- No aplica_x000a__x000a__x000a__x000a_"/>
    <s v="Media (3)"/>
    <n v="0.6"/>
    <s v="Menor (2)"/>
    <s v="Menor (2)"/>
    <s v="Menor (2)"/>
    <s v="Leve (1)"/>
    <s v="Leve (1)"/>
    <s v="Menor (2)"/>
    <s v="Menor (2)"/>
    <n v="0.4"/>
    <s v="Moderado"/>
    <s v="El proceso estima que el riesgo se ubica en una zona moderado, debido a que la frecuencia con la que se realizó la actividad clave asociada al riesgo se presentó 92 veces en el último año, sin embargo, ante su materialización, podrían presentarse efectos significativos, en el pago de indemnizaciones por acciones legales en los procesos disciplinarios."/>
    <s v="- 1 El Procedimiento Proceso Disciplinario Ordinario 2210113-PR-007 indica que el(la) Jefe Oficina de Control Interno Disciplinario, autorizado(a) por Resolución 160 de 2019 -  Manual Específico de Funciones y Competencias Laborales, cada vez que se registre la queja o informe en el aplicativo SID, verifica que la queja o informe haya sido registrada en debida forma a través del aplicativo Sistema de Información Disciplinario –SID, y que el expediente esté conformado adecuadamente con la foliatura correspondiente. La(s) fuente(s) de información utilizadas es(son) la(s) carpeta(s) del(los) expediente(s), la base de datos y el Aplicativo del Sistema de Información Disciplinario – SID. En caso de evidenciar observaciones, desviaciones o diferencias, se informa a través de correo electrónico al auxiliar administrativo para ajustar el expediente en debida forma y/o el registro del aplicativo Sistema de Información Disciplinario –SID. De lo contrario, registra la queja o informe en el acta de reparto y en el Sistema de Información Disciplinario –SID._x000a_- 2 El procedimiento Proceso Disciplinario Verbal  2210113-PR-008 indica que el(la) Jefe Oficina de Control Interno Disciplinario, autorizado(a) por Resolución 160 de 2019 -  Manual Específico de Funciones y Competencias Laborales, cada vez que se registre la queja o informe en el aplicativo SID, verifica que la queja o informe haya sido registrada en debida forma a través del aplicativo Sistema de Información Disciplinario –SID, y que el expediente esté conformado adecuadamente con la foliatura correspondiente. La(s) fuente(s) de información utilizadas es(son) la(s) carpeta(s) del(los) expediente(s), la base de datos y el Aplicativo del Sistema de Información Disciplinario – SID. En caso de evidenciar observaciones, desviaciones o diferencias, se informa a través de correo electrónico al auxiliar administrativo para ajustar el expediente en debida forma y/o el registro del aplicativo Sistema de Información Disciplinario –SID. De lo contrario, registra la queja o informe en el acta de reparto y en el Sistema de Información Disciplinario –SID._x000a_- 3 El Procedimiento Proceso Disciplinario Ordinario 2210113-PR-007 indica que el(la) Jefe de Oficina de Control Interno Disciplinario, autorizado(a) por Resolución 160 de 2019 -  Manual Específico de Funciones y Competencias Laborales, cada vez que se realice el reparto, verifica que el profesional designado mantenga la información bajo custodia y que el acceso a los expedientes sea el autorizado. La(s) fuente(s) de información utilizadas es(son) el artículo 95 de la Ley 734 de 2002 y la conformación del expediente. En caso de evidenciar observaciones, desviaciones o diferencias, se advierte mediante correo electrónico al profesional asignado el cumplimiento de la reserva legal de conformidad del art. 95 de la Ley 734 de 2002. De lo contrario, informa al profesional asignado la conformidad mediante correo electrónico, de cumplimiento de la reserva legal._x000a_- 4 El procedimiento Proceso Disciplinario Verbal  2210113-PR-008 indica que el(la) Jefe de Oficina de Control Interno Disciplinario, autorizado(a) por Resolución 160 de 2019 -  Manual Específico de Funciones y Competencias Laborales, cada vez que se realice el reparto, verifica que el profesional designado mantenga la información bajo custodia y que el acceso a los expedientes sea el autorizado. La(s) fuente(s) de información utilizadas es(son) el artículo 95 de la Ley 734 de 2002 y la conformación del expediente. En caso de evidenciar observaciones, desviaciones o diferencias, se advierte mediante correo electrónico al profesional asignado el cumplimiento de la reserva legal de conformidad del art. 95 de la Ley 734 de 2002. De lo contrario, informa al profesional asignado la conformidad mediante correo electrónico, de cumplimiento de la reserva legal._x000a_- 5 El Procedimiento Proceso Disciplinario Ordinario 2210113-PR-007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al profesional asignado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ctuación procesal. De lo contrario, informa al profesional asignado la conformidad mediante el Acta del Subcomité de Autocontrol, de cumplimiento de la actuación procesal._x000a_- 6 El procedimiento Proceso Disciplinario Verbal  2210113-PR-008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al profesional asignado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udiencia. De lo contrario, informa al profesional asignado la conformidad mediante el Acta del Subcomité de Autocontrol, de cumplimiento de la actuación procesal._x000a_- 7 El Procedimiento Proceso Disciplinario Ordinario 2210113-PR-007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al profesional asignado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ctuación procesal. De lo contrario, informa al profesional asignado la conformidad mediante el Acta del Subcomité de Autocontrol, de cumplimiento de la actuación procesal._x000a_- 8 El procedimiento Proceso Disciplinario Verbal  2210113-PR-008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al profesional asignado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udiencia. De lo contrario, informa al profesional asignado la conformidad mediante el Acta del Subcomité de Autocontrol, de cumplimiento de la actuación procesal._x000a_- 9 El procedimiento Aplicación de la Etapa de Instrucción 4205000-PR-385, actividad 1 indica que el Auxiliar Administrativo de la Oficina de Control Disciplinario Interno, autorizado(a) por el (la) Jefe de la Oficina de Control Disciplinario Interno, cada vez que recibe una queja disciplinaria proveniente del ciudadano, de informe suscrito por servidor público u otro medio que amerite credibilidad, revisa que en el Sistema de Información Disciplinario del Distrito Capital – SID no se esté adelantando actuación disciplinaria por los mismos hechos. La(s) fuente(s) de información utilizadas es(son) la queja disciplinaria proveniente del ciudadano, de informe suscrito por servidor público u otro medio que amerite credibilidad, y el aplicativo del Sistema de Información Disciplinario del Distrito Capital – SID. En caso de evidenciar observaciones, desviaciones o diferencias, el auxiliar administrativo informa a través de correo electrónico a la Jefe de la Oficina de Control Disciplinario Interno para decidir sobre la incorporación al proceso disciplinario que corresponda y se registra en el Sistema de Información Disciplinario del Distrito Capital – SID. De lo contrario, asigna el número consecutivo al expediente, registra en el Sistema de Información Disciplinario del Distrito Capital – SID y conforma el expediente disciplinario._x000a_- 10 El procedimiento Aplicación de la Etapa de Instrucción 4205000-PR-385, actividad 33 indica que el(la) Jefe de la Oficina de Control Disciplinario Interno, autorizado(a) por el Manual Específico de Funciones y Competencias Laborales, mensualmente durante los Subcomités de Autocontrol y reuniones de seguimiento con cada profesional, verifica el estado de las actuaciones disciplinarias teniendo en cuenta: a) Procesos disciplinarios que están próximos a vencer;  b) Procesos disciplinarios que a la fecha se encuentren con los términos vencidos; c) Términos procesales en cada una de las etapas del proceso disciplinario; d) Llevar en debida forma los expedientes disciplinarios; e) Custodiar los expedientes disciplinarios;  f) Actualización en el Sistema de Información Distrital Disciplinario en cada uno de los expedientes disciplinarios; g) Actualización en el aplicativo OCDI de los expedientes disciplinarios. La(s) fuente(s) de información utilizadas es(son) los procesos disciplinarios, el Sistema de Información Distrital Disciplinario - SID y el aplicativo OCDI de reporte de actos procesales. En caso de evidenciar observaciones, desviaciones o diferencias, indica al profesional las acciones a tomar, quedando registradas en el acta. De lo contrario, indica al profesional el cumplimiento de los aspectos revisados en la reunión, quedando registradas en el acta._x000a_- 11 El procedimiento Aplicación de la Etapa de Instrucción 4205000-PR-385, actividad 33 indica que el(la) Jefe de la Oficina de Control Disciplinario Interno, autorizado(a) por el Manual Específico de Funciones y Competencias Laborales, mensualmente durante los Subcomités de Autocontrol y reuniones de seguimiento con cada profesional, verifica el estado de las actuaciones disciplinarias teniendo en cuenta: a) Procesos disciplinarios que están próximos a vencer;  b) Procesos disciplinarios que a la fecha se encuentren con los términos vencidos; c) Términos procesales en cada una de las etapas del proceso disciplinario; d) Llevar en debida forma los expedientes disciplinarios; e) Custodiar los expedientes disciplinarios;  f) Actualización en el Sistema de Información Distrital Disciplinario en cada uno de los expedientes disciplinarios; g) Actualización en el aplicativo OCDI de los expedientes disciplinarios. La(s) fuente(s) de información utilizadas es(son) los procesos disciplinarios, el Sistema de Información Distrital Disciplinario - SID y el aplicativo OCDI de reporte de actos procesales. En caso de evidenciar observaciones, desviaciones o diferencias, indica al profesional las acciones a tomar, quedando registradas en el acta. De lo contrario, indica al profesional el cumplimiento de los aspectos revisados en la reunión, quedando registradas en el acta._x000a_- 12 El procedimiento Aplicación de la Etapa de Juzgamiento juicio ordinario 4205000-PR-387, en su actividad 1 indica que el secretario, autorizado(a) por el(la) jefe de la Oficina Jurídica, cada vez que se recibe el expediente disciplinario revisa que contenga toda la información enunciada en el memorando remisorio, al igual que se encuentre debidamente foliado y legajado. La(s) fuente(s) de información utilizadas es(son) el expediente disciplinario. En caso de evidenciar observaciones, desviaciones o diferencias, relacionados con lo anterior, solicita a la Oficina de Control Disciplinario Interno realizar los ajustes correspondientes dejando constancia de ello en el expediente disciplinario. De lo contrario, registra el expediente disciplinario en el Sistema de Información Disciplinario del Distrito Capital - SID y en el libro de correspondencia interna, en el respectivo orden de llegada, y se informa al jefe de la Oficina Jurídica mediante correo electrónico._x000a_- 13 El procedimiento Aplicación de la Etapa de Juzgamiento juicio ordinario 4205000-PR-387, en su actividad 38 indica que el (la) Jefe de la Oficina Jurídica, autorizado(a) por el Manual de Funciones, cada vez que realiza seguimiento a la actuación disciplinaria verifica en cada uno de los expedientes disciplinarios, los términos procesales, la actualización en el Sistema de Información Distrital Disciplinario y en el Sistema de Información OCDI y las decisiones emitidas dentro del proceso disciplinario adelantados en juicio ordinario. La(s) fuente(s) de información utilizadas es(son) el Acta de Subcomité de Autocontrol con observaciones y/o conformidad al estado de las actuaciones disciplinarias. En caso de evidenciar observaciones, desviaciones o diferencias, relacionados con lo anterior, se indica al profesional asignado las acciones a tomar, quedando registradas en el acta. De lo contrario, se indica al profesional asignado el cumplimiento de los aspectos revisados en la reunión, quedando registradas en el acta._x000a_- 14 El procedimiento Aplicación de la Etapa de Juzgamiento juicio verbal 4205000-PR-388, en su actividad 14 indica que el (la) Jefe de la Oficina Jurídica, autorizado(a) por el Manual de Funciones, cada vez que realiza seguimiento a la actuación disciplinaria verifica en cada uno de los expedientes disciplinarios, los términos procesales, la actualización en el Sistema de Información Distrital Disciplinario y en el Sistema de Información OCDI y las decisiones emitidas dentro del proceso disciplinario adelantados en juicio verbal. La(s) fuente(s) de información utilizadas es(son) el Acta de Subcomité de Autocontrol con observaciones y/o conformidad al estado de las actuaciones disciplinarias. En caso de evidenciar observaciones, desviaciones o diferencias, relacionados con lo anterior, se indica al profesional asignado las acciones a tomar, quedando registradas en el acta. De lo contrario, se indica al profesional asignado el cumplimiento de los aspectos revisados en la reunión, quedando registradas en el acta._x000a_- 15 El procedimiento Aplicación Segunda Instancia 4205000-PR-386, actividad 12 indica que el Asesor del Despacho - abogado sustanciador, autorizado(a) por el (la) Secretario(a) General, mensualmente verifica que las actuaciones surtidas por segunda instancia al interior del proceso disciplinario se encuentren debidamente registradas en el Sistema de Información Disciplinario del Distrito Capital - SID. La(s) fuente(s) de información utilizadas es(son) los procesos disciplinarios y el Sistema de Información Distrital Disciplinario - SID. En caso de evidenciar observaciones, desviaciones o diferencias, le indica al Auxiliar Administrativo del Despacho las acciones a tomar, quedando registradas en el acta. De lo contrario, le indica al Auxiliar Administrativo del Despacho el cumplimiento de los aspectos revisados en la reunión, quedando registradas en el acta._x000a__x000a__x000a__x000a__x000a_"/>
    <s v="- Documentado_x000a_- Documentado_x000a_- Documentado_x000a_- Documentado_x000a_- Documentado_x000a_- Documentado_x000a_- Documentado_x000a_- Documentado_x000a_- Documentado_x000a_- Documentado_x000a_- Documentado_x000a_- Documentado_x000a_- Documentado_x000a_- Documentado_x000a_- Documentado_x000a__x000a__x000a__x000a__x000a_"/>
    <s v="- Continua_x000a_- Continua_x000a_- Continua_x000a_- Continua_x000a_- Continua_x000a_- Continua_x000a_- Continua_x000a_- Continua_x000a_- Continua_x000a_- Continua_x000a_- Continua_x000a_- Continua_x000a_- Continua_x000a_- Continua_x000a_- Continua_x000a__x000a__x000a__x000a__x000a_"/>
    <s v="- Con registro_x000a_- Con registro_x000a_- Con registro_x000a_- Con registro_x000a_- Con registro_x000a_- Con registro_x000a_- Con registro_x000a_- Con registro_x000a_- Con registro_x000a_- Con registro_x000a_- Con registro_x000a_- Con registro_x000a_- Con registro_x000a_- Con registro_x000a_- Con registro_x000a__x000a__x000a__x000a__x000a_"/>
    <s v="- Preventivo_x000a_- Preventivo_x000a_- Preventivo_x000a_- Preventivo_x000a_- Preventivo_x000a_- Preventivo_x000a_- Detectivo_x000a_- Detectivo_x000a_- Preventivo_x000a_- Preventivo_x000a_- Detectivo_x000a_- Preventivo_x000a_- Detectivo_x000a_- Detectivo_x000a_- Detectivo_x000a__x000a__x000a__x000a__x000a_"/>
    <s v="25%_x000a_25%_x000a_25%_x000a_25%_x000a_25%_x000a_25%_x000a_15%_x000a_15%_x000a_25%_x000a_25%_x000a_15%_x000a_25%_x000a_15%_x000a_15%_x000a_15%_x000a__x000a__x000a__x000a__x000a_"/>
    <s v="- Manual_x000a_- Manual_x000a_- Manual_x000a_- Manual_x000a_- Manual_x000a_- Manual_x000a_- Manual_x000a_- Manual_x000a_- Manual_x000a_- Manual_x000a_- Manual_x000a_- Manual_x000a_- Manual_x000a_- Manual_x000a_- Manual_x000a__x000a__x000a__x000a__x000a_"/>
    <s v="15%_x000a_15%_x000a_15%_x000a_15%_x000a_15%_x000a_15%_x000a_15%_x000a_15%_x000a_15%_x000a_15%_x000a_15%_x000a_15%_x000a_15%_x000a_15%_x000a_15%_x000a__x000a__x000a__x000a__x000a_"/>
    <s v="40%_x000a_40%_x000a_40%_x000a_40%_x000a_40%_x000a_40%_x000a_30%_x000a_30%_x000a_40%_x000a_40%_x000a_30%_x000a_40%_x000a_30%_x000a_30%_x000a_30%_x000a__x000a__x000a__x000a__x000a_"/>
    <s v="- 1 El mapa de riesgos del proceso de Control Disciplinario indica que los profesionales, Jefe de la Oficina de Control Disciplinario Interno, Jefe de la Oficina Jurídica y/o Asesor del Despacho de la Secretaría General, autorizado(a) por el Manual Específico de Funciones y Competencias Laborales y el líder de este proceso, cada vez que se identifique la materialización del riesgo, proyecta y suscribe la decisión que subsane la falla o error presentado._x000a_- 2 El mapa de riesgos del proceso de Control Disciplinario indica que el Jefe de la Oficina de Control Disciplinario Interno, Jefe de la Oficina Jurídica y/o Asesor del Despacho de la Secretaría General, autorizado(a) por el Manual Específico de Funciones y Competencias Laborales, cada vez que se identifique la materialización del riesgo, envía comunicación a la Oficina Jurídica con el fin de analizar si hay lugar a iniciar alguna acción judicial en contra del funcionario que eventualmente haya dado lugar al fallo que condenó a la Entidad..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7.1137851402240009E-4"/>
    <s v="Menor (2)"/>
    <n v="0.22500000000000003"/>
    <s v="Bajo"/>
    <s v="El proceso estima que el riesgo se ubica en una zona baja, debido a que los controles establecidos son los adecuados y la calificación de los criterios es satisfactoria, ubicando el riesgo en la escala de probabilidad mas baja, y ante su materialización, podrían disminuirse los efectos, aplicando las acciones de contingencia."/>
    <s v="Aceptar"/>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Posibilidad de afectación económica (o presupuestal) por fallo judicial en contra de los intereses de la entidad, debido a errores (fallas o deficiencias) en el trámite de los procesos disciplinarios en el informe de monitoreo a la Oficina Asesora de Planeación._x000a_- Analizar la falla o error presentado (causas y consecuencias)._x000a_- Proyectar y suscribir la decisión que subsane la falla o error presentado._x000a_- Comunicar a la Oficina Jurídica con el fin de analizar si hay lugar a iniciar alguna acción judicial en contra del funcionario que eventualmente haya dado lugar al fallo que condenó a la Entidad._x000a__x000a__x000a__x000a__x000a__x000a_- Actualizar el mapa de riesgos Control Disciplinario"/>
    <s v="- Oficina de Control Disciplinario Interno y Oficina Jurídica_x000a_- Profesionales, Jefe de la Oficina de Control Disciplinario Interno, Jefe de la Oficina Jurídica y/o Asesor del Despacho de la Secretaría General_x000a_- Profesionales, Jefe de la Oficina de Control Disciplinario Interno, Jefe de la Oficina Jurídica y/o Asesor del Despacho de la Secretaría General_x000a_- Jefe de la Oficina de Control Disciplinario Interno, Jefe de la Oficina Jurídica y/o Asesor del Despacho de la Secretaría General_x000a__x000a__x000a__x000a__x000a__x000a_- Oficina de Control Disciplinario Interno y Oficina Jurídica"/>
    <s v="- Reporte de monitoreo indicando la materialización del riesgo de Posibilidad de afectación económica (o presupuestal) por fallo judicial en contra de los intereses de la entidad, debido a errores (fallas o deficiencias) en el trámite de los procesos disciplinarios_x000a_- Acta de reunión con el análisis y plan de acción a seguir para subsanar el correspondiente error._x000a_- Auto o decisión subsanando el error y/o falla procedimental._x000a_- Memorando comunicando a la Oficina Jurídica._x000a__x000a__x000a__x000a__x000a__x000a_- Mapa de riesgo  Control Disciplinario, actualizado."/>
    <d v="2018-09-10T00:00:00"/>
    <s v="Identificación del riesgo_x000a_Análisis antes de controles_x000a_Análisis de controles_x000a_Análisis después de controles_x000a_Tratamiento del riesgo"/>
    <s v="Identificación del riesgo "/>
    <d v="2019-05-08T00:00:00"/>
    <s v="Identificación del riesgo_x000a_Análisis antes de controles_x000a_Análisis de controles_x000a_Análisis después de controles_x000a_Tratamiento del riesgo"/>
    <s v="Se analizan y se ajustan causas internas y externas de acuerdo a las fortalezas, oportunidades, debilidades y amenazas identificadas por el proceso._x000a_Se analiza y ajusta la evaluación de la frecuencia e impacto de acuerdo a la nueva herramienta de gestión de riesgos_x000a_Cambió la valoración del riesgo antes de controles, quedando en zona de riesgo moderada (valoración anterior: extrema), la valoración del riesgo residual se mantuvo en zona baja._x000a_Se incluyó plan de contingencia para el riesgo"/>
    <d v="2019-10-25T00:00:00"/>
    <s v="Identificación del riesgo_x000a__x000a__x000a__x000a_"/>
    <s v="Se elimina la causa &quot;Insuficiencia de personal para la ejecución de las actividades del proceso&quot; y se identifica la causa &quot;Falta de planeación y/o priorización para adelantar los procesos disciplinarios que llevan largo tiempo en la dependencia y/o asuntos próximos a vencerse&quot;"/>
    <d v="2020-03-05T00:00:00"/>
    <s v="Identificación del riesgo_x000a__x000a__x000a__x000a_"/>
    <s v="Se actualiza el contexto de la gestión del proceso._x000a_Se cambia el riesgo estratégico asociado._x000a_Se analizan los proyectos de inversión que posiblemente se afecten con la materialización del riesgo._x000a_Se revisó y ajustó la información de causas internas, externas y efectos._x000a_Se asociaron las perspectivas a las consecuencias."/>
    <d v="2020-08-31T00:00:00"/>
    <s v="Identificación del riesgo_x000a__x000a_Análisis de controles_x000a__x000a_"/>
    <s v="Se ajusta la tipología del riesgo pasando de operativo a cumplimiento._x000a_Se suprimen los controles detectivos institucionales, asociados con la realización de auditorías internas de gestión y de calidad."/>
    <d v="2021-02-18T00:00:00"/>
    <s v="Identificación del riesgo_x000a__x000a__x000a__x000a_"/>
    <s v="Se indica que el riesgo no tiene proyectos de inversión  vigentes asociados"/>
    <d v="2021-04-07T00:00:00"/>
    <s v="_x000a__x000a_Análisis de controles_x000a__x000a_"/>
    <s v="Se modificó la totalidad de las actividades de control en cuanto a su diseño, teniendo en cuenta la actualización del procedimiento Proceso Disciplinario Verbal  2210113-PR-008."/>
    <d v="2021-12-02T00:00:00"/>
    <s v="Identificación del riesgo_x000a_Análisis antes de controles_x000a_Análisis de controles_x000a_Análisis después de controles_x000a_Tratamiento del riesgo"/>
    <s v="Se actualiza el contexto de la gestión del proceso._x000a_Se ajusta la identificación del riesgo, ampliando el alcance a los procesos disciplinarios ordinarios._x000a_Se incluye el riesgo errores (fallas o deficiencias) en la conformación del expediente disciplinario, junto con sus controles y demás características._x000a_Se define la probabilidad por exposición._x000a_Se ajustó la calificación del impacto._x000a_Se ajustó la redacción y evaluación de los controles según los criterios definidos._x000a_Se incluyeron los controles correctivos._x000a_Se ajustaron las acciones de contingencia."/>
    <d v="2022-12-02T00:00:00"/>
    <s v="Identificación del riesgo_x000a__x000a_Análisis de controles_x000a__x000a_Tratamiento del riesgo"/>
    <s v="Se actualiza el contexto del proceso._x000a_Se actualiza la actividad clave según la nueva ficha de caracterización del proceso._x000a_Se actualiza las causas internas y consecuencias._x000a_Se incluyen los controles preventivos y detectivos relacionados con los procedimientos aplicación de la etapa de instrucción, aplicación de la etapa de juzgamiento juicio ordinario, aplicación de la etapa de juzgamiento juicio verbal y aplicación segunda instancia._x000a_Se ajustan los controles correctivos, el plan de contingencia, incluyendo a la Oficina Jurídica y al Despacho de la Secretaría General."/>
    <s v=""/>
    <s v="_x000a__x000a__x000a__x000a_"/>
    <s v=""/>
    <s v=""/>
    <s v="_x000a__x000a__x000a__x000a_"/>
    <s v=""/>
    <s v=""/>
    <s v="_x000a__x000a__x000a__x000a_"/>
    <s v=""/>
  </r>
  <r>
    <x v="0"/>
    <s v="Adelantar los procesos disciplinarios contra los(as) servidores(as) y ex servidores(/as) de la Secretaría General de la Alcaldía Mayor de Bogotá D.C., y prevenir las conductas disciplinarias, mediante la aplicación de las normas vigentes en materia disciplinaria y el desarrollo de la estrategia preventiva, con el fin de determinar la posible responsabilidad disciplinaria emitiendo bien sea un fallo sancionatorio o absolutorio, o un auto de archivo, y evitar la ocurrencia de faltas disciplinarias por parte de estos."/>
    <s v="Inicia con la recepción, registro y revisión de la queja disciplinaria, informe de servidor público u otro medio que amerite credibilidad, y con la elaboración de la estrategia preventiva, continúa con el desarrollo de las etapas procesales pertinentes consagradas en la norma vigente en materia disciplinaria, y la ejecución de las acciones preventivas, termina con la decisión disciplinaria que corresponda, el archivo físico del expediente en el archivo de gestión, y seguimiento a la implementación de la estrategia preventiva."/>
    <s v="Oficina de Control Disciplinario Interno y Oficina Jurídica"/>
    <s v="Evaluación"/>
    <s v="Adelantar los procesos disciplinarios en etapa de instrucción_x000a_Adelantar los procesos disciplinarios según el procedimiento ordinario (Ley 734 de 2002)"/>
    <s v="Posibilidad de afectación reputacional por sanción de un ente de control u otro ente regulador en materia disciplinaria, debido a incumplimiento legal ante la revelación de información reservada en el desarrollo de las etapas de indagación preliminar, indagación previa e investigación disciplinaria."/>
    <x v="0"/>
    <s v="Ejecución y administración de procesos"/>
    <s v="No"/>
    <s v="- Alta rotación de personal generando retrasos en la curva de aprendizaje y represamiento de trámites._x000a_- Dificultades en la transferencia de conocimiento entre los servidores que se vinculan y retiran de la entidad._x000a_- Los expedientes no cuentan con la custodia adecuada y/o descuido de los/as servidores/as en el manejo de la información reservada._x000a__x000a__x000a__x000a__x000a__x000a__x000a_"/>
    <s v="- Ataques informáticos a la Infraestructura de la entidad. _x000a_- Presiones o motivaciones individuales, sociales o colectivas que inciten a realizar conductas contrarias al deber ser._x000a_- Presión o exigencias por parte de personas interesadas o motivación individual en el resultado del proceso disciplinario._x000a__x000a__x000a__x000a__x000a__x000a__x000a_"/>
    <s v="- Daño a la imagen reputacional de la entidad por incumplimiento a los lineamientos fijados por la Constitución Política, el Código Disciplinario Único y el Código General Disciplinario._x000a_- Investigaciones disciplinarias por violación de la reserva sumarial._x000a_- Posible violación al principio de independencia de la autoridad disciplinaria, por eventual injerencia de terceros._x000a__x000a__x000a__x000a__x000a__x000a__x000a_"/>
    <s v="3. Consolidar una gestión pública eficiente, a través del desarrollo de capacidades institucionales, para contribuir a la generación de valor público."/>
    <s v="- -- Ningún trámite y/o procedimiento administrativo_x000a__x000a_"/>
    <s v="- Todos los procesos en el Sistema de Gestión de Calidad_x000a__x000a__x000a__x000a_"/>
    <s v="- No aplica_x000a__x000a__x000a__x000a_"/>
    <s v="Media (3)"/>
    <n v="0.6"/>
    <s v="Leve (1)"/>
    <s v="Menor (2)"/>
    <s v="Menor (2)"/>
    <s v="Leve (1)"/>
    <s v="Leve (1)"/>
    <s v="Leve (1)"/>
    <s v="Menor (2)"/>
    <n v="0.4"/>
    <s v="Moderado"/>
    <s v="El proceso estima que el riesgo se ubica en una zona moderado, debido a que la frecuencia con la que se realizó la actividad clave asociada al riesgo se presentó 92 veces al año, sin embargo, ante su materialización, podrían presentarse efectos significativos, en la imagen de la Entidad a nivel local."/>
    <s v="- 1 El Procedimiento Proceso Disciplinario Ordinario 2210113-PR-007 indica que el(la) Jefe de Oficina de Control Interno Disciplinario, autorizado(a) por Resolución 160 de 2019 -  Manual Específico de Funciones y Competencias Laborales, cada vez que se realice el reparto, verifica que el profesional designado mantenga la información bajo custodia y que el acceso a los expedientes sea el autorizado. La(s) fuente(s) de información utilizadas es(son) el artículo 95 de la Ley 734 de 2002 y la conformación del expediente. En caso de evidenciar observaciones, desviaciones o diferencias, se advierte mediante correo electrónico al profesional asignado el cumplimiento de la reserva legal de conformidad del art. 95 de la Ley 734 de 2002. De lo contrario, informa al profesional asignado la conformidad mediante correo electrónico, de cumplimiento de la reserva legal._x000a_- 2 El procedimiento Proceso Disciplinario Verbal  2210113-PR-008 indica que el(la) Jefe de Oficina de Control Interno Disciplinario, autorizado(a) por Resolución 160 de 2019 -  Manual Específico de Funciones y Competencias Laborales, cada vez que se realice el reparto, verifica que el profesional designado mantenga la información bajo custodia y que el acceso a los expedientes sea el autorizado. La(s) fuente(s) de información utilizadas es(son) el artículo 95 de la Ley 734 de 2002 y la conformación del expediente. En caso de evidenciar observaciones, desviaciones o diferencias, se advierte mediante correo electrónico al profesional asignado el cumplimiento de la reserva legal de conformidad del art. 95 de la Ley 734 de 2002. De lo contrario, informa al profesional asignado la conformidad mediante correo electrónico, de cumplimiento de la reserva legal._x000a_- 3 El Procedimiento Proceso Disciplinario Ordinario 2210113-PR-007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al profesional asignado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ctuación procesal. De lo contrario, informa al profesional asignado la conformidad mediante el Acta del Subcomité de Autocontrol, de cumplimiento de la actuación procesal._x000a_- 4 El procedimiento Proceso Disciplinario Verbal  2210113-PR-008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al profesional asignado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udiencia. De lo contrario, informa al profesional asignado la conformidad mediante el Acta del Subcomité de Autocontrol, de cumplimiento de la actuación procesal._x000a_- 5 El procedimiento Aplicación de la Etapa de Instrucción 4205000-PR-385, actividad 33 indica que el(la) Jefe de la Oficina de Control Disciplinario Interno, autorizado(a) por el Manual Específico de Funciones y Competencias Laborales, mensualmente durante los Subcomités de Autocontrol y reuniones de seguimiento con cada profesional, verifica el estado de las actuaciones disciplinarias teniendo en cuenta: a) Procesos disciplinarios que están próximos a vencer;  b) Procesos disciplinarios que a la fecha se encuentren con los términos vencidos; c) Términos procesales en cada una de las etapas del proceso disciplinario; d) Llevar en debida forma los expedientes disciplinarios; e) Custodiar los expedientes disciplinarios;  f) Actualización en el Sistema de Información Distrital Disciplinario en cada uno de los expedientes disciplinarios; g) Actualización en el aplicativo OCDI de los expedientes disciplinarios. La(s) fuente(s) de información utilizadas es(son) los procesos disciplinarios, el Sistema de Información Distrital Disciplinario - SID y el aplicativo OCDI de reporte de actos procesales. En caso de evidenciar observaciones, desviaciones o diferencias, indica al profesional las acciones a tomar, quedando registradas en el acta. De lo contrario, indica al profesional el cumplimiento de los aspectos revisados en la reunión, quedando registradas en el acta._x000a__x000a__x000a__x000a__x000a__x000a__x000a__x000a__x000a__x000a__x000a__x000a__x000a__x000a__x000a_"/>
    <s v="- Documentado_x000a_- Documentado_x000a_- Documentado_x000a_- Documentado_x000a_- Documentado_x000a__x000a__x000a__x000a__x000a__x000a__x000a__x000a__x000a__x000a__x000a__x000a__x000a__x000a__x000a_"/>
    <s v="- Continua_x000a_- Continua_x000a_- Continua_x000a_- Continua_x000a_- Continua_x000a__x000a__x000a__x000a__x000a__x000a__x000a__x000a__x000a__x000a__x000a__x000a__x000a__x000a__x000a_"/>
    <s v="- Con registro_x000a_- Con registro_x000a_- Con registro_x000a_- Con registro_x000a_- Con registro_x000a__x000a__x000a__x000a__x000a__x000a__x000a__x000a__x000a__x000a__x000a__x000a__x000a__x000a__x000a_"/>
    <s v="- Preventivo_x000a_- Preventivo_x000a_- Detectivo_x000a_- Detectivo_x000a_- Detectivo_x000a__x000a__x000a__x000a__x000a__x000a__x000a__x000a__x000a__x000a__x000a__x000a__x000a__x000a__x000a_"/>
    <s v="25%_x000a_25%_x000a_15%_x000a_15%_x000a_15%_x000a__x000a__x000a__x000a__x000a__x000a__x000a__x000a__x000a__x000a__x000a__x000a__x000a__x000a__x000a_"/>
    <s v="- Manual_x000a_- Manual_x000a_- Manual_x000a_- Manual_x000a_- Manual_x000a__x000a__x000a__x000a__x000a__x000a__x000a__x000a__x000a__x000a__x000a__x000a__x000a__x000a__x000a_"/>
    <s v="15%_x000a_15%_x000a_15%_x000a_15%_x000a_15%_x000a__x000a__x000a__x000a__x000a__x000a__x000a__x000a__x000a__x000a__x000a__x000a__x000a__x000a__x000a_"/>
    <s v="40%_x000a_40%_x000a_30%_x000a_30%_x000a_30%_x000a__x000a__x000a__x000a__x000a__x000a__x000a__x000a__x000a__x000a__x000a__x000a__x000a__x000a__x000a_"/>
    <s v="- 1 El mapa de riesgos del proceso de Control Disciplinario indica que el Jefe de la Oficina de Control Disciplinario Interno, autorizado(a) por el Manual Específico de Funciones y Competencias Laborales, cada vez que se identifique la materialización del riesgo, adelanta las actuaciones disciplinarias en contra del funcionario que reveló la información reservada._x000a_- 2 El mapa de riesgos del proceso de Control Disciplinario indica que el Jefe de la Oficina de Control Disciplinario Interno, autorizado(a) por el Manual Específico de Funciones y Competencias Laborales, cada vez que se identifique la materialización del riesgo, reasigna el expediente disciplinario a otro profesional de la Oficina de Control Disciplinario Interno, con el fin de continuar con el proceso.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7.4088000000000001E-2"/>
    <s v="Menor (2)"/>
    <n v="0.22500000000000003"/>
    <s v="Bajo"/>
    <s v="El proceso estima que el riesgo se ubica en una zona baja, debido a que los controles establecidos son los adecuados y la calificación de los criterios es satisfactoria, ubicando el riesgo en la escala de probabilidad mas baja, y ante su materialización, podrían disminuirse los efectos, aplicando las acciones de contingencia"/>
    <s v="Aceptar"/>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Posibilidad de afectación reputacional por sanción de un ente de control u otro ente regulador en materia disciplinaria, debido a incumplimiento legal ante la revelación de información reservada en el desarrollo de las etapas de indagación preliminar, indagación previa e investigación disciplinaria. en el informe de monitoreo a la Oficina Asesora de Planeación._x000a_- Adelantar las actuaciones disciplinarias en contra del funcionario que reveló la información reservada_x000a_- Reasignar el expediente disciplinario a otro profesional de la Oficina de Control Disciplinario Interno, con el fin de continuar con el proceso._x000a__x000a__x000a__x000a__x000a__x000a__x000a_- Actualizar el mapa de riesgos Control Disciplinario"/>
    <s v="- Oficina de Control Disciplinario Interno y Oficina Jurídica_x000a_- Jefe de la Oficina de Control Disciplinario Interno_x000a_- Jefe de la Oficina de Control Disciplinario Interno_x000a__x000a__x000a__x000a__x000a__x000a__x000a_- Oficina de Control Disciplinario Interno y Oficina Jurídica"/>
    <s v="- Reporte de monitoreo indicando la materialización del riesgo de Posibilidad de afectación reputacional por sanción de un ente de control u otro ente regulador en materia disciplinaria, debido a incumplimiento legal ante la revelación de información reservada en el desarrollo de las etapas de indagación preliminar, indagación previa e investigación disciplinaria._x000a_- Auto de indagación previa o investigación disciplinaria en contra del funcionario que reveló la información reservada_x000a_- Acta de reparto reasignando el expediente disciplinario a otro profesional_x000a__x000a__x000a__x000a__x000a__x000a__x000a_- Mapa de riesgo  Control Disciplinario, actualizado."/>
    <d v="2018-09-10T00:00:00"/>
    <s v="Identificación del riesgo_x000a_Análisis antes de controles_x000a_Análisis de controles_x000a_Análisis después de controles_x000a_Tratamiento del riesgo"/>
    <s v="Identificación del riesgo "/>
    <d v="2019-05-08T00:00:00"/>
    <s v="Identificación del riesgo_x000a_Análisis antes de controles_x000a_Análisis de controles_x000a_Análisis después de controles_x000a_Tratamiento del riesgo"/>
    <s v="Se realiza ajuste en la redacción del nombre del riesgo, teniendo en cuenta que se encontraba muy generalizado _x000a_Se analizan y se ajustan causas internas y externas de acuerdo a las fortalezas, oportunidades, debilidades y amenazas identificadas por el proceso._x000a_Se analiza y ajusta la evaluación de la frecuencia e impacto de acuerdo a la nueva herramienta de gestión de riesgos y de acuerdo a la nueva redacción del mismo_x000a_Se ajusta la valoración del riesgo quedando en zona de riesgo bajo (anteriormente extrema), la valoración del riesgo residual mantuvo la ubicación en zona baja, sin embargo se desplazó un cuadrante en la escala de impacto._x000a_Se incluyó plan de contingencia para el riesgo"/>
    <d v="2019-10-25T00:00:00"/>
    <s v="Identificación del riesgo_x000a__x000a_Análisis de controles_x000a__x000a_Tratamiento del riesgo"/>
    <s v="Ajuste en la redacción de una de las causas externas: &quot;Aplazamiento de la entrada en vigencia del nuevo código general disciplinario&quot;_x000a_Ajuste en la redacción de los dos controles de acuerdo con la actualización de los procedimientos: Proceso Ordinario Disciplinario y Proceso Verbal Disciplinario en cuanto a las evidencias._x000a_La evidencia como producto de la actividad se encuentra completa para los dos controles preventivos, teniendo en cuenta que se actualizaron los controles en los procedimientos correspondientes_x000a_Se ajusta la información relacionada con la acción de mejora No. 4 de acuerdo con lo registrado en el aplicativo del SIG."/>
    <d v="2020-03-05T00:00:00"/>
    <s v="Identificación del riesgo_x000a__x000a__x000a__x000a_Tratamiento del riesgo"/>
    <s v="Se actualiza el contexto de la gestión del proceso._x000a_Se cambia el riesgo estratégico asociado._x000a_Se cambian los procesos de SGC posiblemente afectados._x000a_Se analizan los proyectos de inversión que posiblemente se afecten con la materialización del riesgo._x000a_Se revisó y ajustó la información de causas internas, externas y efectos._x000a_Se asociaron las perspectivas a las consecuencias._x000a_La opción de tratamiento cambia a Aceptar._x000a_Se suprimen las acciones de tratamiento ya que se ejecutaron durante la vigencia 2019."/>
    <d v="2020-08-31T00:00:00"/>
    <s v="_x000a__x000a_Análisis de controles_x000a__x000a_"/>
    <s v="Se suprimen los controles detectivos institucionales, asociados con la realización de auditorías internas de gestión y de calidad, y se incluyen controles propios del proceso."/>
    <d v="2021-02-18T00:00:00"/>
    <s v="Identificación del riesgo_x000a__x000a__x000a__x000a_"/>
    <s v="Se indica que el riesgo no tiene proyectos de inversión  vigentes asociados"/>
    <d v="2021-04-07T00:00:00"/>
    <s v="_x000a__x000a_Análisis de controles_x000a__x000a_"/>
    <s v="Se modificó la totalidad de las actividades de control en cuanto a su diseño, teniendo en cuenta la actualización de los procedimientos Proceso Ordinario Disciplinario 2210113-PR-007 y Proceso Disciplinario Verbal  2210113-PR-008."/>
    <d v="2021-12-02T00:00:00"/>
    <s v="Identificación del riesgo_x000a_Análisis antes de controles_x000a_Análisis de controles_x000a_Análisis después de controles_x000a_Tratamiento del riesgo"/>
    <s v="Se actualiza el contexto de la gestión del proceso._x000a_Se ajusta la identificación del riesgo._x000a_Se define la probabilidad por exposición._x000a_Se ajustó la redacción y evaluación de los controles según los criterios definidos._x000a_Se incluyeron los controles correctivos._x000a_Se ajustaron las acciones de contingencia."/>
    <d v="2022-12-02T00:00:00"/>
    <s v="Identificación del riesgo_x000a__x000a_Análisis de controles_x000a__x000a_Tratamiento del riesgo"/>
    <s v="Se actualiza el contexto del proceso._x000a_Se actualiza la actividad clave según la nueva ficha de caracterización del proceso._x000a_Se actualiza las causas internas y consecuencias._x000a_Se incluyen un detectivo relacionado con el procedimiento de aplicación de la etapa de instrucción._x000a_Se ajustan los controles correctivos y el plan de contingencia, ajustando el nombre del responsable al Jefe de la Oficina de Control Disciplinario Interno"/>
    <s v=""/>
    <s v="_x000a__x000a__x000a__x000a_"/>
    <s v=""/>
    <s v=""/>
    <s v="_x000a__x000a__x000a__x000a_"/>
    <s v=""/>
    <s v=""/>
    <s v="_x000a__x000a__x000a__x000a_"/>
    <s v=""/>
  </r>
  <r>
    <x v="0"/>
    <s v="Adelantar los procesos disciplinarios contra los(as) servidores(as) y ex servidores(/as) de la Secretaría General de la Alcaldía Mayor de Bogotá D.C., y prevenir las conductas disciplinarias, mediante la aplicación de las normas vigentes en materia disciplinaria y el desarrollo de la estrategia preventiva, con el fin de determinar la posible responsabilidad disciplinaria emitiendo bien sea un fallo sancionatorio o absolutorio, o un auto de archivo, y evitar la ocurrencia de faltas disciplinarias por parte de estos."/>
    <s v="Inicia con la recepción, registro y revisión de la queja disciplinaria, informe de servidor público u otro medio que amerite credibilidad, y con la elaboración de la estrategia preventiva, continúa con el desarrollo de las etapas procesales pertinentes consagradas en la norma vigente en materia disciplinaria, y la ejecución de las acciones preventivas, termina con la decisión disciplinaria que corresponda, el archivo físico del expediente en el archivo de gestión, y seguimiento a la implementación de la estrategia preventiva."/>
    <s v="Oficina de Control Disciplinario Interno y Oficina Jurídica"/>
    <s v="Evaluación"/>
    <s v="Adelantar los procesos disciplinarios en etapa de instrucción_x000a_Adelantar los procesos disciplinarios en etapa de juzgamiento ordinario o verbal_x000a_Adelantar los procesos disciplinarios en etapa de segunda instancia_x000a_Adelantar los procesos disciplinarios según el procedimiento ordinario (Ley 734 de 2002)"/>
    <s v="Posibilidad de afectación reputacional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x v="1"/>
    <s v="Ejecución y administración de procesos"/>
    <s v="No"/>
    <s v="- Alta rotación de personal generando retrasos en la curva de aprendizaje y represamiento de trámites._x000a_- Dificultades en la transferencia de conocimiento entre los servidores que se vinculan y retiran de la entidad._x000a_- Presentarse una situación de conflicto de interés y no manifestarlo._x000a_- Presentarse una situación de conflicto de interés y no manifestarlo. Dificultad en la implementación de la normatividad disciplinaria por modificación de legislación._x000a__x000a__x000a__x000a__x000a__x000a_"/>
    <s v="- Presiones o motivaciones individuales, sociales o colectivas que inciten a realizar conductas contrarias al deber ser._x000a_- Presión o exigencias por parte de personas interesadas o motivación individual en el resultado del proceso disciplinario._x000a__x000a__x000a__x000a__x000a__x000a__x000a__x000a_"/>
    <s v="- Configuración y decreto de la prescripción y/o caducidad de la acción disciplinaria._x000a_- Daño a la imagen institucional por impunidad disciplinaria._x000a_- Investigación disciplinaria por parte del ente de control correspondiente por eventual impunidad disciplinaria._x000a__x000a__x000a__x000a__x000a__x000a__x000a_"/>
    <s v="3. Consolidar una gestión pública eficiente, a través del desarrollo de capacidades institucionales, para contribuir a la generación de valor público."/>
    <s v="- -- Ningún trámite y/o procedimiento administrativo_x000a__x000a_"/>
    <s v="- Todos los procesos en el Sistema de Gestión de Calidad_x000a__x000a__x000a__x000a_"/>
    <s v="- No aplica_x000a__x000a__x000a__x000a_"/>
    <s v="Muy baja (1)"/>
    <n v="0.2"/>
    <s v="Leve (1)"/>
    <s v="Moderado (3)"/>
    <s v="Moderado (3)"/>
    <s v="Leve (1)"/>
    <s v="Menor (2)"/>
    <s v="Menor (2)"/>
    <s v="Mayor (4)"/>
    <n v="0.8"/>
    <s v="Alto"/>
    <s v="El proceso estima que el riesgo se ubica en una zona alta, debido a que el riesgo no se ha materializado en los últimos cuatro años, sin embargo, ante su materialización, podrían presentarse los efectos significativos, señalados en la encuesta del Departamento Administrativo de la Función Pública."/>
    <s v="- 1 El Procedimiento Proceso Disciplinario Ordinario 2210113-PR-007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al profesional asignado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ctuación procesal. De lo contrario, informa al profesional asignado la conformidad mediante el Acta del Subcomité de Autocontrol, de cumplimiento de la actuación procesal._x000a_- 2 El procedimiento Proceso Disciplinario Verbal  2210113-PR-008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al profesional asignado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udiencia. De lo contrario, informa al profesional asignado la conformidad mediante el Acta del Subcomité de Autocontrol, de cumplimiento de la actuación procesal._x000a_- 3 El Procedimiento Proceso Disciplinario Ordinario 2210113-PR-007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al profesional asignado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ctuación procesal. De lo contrario, informa al profesional asignado la conformidad mediante el Acta del Subcomité de Autocontrol, de cumplimiento de la actuación procesal._x000a_- 4 El procedimiento Proceso Disciplinario Verbal  2210113-PR-008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al profesional asignado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udiencia. De lo contrario, informa al profesional asignado la conformidad mediante el Acta del Subcomité de Autocontrol, de cumplimiento de la actuación procesal._x000a_- 5 El procedimiento Aplicación de la Etapa de Instrucción 4205000-PR-385, actividad 33 indica que el(la) Jefe de la Oficina de Control Disciplinario Interno, autorizado(a) por el Manual Específico de Funciones y Competencias Laborales, mensualmente durante los Subcomités de Autocontrol y reuniones de seguimiento con cada profesional, verifica el estado de las actuaciones disciplinarias teniendo en cuenta: a) Procesos disciplinarios que están próximos a vencer;  b) Procesos disciplinarios que a la fecha se encuentren con los términos vencidos; c) Términos procesales en cada una de las etapas del proceso disciplinario; d) Llevar en debida forma los expedientes disciplinarios; e) Custodiar los expedientes disciplinarios;  f) Actualización en el Sistema de Información Distrital Disciplinario en cada uno de los expedientes disciplinarios; g) Actualización en el aplicativo OCDI de los expedientes disciplinarios. La(s) fuente(s) de información utilizadas es(son) los procesos disciplinarios, el Sistema de Información Distrital Disciplinario - SID y el aplicativo OCDI de reporte de actos procesales. En caso de evidenciar observaciones, desviaciones o diferencias, indica al profesional las acciones a tomar, quedando registradas en el acta. De lo contrario, indica al profesional el cumplimiento de los aspectos revisados en la reunión, quedando registradas en el acta._x000a_- 6 El procedimiento Aplicación de la Etapa de Instrucción 4205000-PR-385, actividad 33 indica que el(la) Jefe de la Oficina de Control Disciplinario Interno, autorizado(a) por el Manual Específico de Funciones y Competencias Laborales, mensualmente durante los Subcomités de Autocontrol y reuniones de seguimiento con cada profesional, verifica el estado de las actuaciones disciplinarias teniendo en cuenta: a) Procesos disciplinarios que están próximos a vencer;  b) Procesos disciplinarios que a la fecha se encuentren con los términos vencidos; c) Términos procesales en cada una de las etapas del proceso disciplinario; d) Llevar en debida forma los expedientes disciplinarios; e) Custodiar los expedientes disciplinarios;  f) Actualización en el Sistema de Información Distrital Disciplinario en cada uno de los expedientes disciplinarios; g) Actualización en el aplicativo OCDI de los expedientes disciplinarios. La(s) fuente(s) de información utilizadas es(son) los procesos disciplinarios, el Sistema de Información Distrital Disciplinario - SID y el aplicativo OCDI de reporte de actos procesales. En caso de evidenciar observaciones, desviaciones o diferencias, indica al profesional las acciones a tomar, quedando registradas en el acta. De lo contrario, indica al profesional el cumplimiento de los aspectos revisados en la reunión, quedando registradas en el acta._x000a_- 7 El procedimiento Aplicación de la Etapa de Juzgamiento juicio ordinario 4205000-PR-387, en su actividad 38 indica que el (la) Jefe de la Oficina Jurídica, autorizado(a) por el Manual de Funciones, cada vez que realiza seguimiento a la actuación disciplinaria verifica en cada uno de los expedientes disciplinarios, los términos procesales, la actualización en el Sistema de Información Distrital Disciplinario y en el Sistema de Información OCDI y las decisiones emitidas dentro del proceso disciplinario adelantados en juicio ordinario. La(s) fuente(s) de información utilizadas es(son) el Acta de Subcomité de Autocontrol con observaciones y/o conformidad al estado de las actuaciones disciplinarias. En caso de evidenciar observaciones, desviaciones o diferencias, relacionados con lo anterior, se indica al profesional asignado las acciones a tomar, quedando registradas en el acta. De lo contrario, se indica al profesional asignado el cumplimiento de los aspectos revisados en la reunión, quedando registradas en el acta._x000a_- 8 El procedimiento Aplicación de la Etapa de Juzgamiento juicio ordinario 4205000-PR-387, en su actividad 38 indica que el (la) Jefe de la Oficina Jurídica, autorizado(a) por el Manual de Funciones, cada vez que realiza seguimiento a la actuación disciplinaria verifica en cada uno de los expedientes disciplinarios, los términos procesales, la actualización en el Sistema de Información Distrital Disciplinario y en el Sistema de Información OCDI y las decisiones emitidas dentro del proceso disciplinario adelantados en juicio ordinario. La(s) fuente(s) de información utilizadas es(son) el Acta de Subcomité de Autocontrol con observaciones y/o conformidad al estado de las actuaciones disciplinarias. En caso de evidenciar observaciones, desviaciones o diferencias, relacionados con lo anterior, se indica al profesional asignado las acciones a tomar, quedando registradas en el acta. De lo contrario, se indica al profesional asignado el cumplimiento de los aspectos revisados en la reunión, quedando registradas en el acta._x000a_- 9 El procedimiento Aplicación de la Etapa de Juzgamiento juicio verbal 4205000-PR-388, en su actividad 14 indica que el (la) Jefe de la Oficina Jurídica, autorizado(a) por el Manual de Funciones, cada vez que realiza seguimiento a la actuación disciplinaria verifica en cada uno de los expedientes disciplinarios, los términos procesales, la actualización en el Sistema de Información Distrital Disciplinario y en el Sistema de Información OCDI y las decisiones emitidas dentro del proceso disciplinario adelantados en juicio verbal. La(s) fuente(s) de información utilizadas es(son) el Acta de Subcomité de Autocontrol con observaciones y/o conformidad al estado de las actuaciones disciplinarias. En caso de evidenciar observaciones, desviaciones o diferencias, relacionados con lo anterior, se indica al profesional asignado las acciones a tomar, quedando registradas en el acta. De lo contrario, se indica al profesional asignado el cumplimiento de los aspectos revisados en la reunión, quedando registradas en el acta._x000a_- 10 El procedimiento Aplicación de la Etapa de Juzgamiento juicio verbal 4205000-PR-388, en su actividad 14 indica que el (la) Jefe de la Oficina Jurídica, autorizado(a) por el Manual de Funciones, cada vez que realiza seguimiento a la actuación disciplinaria verifica en cada uno de los expedientes disciplinarios, los términos procesales, la actualización en el Sistema de Información Distrital Disciplinario y en el Sistema de Información OCDI y las decisiones emitidas dentro del proceso disciplinario adelantados en juicio verbal. La(s) fuente(s) de información utilizadas es(son) el Acta de Subcomité de Autocontrol con observaciones y/o conformidad al estado de las actuaciones disciplinarias. En caso de evidenciar observaciones, desviaciones o diferencias, relacionados con lo anterior, se indica al profesional asignado las acciones a tomar, quedando registradas en el acta. De lo contrario, se indica al profesional asignado el cumplimiento de los aspectos revisados en la reunión, quedando registradas en el acta._x000a__x000a__x000a__x000a__x000a__x000a__x000a__x000a__x000a__x000a_"/>
    <s v="- Documentado_x000a_- Documentado_x000a_- Documentado_x000a_- Documentado_x000a_- Documentado_x000a_- Documentado_x000a_- Documentado_x000a_- Documentado_x000a_- Documentado_x000a_- Documentado_x000a__x000a__x000a__x000a__x000a__x000a__x000a__x000a__x000a__x000a_"/>
    <s v="- Continua_x000a_- Continua_x000a_- Continua_x000a_- Continua_x000a_- Continua_x000a_- Continua_x000a_- Continua_x000a_- Continua_x000a_- Continua_x000a_- Continua_x000a__x000a__x000a__x000a__x000a__x000a__x000a__x000a__x000a__x000a_"/>
    <s v="- Con registro_x000a_- Con registro_x000a_- Con registro_x000a_- Con registro_x000a_- Con registro_x000a_- Con registro_x000a_- Con registro_x000a_- Con registro_x000a_- Con registro_x000a_- Con registro_x000a__x000a__x000a__x000a__x000a__x000a__x000a__x000a__x000a__x000a_"/>
    <s v="- Preventivo_x000a_- Preventivo_x000a_- Detectivo_x000a_- Detectivo_x000a_- Preventivo_x000a_- Detectivo_x000a_- Preventivo_x000a_- Detectivo_x000a_- Preventivo_x000a_- Detectivo_x000a__x000a__x000a__x000a__x000a__x000a__x000a__x000a__x000a__x000a_"/>
    <s v="25%_x000a_25%_x000a_15%_x000a_15%_x000a_25%_x000a_15%_x000a_25%_x000a_15%_x000a_25%_x000a_15%_x000a__x000a__x000a__x000a__x000a__x000a__x000a__x000a__x000a__x000a_"/>
    <s v="- Manual_x000a_- Manual_x000a_- Manual_x000a_- Manual_x000a_- Manual_x000a_- Manual_x000a_- Manual_x000a_- Manual_x000a_- Manual_x000a_- Manual_x000a__x000a__x000a__x000a__x000a__x000a__x000a__x000a__x000a__x000a_"/>
    <s v="15%_x000a_15%_x000a_15%_x000a_15%_x000a_15%_x000a_15%_x000a_15%_x000a_15%_x000a_15%_x000a_15%_x000a__x000a__x000a__x000a__x000a__x000a__x000a__x000a__x000a__x000a_"/>
    <s v="40%_x000a_40%_x000a_30%_x000a_30%_x000a_40%_x000a_30%_x000a_40%_x000a_30%_x000a_40%_x000a_30%_x000a__x000a__x000a__x000a__x000a__x000a__x000a__x000a__x000a__x000a_"/>
    <s v="- 1 El mapa de riesgos del proceso de Control Disciplinario indica que el Jefe de la Oficina de Control  Disciplinario Interno, autorizado(a) por el Manual Específico de Funciones y Competencias Laborales, cada vez que se identifique la materialización del riesgo, adelanta las actuaciones disciplinarias pertinentes en contra del funcionario que dio lugar a la configuración de la prescripción y/o caducidad._x000a_- 2 El mapa de riesgos del proceso de Control Disciplinario indica que el Jefe de la Oficina de Control Disciplinario Interno, Jefe de la Oficina Jurídica y/o Despacho de la Secretaría General, según corresponda, autorizado(a) por el Manual Específico de Funciones y Competencias Laborales, cada vez que se identifique la materialización del riesgo, reasigna el expediente disciplinario a otro profesional de la Oficina de Control Disciplinario Interno, Oficina Jurídica y/o Despacho de la Secretaría General, con el fin de tramitar las actuaciones derivadas de la declaratoria de prescripción y/o caducidad.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2.6138246399999999E-3"/>
    <s v="Mayor (4)"/>
    <n v="0.8"/>
    <s v="Alto"/>
    <s v="El proceso estima que el riesgo se ubica en una zona alta, debido a que los controles establecidos son los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
    <s v="Reducir"/>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 Definir e implementar una estrategia de divulgación, en materia preventiva disciplinaria, dirigida a los funcionarios y colaboradores de la Secretaría General._x000a_- Realizar informes cuatrimestrales sobre acciones preventivas y materialización de riesgos de corrupción, que contengan los riesgos de esta naturaleza susceptibles de materializarse o presentados, así como las denuncias de posibles actos de corrupción recibidas en el periodo._x000a__x000a__x000a__x000a__x000a__x000a__x000a__x000a__x000a_________________x000a__x000a__x000a__x000a__x000a__x000a__x000a__x000a__x000a__x000a__x000a_"/>
    <s v="- Jefe de la Oficina de Control Disciplinario Interno_x000a_- Jefe de la Oficina de Control Disciplinario Interno_x000a__x000a__x000a__x000a__x000a__x000a__x000a__x000a__x000a_________________x000a__x000a__x000a__x000a__x000a__x000a__x000a__x000a__x000a__x000a__x000a_"/>
    <s v="- Estrategia de divulgación definida e implementada._x000a_- Informes cuatrimestrales sobre acciones preventivas, materialización de riesgos de corrupción y denuncias de posibles actos de corrupción recibidas en el período._x000a__x000a__x000a__x000a__x000a__x000a__x000a__x000a__x000a_________________x000a__x000a__x000a__x000a__x000a__x000a__x000a__x000a__x000a__x000a__x000a_"/>
    <s v="13/02/2023_x000a_01/04/2023_x000a__x000a__x000a__x000a__x000a__x000a__x000a__x000a__x000a_________________x000a__x000a__x000a__x000a__x000a__x000a__x000a__x000a__x000a__x000a__x000a_"/>
    <s v="30/11/2023_x000a_31/12/2023_x000a__x000a__x000a__x000a__x000a__x000a__x000a__x000a__x000a_________________x000a__x000a__x000a__x000a__x000a__x000a__x000a__x000a__x000a__x000a__x000a_"/>
    <s v="- Reportar el presunto hecho de Posibilidad de afectación reputacional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al operador disciplinario, y a la Oficina Asesora de Planeación en el informe de monitoreo en caso que tenga fallo._x000a_- Adelantar las actuaciones disciplinarias pertinentes en contra del funcionario que dio lugar a la configuración de la prescripción y/o caducidad._x000a_- Reasignar el expediente disciplinario a otro profesional de la Oficina de Control Disciplinario Interno, Oficina Jurídica o Despacho de la Secretaría General, según corresponda, con el fin de tramitar las actuaciones derivadas de la declaratoria de prescripción y/o caducidad._x000a__x000a__x000a__x000a__x000a__x000a__x000a_- Actualizar el mapa de riesgos Control Disciplinario"/>
    <s v="- Oficina de Control Disciplinario Interno y Oficina Jurídica_x000a_- Jefe Oficina de Control Disciplinario Interno_x000a_- Jefe de la Oficina de Control Disciplinario Interno, Jefe de la Oficina Jurídica y/o Despacho de la Secretaría General_x000a__x000a__x000a__x000a__x000a__x000a__x000a_- Oficina de Control Disciplinario Interno y Oficina Jurídica"/>
    <s v="- Notificación realizada del presunto hecho de Posibilidad de afectación reputacional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al operador disciplinario, y reporte de monitoreo a la Oficina Asesora de Planeación en caso que el riesgo tenga fallo definitivo._x000a_- Investigación disciplinaria en contra del funcionario que dio lugar a la configuración de la prescripción y/o caducidad._x000a_- Acta de reparto reasignando el expediente disciplinario a otro profesional, autos y comunicaciones de las actuaciones derivadas de la declaratoria de prescripción y/o caducidad._x000a__x000a__x000a__x000a__x000a__x000a__x000a_- Mapa de riesgo  Control Disciplinario, actualizado."/>
    <d v="2018-09-10T00:00:00"/>
    <s v="Identificación del riesgo_x000a_Análisis antes de controles_x000a_Análisis de controles_x000a_Análisis después de controles_x000a_Tratamiento del riesgo"/>
    <s v="Identificación del riesgo "/>
    <d v="2019-05-08T00:00:00"/>
    <s v="Identificación del riesgo_x000a_Análisis antes de controles_x000a_Análisis de controles_x000a_Análisis después de controles_x000a_Tratamiento del riesgo"/>
    <s v="Se cambió el enfoque del riesgo, se encontraba dentro de los riesgos de gestión, ahora está dentro de los riesgos de corrupción del proceso_x000a_Se analizan y se ajustan causas internas y externas de acuerdo a las fortalezas, oportunidades, debilidades y amenazas identificadas por el proceso y de acuerdo al nuevo enfoque del riesgo._x000a_Se analiza y realiza la nueva evaluación de frecuencia e impacto de acuerdo al nuevo enfoque del riesgo y conforme a la nueva herramienta de gestión de riesgos_x000a_Se incluyeron nuevas actividades de control que implican la actualización de los dos procedimientos: Procedimiento Proceso Verbal Disciplinario y Procedimiento Proceso Ordinario Disciplinario, lo cual está contenido en la Acción de mejora No. 4_x000a_Se incluyó plan de contingencia para el riesgo"/>
    <d v="2019-10-25T00:00:00"/>
    <s v="_x000a__x000a_Análisis de controles_x000a__x000a_Tratamiento del riesgo"/>
    <s v="Se corrige error en la descripción de los controles teniendo en cuenta que no se identificó el procedimiento que lo contiene, además de que el control no puede ser preventivo y correctivo a la vez, por tanto, se elimina la información incompleta que quedó como control detectivo en el mapa de riesgos inicial._x000a_Se ajusta la información relacionada con la acción de mejora No. 4 de acuerdo con lo registrado en el aplicativo del SIG._x000a_Las acciones formuladas para fortalecer los controles se trasladan al campo de acciones por valoración"/>
    <d v="2020-03-05T00:00:00"/>
    <s v="Identificación del riesgo_x000a_Análisis antes de controles_x000a__x000a__x000a_Tratamiento del riesgo"/>
    <s v="Se actualiza el contexto de la gestión del proceso._x000a_Se analizan los proyectos de inversión que posiblemente se afecten con la materialización del riesgo._x000a_Se revisó y ajustó la información de causas internas, externas y efectos._x000a_Se ajustó la calificación de la encuesta para corrupción manteniendo el mismo impacto._x000a_Se calificó el impacto por perspectivas._x000a_Se establecen acciones de tratamiento a 2020 producto de la valoración después de controles."/>
    <d v="2020-08-31T00:00:00"/>
    <s v="Identificación del riesgo_x000a__x000a_Análisis de controles_x000a__x000a_"/>
    <s v="Se ajusta la tipología del riesgo pasando de operativo a cumplimiento._x000a_Se suprimen los controles detectivos institucionales, asociados con la realización de auditorías internas de gestión y de calidad, y se incluyen controles propios del proceso."/>
    <d v="2020-12-02T00:00:00"/>
    <s v="_x000a__x000a__x000a__x000a_Tratamiento del riesgo"/>
    <s v="Se define la propuesta de acciones de tratamiento a ejecutar durante la vigencia 2021."/>
    <d v="2021-02-18T00:00:00"/>
    <s v="Identificación del riesgo_x000a__x000a__x000a__x000a_Tratamiento del riesgo"/>
    <s v="Se indica que el riesgo no tiene proyectos de inversión  vigentes asociados_x000a_Se incluye la acción preventiva # 21, según el aplicativo _x000a_"/>
    <d v="2021-04-07T00:00:00"/>
    <s v="_x000a__x000a_Análisis de controles_x000a__x000a_Tratamiento del riesgo"/>
    <s v="Se modificó la totalidad de las actividades de control en cuanto a su diseño, teniendo en cuenta la actualización de los procedimientos Proceso Ordinario Disciplinario 2210113-PR-007 y Proceso Disciplinario Verbal  2210113-PR-008._x000a_Se reprograma la acción de tratamiento de tipo preventiva #21, relacionada con la modificación de los procedimientos Proceso Ordinario Disciplinario 2210113-PR-007 y Proceso Disciplinario Verbal  2210113-PR-008."/>
    <d v="2021-12-02T00:00:00"/>
    <s v="Identificación del riesgo_x000a__x000a_Análisis de controles_x000a_Análisis después de controles_x000a_Tratamiento del riesgo"/>
    <s v="Se actualiza el contexto de la gestión del proceso._x000a_Se ajusta la identificación del riesgo._x000a_Se ajustó la redacción y evaluación de los controles según los criterios definidos._x000a_Se incluyeron los controles correctivos._x000a_Se ajustaron las acciones de contingencia._x000a_Se definieron acciones de tratamiento."/>
    <d v="2022-07-06T00:00:00"/>
    <s v="_x000a__x000a__x000a__x000a_Tratamiento del riesgo"/>
    <s v="Se realiza la reprogramación de la acción 1076 del aplicativo CHIE a través del memorando 3-2022-19012 del 6 de julio de 2022, teniendo en cuenta que para culminar la actualización de los procedimientos que están asociados al Proceso de Control Disciplinario contenida en la Acción 1076 de la Herramienta CHIE, es indispensable contar con la emisión y publicación de los Decretos y Resoluciones que formalizarán la modificación a la estructura organizacional de la Secretaría General, lo cual se encuentra en trámite desde el mes de febrero de 2022 como se explicó en el referido memorando 3-2022-19012 dirigido a la Oficina Asesora de Planeación, en el cual se solicitó la reprogramación de la acción 1076 en la Herramienta CHIE para el día 30 de agosto de 2022, según el análisis de la matriz del Procedimiento de Gestión del Cambio."/>
    <d v="2022-12-02T00:00:00"/>
    <s v="Identificación del riesgo_x000a__x000a_Análisis de controles_x000a__x000a_Tratamiento del riesgo"/>
    <s v="Se actualiza el contexto del proceso._x000a_Se actualiza la actividad clave según la nueva ficha de caracterización del proceso._x000a_Se actualiza las causas internas._x000a_Se incluyen los controles preventivos y detectivos relacionados con los procedimientos aplicación de la etapa de instrucción, aplicación de la etapa de juzgamiento juicio ordinario, aplicación de la etapa de juzgamiento juicio verbal y aplicación segunda instancia._x000a_Se ajustan los controles correctivos, el plan de contingencia, incluyendo a la Oficina Jurídica y al Despacho de la Secretaría General._x000a_Se definen las acciones de tratamiento a 2023 por ser un riesgo de corrupción"/>
    <s v=""/>
    <s v="_x000a__x000a__x000a__x000a_"/>
    <s v=""/>
  </r>
  <r>
    <x v="1"/>
    <s v="Formular, implementar, hacer monitoreo y seguimiento a las políticas públicas competencia de la Secretaría General, a los planes institucionales, a los proyectos de inversión, y gestionar el presupuesto de inversión mediante la definición de orientaciones, metodologías, la retroalimentación, acompañamiento y articulación a las dependencias de la entidad con el fin de cumplir el logro de la misión y los objetivos institucionales, en el marco de una cultura transparencia."/>
    <s v="Inicia con la revisión de lineamientos de origen interno y externo, levantamiento, análisis y procesamiento de información en materia de presupuesto, políticas, planes, proyectos, continúa con la generación de orientaciones, la aplicación de herramientas para la formulación, implementación y consolidación de planes, presupuesto, proyectos de inversión y políticas públicas, y termina con el seguimiento de las mismas, reporte, y retroalimentación a las instancias competentes, con el fin de tomar de decisiones, así como emprender acciones de prevención."/>
    <s v="Jefe Oficina Asesora de Planeación"/>
    <s v="Estratégico"/>
    <s v="Definir lineamientos y directrices para la formulación y seguimiento de la plataforma estratégica, Plan estratégico sectorial, Plan estratégico institucional y Plan de acción institucional._x000a_Fase (componente): Fortalecer la planeación institucional de la Entidad de acuerdo con las necesidades y nuevas realidades, soportada en un esquema de medición, seguimiento y mejora continua._x000a_Fase (actividad): Diseñar e implementar una estrategia para el monitoreo del cumplimiento de las metas del Plan Distrital de Desarrollo y las acciones de políticas públicas distritales a cargo de la Entidad."/>
    <s v="Posibilidad de afectación económica (o presupuestal) por decisión (sanción) de un organismo de control u otra entidad, debido a incumplimiento parcial de compromisos en la  ejecución de la planeación institucional y la ejecución presupuestal"/>
    <x v="0"/>
    <s v="Ejecución y administración de procesos"/>
    <s v="Sí"/>
    <s v="- Falta de mayor divulgación en todos los niveles de la Organización, frente al cumplimiento de las metas, programas y proyectos._x000a_- La información de entrada que se requiere para formular o actualizar la planeación institucional no es suficiente, clara, completa o de calidad._x000a_- Alta rotación de personal generando retrasos en la curva de aprendizaje._x000a__x000a__x000a__x000a__x000a__x000a__x000a_"/>
    <s v="- La variabilidad en las prioridades de la entidad y de la ciudad que impacta en la planeación institucional_x000a_- Falta de recursos que podría darse por los recortes presupuestales, humanos y técnicos que influirían directamente en la no sostenibilidad en el tiempo de los programas e iniciativas de los proyectos de inversión y en los servicios que presta al Secretaría General en el Distrito; especialmente en la comunicación que tiene la ciudadanía con la administración, evitando que sea competente. _x000a_- Variaciones, declaración de estados de emergencia nacional, cambios inesperados en el contexto político, normativo y legal, que afecten  la operación de la Entidad y la prestación del servicio._x000a__x000a__x000a__x000a__x000a__x000a__x000a_"/>
    <s v="- Afectación financiera que impacte el presupuesto de la entidad_x000a_- Aplicación de medidas de control (sanciones)_x000a_- Incumplimiento al no alcanzar las metas de Plan Distrital de Desarrollo_x000a__x000a__x000a__x000a__x000a__x000a__x000a_"/>
    <s v="3. Consolidar una gestión pública eficiente, a través del desarrollo de capacidades institucionales, para contribuir a la generación de valor público."/>
    <s v="- -- Ningún trámite y/o procedimiento administrativo_x000a__x000a_"/>
    <s v="- Todos los procesos en el Sistema de Gestión de Calidad_x000a__x000a__x000a__x000a_"/>
    <s v="- 7873 Fortalecimiento de la capacidad institucional de la Secretaría General_x000a__x000a__x000a__x000a_"/>
    <s v="Baja (2)"/>
    <n v="0.4"/>
    <s v="Mayor (4)"/>
    <s v="Moderado (3)"/>
    <s v="Mayor (4)"/>
    <s v="Moderado (3)"/>
    <s v="Moderado (3)"/>
    <s v="Mayor (4)"/>
    <s v="Mayor (4)"/>
    <n v="0.8"/>
    <s v="Alto"/>
    <s v="Se determina la probabilidad baja teniendo en cuenta que se realiza el seguimiento mensualmente a la planeación institucional de la entidad  y no se ha presentado afectaciones económicas por decisiones o sanciones de entes de control  en los últimos  5 años. El impacto mayor obedece a que de materializarse generaría sanciones por parte de un ente  de control u otro ente regulador "/>
    <s v="- 1 El procedimiento formulación y seguimiento al plan de acción institucional (2210111-PR-182), actividad 6, indica que los profesionales de la Oficina Asesora de Planeación , autorizado(a) por el (la)    Jefe    de    la    Oficina    asesora    de Planeación, trimestral o según la necesidad revisan la información insumo para el seguimiento del plan de acción institucional verificando la consistencia de la información para el reporte del plan de acción   institucional   de   acuerdo   con   la normatividad   vigente. La(s) fuente(s) de información utilizadas es(son) los reportes de las metas e indicadores que recibe la Oficina Asesora de Planeación de las diferentes dependencias o gerencias de proyecto de la Entidad y el Plan de acción institucional con seguimiento consolidado. En caso de evidenciar observaciones, desviaciones o diferencias, deberán verificarse en su fuente primaria de   información   y   realizar   el   respectivo ajuste . De lo contrario, Se continúa con la siguiente actividad Presentar el seguimiento al plan de acción institucional_x000a__x000a_Queda como evidencia el documento de seguimiento al plan de acción institucional, Evidencia Reunión 2213100-FT-449 de revisión al seguimiento del plan de acción institucional y/o correo de validación por parte de la Jefe de la Oficina Asesora de Planeación.._x000a_- 2 El procedimiento modificaciones al presupuesto de los proyectos de inversión (4202000-PR-365), actividad 2, indica que el equipo de profesionales de la Oficina Asesora de Planeación, autorizado(a) por  el (la)    Jefe    de    la    Oficina    asesora    de Planeación, Cada vez que se realice una solicitud de_x000a_modificación presupuestal Revisa que la justificación de la modificación presupuestal esté acorde a las herramientas financieras: Bogdata o el que haga sus veces, Sistema de gestión Contractual - SGC o el que haga sus veces y el Plan Anual de Adquisiciones y que la justificación refleje la información establecida en los formatos respectivos. También se revisa que la solicitud de modificación haya sido radicada por el Gerente del Proyecto y que el proyecto cuente con los recursos disponibles objeto del traslado.. La(s) fuente(s) de información utilizadas es(son) las herramientas financieras: Bogdata o el que haga sus veces, Sistema de gestión Contractual - SGC o el que haga sus veces y el Plan Anual de Adquisiciones. En caso de evidenciar observaciones, desviaciones o diferencias, se remite memorando de devolución al Gerente del proyecto por parte del jefe de la Oficina Asesora de Planeación y regresa a la actividad Nro. 1 de la descripción  (Radicar la solicitud de modificación presupuestal del proyecto de inversión)_x000a__x000a_. De lo contrario,  si se trata de una modificación presupuestal interna continúa con la actividad Nro. 3 de la descripción (Viabilizar técnicamente la solicitud de modificación presupuestal interna); si se trata de una modificación presupuestal entre proyectos de inversión continúa con la actividad Nro. 7 (Radicar la solicitud modificación presupuestal en la Secretaría Distrital de Planeación) y para una modificación presupuestal para realizar el pago de pasivos exigibles continúa con la actividad Nro. 15 (Solicitar el cambio de fuentes de financiación)._x000a_Queda como evidencia Memorando 2211600-FT-011 Aprobación de la solicitud de modificación presupuestal o Devolución de la solicitud de modificación presupuestal._x000a_- 3 El procedimiento modificaciones al presupuesto de los proyectos de inversión (4202000-PR-365), actividad 11, indica que el equipo de profesionales de la Oficina Asesora de Planeación, autorizado(a) por  el (la)    Jefe    de    la    Oficina    asesora    de Planeación, Cada vez que se realice una solicitud de modificación presupuestal interna o entre proyectos de inversión o para realizar el pago  de pasivos exigibles. realiza los movimientos presupuestales en el Sistema de Gestión Contractual - SGC o su equivalente, de acuerdo con los documentos soporte de la modificación presupuestal y envía correo electrónico al Gerente del proyecto notificando el registro de los movimientos presupuestales de los movimientos presupuestales realizado en el Sistema de Gestión Contractual - SGC o su equivalente. La(s) fuente(s) de información utilizadas es(son) los documentos soporte de la modificación presupuestal. En caso de evidenciar observaciones, desviaciones o diferencias, se comparan los cambios realizados en el Sistema de Gestión Contractual - SGC o su equivalente, frente a los documentos y se realizan los ajustes correspondientes. De lo contrario, se  continúa con la siguiente actividad actualizar el Plan Anual de Adquisiciones–PAA._x000a__x000a_Quedan como evidencias correo electrónico notificando el registro de los movimientos presupuestales o los ajustes a partir de las diferencias encontradas._x000a_- 4 El procedimiento formulación, programación y seguimiento a los proyectos de inversión (4202000-PR-348) actividad 19, indica que Los profesionales de la Oficina Asesora de Planeación, autorizado(a) por el (la)    Jefe    de    la    Oficina    asesora    de Planeación , de acuerdo con el cronograma establecido  verifican   la       información cuantitativa   y   cualitativa   registrada, así como los soportes, estén acordes con la programación del proyecto de inversión. La(s) fuente(s) de información utilizadas es(son) los soportes de cumplimiento remitidos por los        proyectos, las        herramientas presupuestales, hoja   de   programación   y reporte   del   formato   FT-1006. En caso de evidenciar observaciones, desviaciones o diferencias, se envían mediante correo electrónico y se regresa a la actividad reportar el seguimiento a proyectos de inversión. De lo contrario, se remite  memorando del proceso de retroalimentación y continua con el registro de información en los sistemas dispuestos por la Secretaría Distrital de Planeación_x000a__x000a_Queda como evidencia Correo electrónico con observaciones Memorando 2211600-FT-011 de retroalimentación._x000a_- 5 El procedimiento Elaboración e implementación del plan institucional de participación ciudadana (4202000-PR-378) , actividad 6 indica que  los profesionales de la Oficina Asesora de Planeación, autorizado(a) por  él (la)    Jefe    de    la    Oficina    asesora    de Planeación, Bimestralmente (actividades) y cuatrimestralmente (avance y cumplimiento del plan)  revisa     y consolida   la   información   reportada.     . La(s) fuente(s) de información utilizadas es(son) el   producto definido      inicialmente      y      la      fecha programada. En caso de evidenciar observaciones, desviaciones o diferencias, se remite por correo electrónico para que las dependencias      realicen      los      ajustes pertinentes.. De lo contrario, elabora un informe con    las    actividades    de    participación realizadas        en        el        bimestre        y cuatrimestralmente   un   informe   que   de muestra del avance del Plan Institucional de Participación Ciudadana._x000a__x000a_Quedan como evidencias: Memorando,   solicitando   el   reporte   de , memorando,   solicitando   el   reporte   de actividades  de  participación  del  bimestre, reporte de actividades de participación en la   herramienta   dispuesta   por   la   Oficina Asesora   de   Planeación, informe    bimestral    de    actividades    de  participación    del    Plan    Institucional    de  Participación    Ciudadana, informe  cuatrimestral  de  cumplimiento  del Plan      Institucional      de      Participación Ciudadana, correo  electrónico  solicitando  ajustes  al reporte  de  actividades  de  participación  (si se  evidencian  observaciones).._x000a_- 6 El procedimiento Gestión de políticas públicas Distritales de competencia de la Secretaria General (4210000-PR-370), actividad 11 indica que Jefe de dependencia tema que lidera la política Jefe de la dependencia responsable de productos de la política, autorizado(a) por el manual de funciones , trimestralmente  reporta a la Oficina Asesora de Planeación, el avance en la ejecución de los productos   y    acciones, en    las    fechas    o    ciclos establecidos    dentro    de    la    vigencia._x000a_ El equipo de políticas públicas de la Oficina Asesora     de     Planeación     realiza     una retroalimentación al reporte de avance en el que se podrán hacer observaciones y solicitar ajustes a la información presentada por parte de la dependencia líder_x000a_ . La(s) fuente(s) de información utilizadas es(son) herramientas de     seguimiento     dispuestos     por     la Secretaría     Distrital     de     Planeación. En caso de evidenciar observaciones, desviaciones o diferencias, la   dependencia   líder   debe   realizar   los ajustes requeridos y remitir a la Oficina Asesora    de    Planeación    a    través    de memorando electrónico la versión definitiva de las fichas de seguimiento.. De lo contrario,  la   Oficina   Asesora   de Planeación     realiza     la     validación     de información   y   comunica   al   jefe   de   la dependencia   líder   de   la   política   o   al responsable de productos de la política que puede registrar el reporte de avances en los sistemas de información o herramientas de     seguimiento     dispuestos     por     la Secretaría     Distrital     de     Planeación._x000a__x000a_Queda como evidencias Plan de seguimiento a la política pública Informes de seguimiento a la política pública Memorando 2211600-FT-011 de comunicación de retroalimentación y/o de radicación de las fichas de seguimiento ajustadas._x000a_- 7 El procedimiento Elaboración y Seguimiento del Plan Estratégico de TI basado en la arquitectura empresarial (4204000-PR-116) PC#5  (Presentar y aprobar avances de las actividades primera y segunda fase de construcción de PETI ) indica que El Jefe de la Oficina de Tecnologías de la Información y las Comunicaciones y el Jefe de la Oficina Asesora de Planeación, autorizado(a) por el manual de funciones, Cada vez que se actualice la Primera (I) y segunda (II) fase del PETI verifica que la información de las fases I y II de construcción del PETI cumpla con lo establecido en la Guía para la construcción del PETI. La(s) fuente(s) de información utilizadas es(son) Herramienta para la Construcción del PETI y Guía propuesta por el MINTIC. En caso de evidenciar observaciones, desviaciones o diferencias, se remite a través de correo electrónico, memorando electrónico o se registra en evidencia de reunión para su respectivo ajuste. De lo contrario, se aprobarán los avances de las actividades Primera (I) y segunda (II) fase de construcción de PETI y se procederá a llevar a cabo las actividades de tercera (III) y cuarta (IV) fase.._x000a_- 8 El procedimiento Elaboración y Seguimiento del Plan Estratégico de TI basado en la arquitectura empresarial (4204000-PR-116) PC#7  (Presentar y aprobar avances de las actividades tercera y cuarta fase de construcción de PETI  ) indica que El Jefe de la Oficina de Tecnologías de la Información y las Comunicaciones, autorizado(a) por el manual de funciones, Cada vez que se actualice la Tercera (III) y Cuarta (IV) fase del PETI verifica que la información de las fases III y IV de construcción del PETI cumpla con lo establecido en la Guía para la construcción del PETI. La(s) fuente(s) de información utilizadas es(son) Herramienta para la Construcción del PETI y Guía propuesta por el MINTIC. En caso de evidenciar observaciones, desviaciones o diferencias, se remite a través de correo electrónico, memorando electrónico o se registra en evidencia de reunión para su respectivo ajuste. De lo contrario, se aprobarán los avances de las actividades según tercera (III) y cuarta (IV) fase de construcción de PETI y se procederá a llevar a cabo la socialización ante el Comité Institucional de Gestión y Desempeño._x000a_- 9 El procedimiento Elaboración y Seguimiento del Plan Estratégico de TI basado en la arquitectura empresarial (4204000-PR-116) PC#9  (Presentar y aprobar documento PETI) indica que El Comité Institucional de Gestión y desempeño, autorizado(a) por el manual de funciones, Cada vez que se actualice el PETI verifica que la información que contiene el documento PETI se encuentre alineada con la Estrategia y planes de la Entidad. La(s) fuente(s) de información utilizadas es(son) Plan Estratégico, Plan de Desarrollo Distrital, Modelo de Operación, 420400-OT-043 Plan Estratégico de Tecnologías de la Información. En caso de evidenciar observaciones, desviaciones o diferencias, se registra en el acta las observaciones presentadas, y se remite mediante correo electrónico al Profesional designado por la Oficina de Tecnologías de la Información y las Comunicaciones para su respectivo ajuste, socialización y publicación. De lo contrario, se aprueba el documento PETI y se procede a solicitar su publicación para su posterior socialización y ejecución._x000a_- 10 El procedimiento Elaboración y Seguimiento del Plan Estratégico de TI basado en la arquitectura empresarial (4204000-PR-116) PC#13  (Reportar avances a la Ejecución iniciativas PETI) indica que El Gestor técnico y/o funcional, autorizado(a) por el manual de funciones, trimestralmente verifica el avance en la ejecución de los planes e iniciativas con componente TI_x0009_definidos en el PETI y registra esta información en el formato seguimiento trimestral PETI. La(s) fuente(s) de información utilizadas es(son) 4204000-OT-043 Plan Estratégico de Tecnologías de la Información.. En caso de evidenciar observaciones, desviaciones o diferencias, en la ejecución de las iniciativas o planes, se registra el avance, las causas de desviación y acciones de mejora, en la herramienta de seguimiento PETI, las cuales deben ser remitidas por memorando electrónico a la Oficina TIC. De lo contrario, se remite el formato de seguimiento trimestral mediante memorando electrónico a la Oficina TIC._x000a_- 11 El procedimiento Elaboración y Seguimiento del Plan Estratégico de TI basado en la arquitectura empresarial (4204000-PR-116) PC#14  (Evaluar la ejecución del_x000a_PETI) indica que El Profesional designado por la Oficina TIC, autorizado(a) por  jefe de la Oficina de Tecnologías de la información y las comunicaciones, trimestralmente verifica el_x000a_registro de avance del PETI. La(s) fuente(s) de información utilizadas es(son) Formato Seguimiento Trimestral PETI 4204000-FT-1138, 420400-OT-043 Plan Estratégico de Tecnologías de la Información. En caso de evidenciar observaciones, desviaciones o diferencias, o información sin reportar, solicita a los Gestores Técnicos y/o Jefes de dependencia mediante correo electrónico o reunión el registro de avance en la ejecución del PETI, así como la justificación de las desviaciones si se presentan en su ejecución. De lo contrario, el profesional designado por la Oficina TIC solicita la publicación del seguimiento en la página web de la Secretaría General, conforme al procedimiento 4204000-PR-359 “Publicación de Información en los Portales y Micrositios Web de la Secretaría General._x000a_- 12 El procedimiento 2211300-PR-163 - Gestión de Bienestar e Incentivos indica que el Profesional Especializado o Profesional Universitario de Talento Humano, autorizado(a) por El(la) Director(a) Técnico(a) de Talento Humano, bimestralmente verifica la ejecución de las actividades programadas en el Plan Institucional de Bienestar Social e Incentivos - PIB y proyecta el informe a presentar a través del Subcomité de Autocontrol. La(s) fuente(s) de información utilizadas es(son) el cronograma del Plan de Bienestar Social e Incentivos - PIB, actas de reunión el cual actúa como referente de validación, registros de asistencia a capacitaciones, reuniones y/o actividades, certificaciones de capacitación a servidores/as, encuestas de satisfacción, artes en los cuales se socializan temas de interés a los/as servidores/as, registros fotográficos, videos, memorias, grabaciones por medio de la herramientas colaborativas y de comunicación que evidencien la ejecución de encuentros, capacitaciones y demás espacios celebrados con los/as servidores/as públicos/as de la entidad. En caso de evidenciar observaciones, desviaciones o diferencias, se deben consignar en el informe del Plan Institucional de Bienestar Social e Incentivos –PIB que quedará incluido en el formato 2210112-FT-281  Subcomité de autocontrol y notificar al Director/a Técnico/a de Talento Humano a través del subcomité de autocontrol de la dependencia. De lo contrario, queda como evidencia el Acta subcomité de autocontrol 2210112-FT-281 Subcomité de Autocontrol, que incluye el informe de Plan Institucional de Bienestar Social e Incentivos - PIB.._x000a_- 13 El procedimiento 2211300-PR-221 - Gestión Organizacional indica que El(la) Director(a) Técnico(a) de Talento Humano, autorizado(a) por el  Manual Específico de Funciones y Competencias Laborales, bimestralmente revisa el estado de la ejecución de las actividades ejecutadas desde el procedimiento de Gestión Organizacional, presentado en el informe de gestión, en el marco del Subcomité de Autocontrol de la dependencia. La(s) fuente(s) de información utilizadas es(son) El Plan Anual de Vacantes, el Plan de Previsión de Recursos Humanos, la normatividad vigente en las materias relacionadas (teletrabajo, pasantías, vinculación y demás aplicables), el informe de la gestión adelantada desde el procedimiento de Gestión Organizacional y el procedimiento 2211300-PR-221 Gestión Organizacional. En caso de evidenciar observaciones, desviaciones o diferencias, el Profesional Especializado o Profesional Universitario responsable de su proyección deberá dar alcance al informe sobre la gestión adelantada desde el procedimiento de Gestión Organizacional a través de correo electrónico. De lo contrario, queda como evidencia el Acta subcomité de autocontrol 2210112-FT-281 que incluye el informe de la gestión adelantada desde el procedimiento de Gestión Organizacional._x000a_- 14 El procedimiento 4232000-PR-372 - Gestión de Peligros, Riesgos y Amenazas indica que el Profesional Especializado o Profesional Universitario de Talento Humano, autorizado(a) por el(la) Director(a) Técnico(a) de Talento Humano, Bimestralmente a través del subcomité de autocontrol, verifica el cumplimiento de la ejecución del Plan de Salud y Seguridad en el Trabajo. La(s) fuente(s) de información utilizadas es(son) el informe de gestión del Plan de Salud y Seguridad en el Trabajo. En caso de evidenciar observaciones, desviaciones o diferencias, se deben consignar en el informe de ejecución del Plan de Seguridad y Salud en el Trabajo que quedará incluido en el 2210112-FT-281 Acta  Subcomité de autocontrol y notificar al Director/a Técnico/a de Talento Humano a través del subcomité de autocontrol de la dependencia. De lo contrario, queda como evidencia Acta subcomité de autocontrol 2210112-FT-281 Subcomité de Autocontrol, que incluye el informe de Plan de Seguridad y Salud en el Trabajo._x000a_- 15 El procedimiento 4232000-PR-164  Gestión de la Formación y la Capacitación indica que el Profesional Especializado o Profesional Universitario de Talento Humano, autorizado(a) por El(la) Director(a) Técnico(a) de Talento Humano, bimestralmente verifica la ejecución de las actividades programadas en el Plan Institucional de Capacitación y proyecta el informe a presentar a través del Subcomité de Autocontrol. La(s) fuente(s) de información utilizadas es(son) el cronograma del Plan Institucional de Capacitación, actas de reunión, registros de asistencia a capacitaciones y/o reuniones, certificaciones de capacitación a empleados, encuestas de satisfacción, artes en los cuales se socializan temas de interés a los/as servidores/as, fotografías, videos , memorias, grabaciones por medio de la herramienta Teams y demás medios audiovisuales que evidencian la ejecución de encuentros, capacitaciones y demás espacios celebrados con los/as servidores públicos de la entidad, evaluaciones de conocimiento, informes sobre el alcance e impacto de los objetivos propuestas en la actividad. En caso de evidenciar observaciones, desviaciones o diferencias, se deben consignar en el informe del Plan Institucional de Capacitación –PIC que quedará incluido en el acta del subcomité de autocontrol 2210112-FT-281 y notificar al Director/a Técnico/a de Talento Humano a través del subcomité de autocontrol de la dependencia. De lo contrario, queda como evidencia Acta subcomité de autocontrol 2210112-FT-281 , que incluye el informe de Plan Institucional de Capacitación._x000a__x000a__x000a__x000a__x000a_"/>
    <s v="- Documentado_x000a_- Documentado_x000a_- Documentado_x000a_- Documentado_x000a_- Documentado_x000a_- Documentado_x000a_- Documentado_x000a_- Documentado_x000a_- Documentado_x000a_- Documentado_x000a_- Documentado_x000a_- Documentado_x000a_- Documentado_x000a_- Documentado_x000a_- Documentado_x000a__x000a__x000a__x000a__x000a_"/>
    <s v="- Continua_x000a_- Continua_x000a_- Continua_x000a_- Continua_x000a_- Continua_x000a_- Continua_x000a_- Continua_x000a_- Continua_x000a_- Continua_x000a_- Continua_x000a_- Continua_x000a_- Continua_x000a_- Continua_x000a_- Continua_x000a_- Continua_x000a__x000a__x000a__x000a__x000a_"/>
    <s v="- Con registro_x000a_- Con registro_x000a_- Con registro_x000a_- Con registro_x000a_- Con registro_x000a_- Con registro_x000a_- Con registro_x000a_- Con registro_x000a_- Con registro_x000a_- Con registro_x000a_- Con registro_x000a_- Con registro_x000a_- Con registro_x000a_- Con registro_x000a_- Con registro_x000a__x000a__x000a__x000a__x000a_"/>
    <s v="- Preventivo_x000a_- Preventivo_x000a_- Detectivo_x000a_- Preventivo_x000a_- Detectivo_x000a_- Detectivo_x000a_- Preventivo_x000a_- Preventivo_x000a_- Preventivo_x000a_- Detectivo_x000a_- Detectivo_x000a_- Detectivo_x000a_- Detectivo_x000a_- Detectivo_x000a_- Detectivo_x000a__x000a__x000a__x000a__x000a_"/>
    <s v="25%_x000a_25%_x000a_15%_x000a_25%_x000a_15%_x000a_15%_x000a_25%_x000a_25%_x000a_25%_x000a_15%_x000a_15%_x000a_15%_x000a_15%_x000a_15%_x000a_15%_x000a__x000a__x000a__x000a__x000a_"/>
    <s v="- Manual_x000a_- Manual_x000a_- Manual_x000a_- Manual_x000a_- Manual_x000a_- Manual_x000a_- Manual_x000a_- Manual_x000a_- Manual_x000a_- Manual_x000a_- Manual_x000a_- Manual_x000a_- Manual_x000a_- Manual_x000a_- Manual_x000a__x000a__x000a__x000a__x000a_"/>
    <s v="15%_x000a_15%_x000a_15%_x000a_15%_x000a_15%_x000a_15%_x000a_15%_x000a_15%_x000a_15%_x000a_15%_x000a_15%_x000a_15%_x000a_15%_x000a_15%_x000a_15%_x000a__x000a__x000a__x000a__x000a_"/>
    <s v="40%_x000a_40%_x000a_30%_x000a_40%_x000a_30%_x000a_30%_x000a_40%_x000a_40%_x000a_40%_x000a_30%_x000a_30%_x000a_30%_x000a_30%_x000a_30%_x000a_30%_x000a__x000a__x000a__x000a__x000a_"/>
    <s v="- 1 El mapa de riesgos del proceso Direccionamiento estratégico indica que Jefe Oficina Asesora de Planeación, autorizado(a) por el Manual específico de funciones y competencias laborales, cada vez que se identifique la materialización del riesgo Solicitar a cada dependencia líder de los  Planes Institucionales,  política o proyecto de inversión, en el que se haya materializado el riesgo, la modificación de los Planes políticas o proyectos, de acuerdo con los lineamientos de la Oficina Asesora de Planeación._x000a_- 2 El mapa de riesgos del proceso Direccionamiento estratégico indica que los profesionales de la Oficina Asesora de Planeación, autorizado(a) por Jefe Oficina Asesora de Planeación, cada vez que se identifique la materialización del riesgo Verificar que se realizaron los ajustes de modificación en los planes, políticas o proyectos de acuerdo con los lineamientos establecidos._x000a_- 3 El mapa de riesgos del proceso Direccionamiento estratégico indica que Jefe Oficina Asesora de Planeación, autorizado(a) por el Manual específico de funciones y competencias laborales, cada vez que se identifique la materialización del riesgo Presentar los  avances en la ejecución de la planeación institucional y presupuestal al Comité Institucional de Gestión y Desempeño._x000a__x000a__x000a__x000a__x000a__x000a__x000a_"/>
    <s v="- Documentado_x000a_- Documentado_x000a_- Documentado_x000a__x000a__x000a__x000a__x000a__x000a__x000a_"/>
    <s v="- Continua_x000a_- Continua_x000a_- Continua_x000a__x000a__x000a__x000a__x000a__x000a__x000a_"/>
    <s v="- Con registro_x000a_- Con registro_x000a_- Con registro_x000a__x000a__x000a__x000a__x000a__x000a__x000a_"/>
    <s v="- Correctivo_x000a_- Correctivo_x000a_- Correctivo_x000a__x000a__x000a__x000a__x000a__x000a__x000a_"/>
    <s v="10%_x000a_10%_x000a_10%_x000a__x000a__x000a__x000a__x000a__x000a__x000a_"/>
    <s v="- Manual_x000a_- Manual_x000a_- Manual_x000a__x000a__x000a__x000a__x000a__x000a__x000a_"/>
    <s v="15%_x000a_15%_x000a_15%_x000a__x000a__x000a__x000a__x000a__x000a__x000a_"/>
    <s v="25%_x000a_25%_x000a_25%_x000a__x000a__x000a__x000a__x000a__x000a__x000a_"/>
    <s v="Muy baja (1)"/>
    <n v="7.5309515527679973E-4"/>
    <s v="Menor (2)"/>
    <n v="0.33750000000000002"/>
    <s v="Bajo"/>
    <s v="Se determina la probabilidad de ocurrencia de este riesgo como  &quot;muy baja&quot;, teniendo en cuenta que se definieron 6 controles (3 preventivos) (3 detectivos)  y ante su materialización, podrían disminuirse los efectos, aplicando las acciones de contingencia."/>
    <s v="Aceptar"/>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Posibilidad de afectación económica (o presupuestal) por decisión (sanción) de un organismo de control u otra entidad, debido a incumplimiento parcial de compromisos en la  ejecución de la planeación institucional y la ejecución presupuestal en el informe de monitoreo a la Oficina Asesora de Planeación._x000a_- Solicitar a cada dependencia líder de los  Planes Institucionales,  política o proyecto de inversión, en el que se haya materializado el riesgo, la modificación de los Planes políticas o proyectos, de acuerdo con los lineamientos de la Oficina Asesora de Planeación_x000a_- Verificar que se realizaron los ajustes de modificación en los planes, políticas o proyectos de acuerdo con los lineamientos establecidos_x000a_- Presentar los  avances en la ejecución de la planeación institucional y presupuestal al Comité Institucional de Gestión y Desempeño_x000a__x000a__x000a__x000a__x000a__x000a_- Actualizar el mapa de riesgos Direccionamiento Estratégico"/>
    <s v="- Jefe Oficina Asesora de Planeación_x000a_- Jefe Oficina Asesora de Planeación_x000a_- Los profesionales de la  Oficina Asesora de Planeación_x000a_- Jefe Oficina Asesora de Planeación_x000a__x000a__x000a__x000a__x000a__x000a_- Jefe Oficina Asesora de Planeación"/>
    <s v="- Reporte de monitoreo indicando la materialización del riesgo de Posibilidad de afectación económica (o presupuestal) por decisión (sanción) de un organismo de control u otra entidad, debido a incumplimiento parcial de compromisos en la  ejecución de la planeación institucional y la ejecución presupuestal_x000a_- Memorando de solicitud de ajustes de la planeación institucional_x000a_- Evidencia de reunión de revisión o retroalimentación al proceso, proyecto o política _x000a_- Acta de reunión de  comité institucional de Gestión y Desempeño_x000a__x000a__x000a__x000a__x000a__x000a_- Mapa de riesgo  Direccionamiento Estratégico, actualizado."/>
    <d v="2019-05-09T00:00:00"/>
    <s v="Identificación del riesgo_x000a_Análisis antes de controles_x000a_Análisis de controles_x000a_Análisis después de controles_x000a_Tratamiento del riesgo"/>
    <s v="Creación del mapa de riesgos, incorporando el anterior denominado &quot;Omisión en el monitoreo y evaluación de la Planeación Institucional&quot; ya que es un control de este riesgo."/>
    <d v="2019-11-18T00:00:00"/>
    <s v="Identificación del riesgo_x000a__x000a_Análisis de controles_x000a__x000a_Tratamiento del riesgo"/>
    <s v="Se ajusto la explicación del riesgo._x000a_Se actualiza el control relacionado con el procedimiento 4202000-PR-365 &quot;Actualización presupuestal de los Proyectos de Inversión&quot;, debido a que el procedimiento fue actualizado._x000a_Se reprograman el plan de mejoramiento definido, teniendo en cuenta lo establecido en la acción preventiva 17 en el aplicativo SIG."/>
    <d v="2020-05-29T00:00:00"/>
    <s v="Identificación del riesgo_x000a_Análisis antes de controles_x000a_Análisis de controles_x000a_Análisis después de controles_x000a_Tratamiento del riesgo"/>
    <s v="•Actividad clave: Con base en la actualización de la caracterización del Proceso Direccionamiento Estratégico se incluyeron  las siguientes actividades clave “Ejecutar las actividades definidas en el Plan Estratégico Cuatrienal y Plan de Acción Institucional y  ejecutar las actividades definidas en los Proyectos de Inversión, y el Presupuesto Anual”._x000a_•Nombre del riesgo: se complemento el riesgo incluyendo la ejecución presupuestal._x000a_•Causas internas, externas y efectos: Se ajustaron las causas internas y externas y los efectos de conformidad con los cambios realizados en la matriz DOFA del proceso._x000a_•Actividades de control preventivo y detectivo: Se validaron los controles definidos en los procedimientos y se calificaron._x000a_•Se actualizaron los controles preventivos y detectivos de acuerdo con las ultimas  versiones de los procedimientos  2210111-PR-182 y 2210111-PR-365_x000a_•Plan de contingencia:  Se validaron las actividades definidas en caso de que el riesgo se presente._x000a_• Se decidió reducir el riesgo y se formulan actividades con el fin de redefinir los controles en los respectivos procedimientos."/>
    <d v="2020-08-28T00:00:00"/>
    <s v="_x000a__x000a_Análisis de controles_x000a__x000a_"/>
    <s v="Se eliminaron los controles detectivos correspondientes al  procedimiento PR-006 auditorías internas de gestión y al pr-361 auditorias internas de calidad de conformidad con el plan de mejoramiento en el sistema CHIE Números 221 Auditorías como control preventivo y 222-revisión y ajuste de las tipologías de riesgos"/>
    <d v="2020-11-30T00:00:00"/>
    <s v="Identificación del riesgo_x000a_Análisis antes de controles_x000a_Análisis de controles_x000a_Análisis después de controles_x000a_Tratamiento del riesgo"/>
    <s v="•Actividad clave: Partiendo de la  actualización de la caracterización del Proceso Direccionamiento Estratégico se incluyó la siguiente actividad clave “”._x000a_• Explicación del riesgo: Teniendo en cuenta la observación realizada por la Oficina de Control Interno Se definió como acción 390  con el fin de “Evaluar la pertinencia de actualización de la descripción del riesgo “Incumplimiento parcial de compromisos en la ejecución de la planeación institucional y la ejecución presupuestal” frente al actual objetivo del proceso Direccionamiento estratégico. Por lo anterior se definió la siguiente explicación del riesgo:&quot; Cuando la ejecución del plan de acción institucional (PAI) no se cumple según lo programado para el periodo por causas internas o externas al proceso, que no sean previsibles y que tengan impacto en el cumplimiento de la misión, visión, plan de desarrollo distrital y objetivos institucionales&quot;._x000a_•Probabilidad: se ajustó la calificación de la probabilidad en relación con la frecuencia dado que no se ha presentado el riesgo en los últimos cuatro años._x000a_•Actividades de control preventivo y detectivo: En el marco de la actualización de los procedimientos registrados en la acción preventiva 20 y acción de mejora 7 se definieron las actividades de  control aplicables al riesgos y se  realizó su valoración._x000a_• Valoración antes de controles:  Se determinó la probabilidad (1) rara vez  ya que este riesgo no se ha materializado en los últimos cuatro años . El impacto (4 mayor) obedece a que éste riesgo genera incumplimiento de metas de gobierno y los objetivos  institucionales._x000a_• Valoración después de controles: Se determina la probabilidad (1 ) rara vez ya que las actividades de control preventivas han evitado la materialización del riesgo en los últimos 4 años.  El impacto pasa a (2) Menor , teniendo en cuenta que se ajustaron las actividades de control definidas en los procedimientos._x000a_•Tratamiento del riesgo: Teniendo en cuenta que el riesgo con la aplicación de las actividades de control quedó en escala de probabilidad rara vez e impacto menor ubicándose en zona baja se determinó aceptar el riesgo. "/>
    <d v="2021-03-02T00:00:00"/>
    <s v="Identificación del riesgo_x000a__x000a__x000a__x000a_"/>
    <s v="Se asoció el riesgo al proyecto de inversión 7873 Fortalecimiento de la capacidad institucional de la Secretaría General."/>
    <d v="2021-09-27T00:00:00"/>
    <s v="_x000a__x000a_Análisis de controles_x000a__x000a_"/>
    <s v="En el marco de la actualización del procedimiento 4202000-PR-365 &quot; Modificaciones al presupuesto de los proyectos de inversión&quot;, se actualizó el control de la actividad 2, la cual se fortaleció en cuanto a los registros que quedan como aplicación del control, de conformidad con la observación identificada en la auditoría de calidad."/>
    <d v="2021-11-30T00:00:00"/>
    <s v="Identificación del riesgo_x000a_Análisis antes de controles_x000a_Análisis de controles_x000a_Análisis después de controles_x000a_"/>
    <s v="Se actualizó el contexto del proceso_x000a_Se actualizó la identificación del riesgo teniendo en cuenta los cambios sugeridos por la Guía para la administración de riesgos de Gestión, corrupción y proyectos de inversión. _x000a_Se realizó el análisis de controles de la probabilidad por el criterio de exposición y se actualizó la valoración del impacto._x000a_Se definieron nuevos controles al riesgo y se realizó su respectiva calificación._x000a_Se realizó el análisis después de controles teniendo en cuenta la valoración obtenida con los controles definidos._x000a_Se definió el plan de contingencia para el riesgo identificado._x000a_Se definió como opción de tratamiento aceptar el riesgo."/>
    <d v="2022-12-13T00:00:00"/>
    <s v="_x000a__x000a_Análisis de controles_x000a__x000a_"/>
    <s v="Teniendo en cuenta la actualización de los procedimientos, Formulación, programación y seguimiento a los proyectos de inversión (4202000-PR-348) y Anteproyecto de presupuesto (4202000- PR-027) se actualizaron los controles. Del mismo se eliminaron los controles asociados al procedimiento Gestión del riesgos (4202000-PR-214) con miras a la implementación del nuevo modelo de operación por proceso."/>
    <d v="2022-12-16T00:00:00"/>
    <s v="Identificación del riesgo_x000a__x000a_Análisis de controles_x000a__x000a_"/>
    <s v="Se actualizó la actividad clave del proceso_x000a_Se incluyeron controles que mitigan la materialización del riesgo asociados a los procedimientos Elaboración y Seguimiento del Plan Estratégico de TI basado en la arquitectura empresarial (4204000-PR-116), Gestión de Bienestar e Incentivos ( 2211300-PR-163) , Gestión Organizacional (2211300-PR-221),  Gestión de Peligros, Riesgos y Amenazas (4232000-PR-372) y  Gestión de la Formación y la Capacitación (4232000-PR-164)"/>
    <s v=""/>
    <s v="_x000a__x000a__x000a__x000a_"/>
    <s v=""/>
    <s v=""/>
    <s v="_x000a__x000a__x000a__x000a_"/>
    <s v=""/>
  </r>
  <r>
    <x v="1"/>
    <s v="Formular, implementar, hacer monitoreo y seguimiento a las políticas públicas competencia de la Secretaría General, a los planes institucionales, a los proyectos de inversión, y gestionar el presupuesto de inversión mediante la definición de orientaciones, metodologías, la retroalimentación, acompañamiento y articulación a las dependencias de la entidad con el fin de cumplir el logro de la misión y los objetivos institucionales, en el marco de una cultura transparencia."/>
    <s v="Inicia con la revisión de lineamientos de origen interno y externo, levantamiento, análisis y procesamiento de información en materia de presupuesto, políticas, planes, proyectos, continúa con la generación de orientaciones, la aplicación de herramientas para la formulación, implementación y consolidación de planes, presupuesto, proyectos de inversión y políticas públicas, y termina con el seguimiento de las mismas, reporte, y retroalimentación a las instancias competentes, con el fin de tomar de decisiones, así como emprender acciones de prevención."/>
    <s v="Jefe Oficina Asesora de Planeación"/>
    <s v="Estratégico"/>
    <s v="Definir lineamientos y directrices para la formulación y seguimiento de la plataforma estratégica, Plan estratégico sectorial, Plan estratégico institucional y Plan de acción institucional._x000a_Fase (componente): Fortalecer la planeación institucional de la Entidad de acuerdo con las necesidades y nuevas realidades, soportada en un esquema de medición, seguimiento y mejora continua._x000a_Fase (actividad): Diseñar e implementar una estrategia para el monitoreo del cumplimiento de las metas del Plan Distrital de Desarrollo y las acciones de políticas públicas distritales a cargo de la Entidad."/>
    <s v="Posibilidad de afectación reputacional por Pérdida de credibilidad de los grupos de valor y partes interesadas, debido a errores fallas o deficiencias  en  la formulación y actualización de la planeación institucional"/>
    <x v="0"/>
    <s v="Ejecución y administración de procesos"/>
    <s v="Sí"/>
    <s v="- Falta de mayor divulgación en todos los niveles de la Organización, frente al cumplimiento de las metas, programas y proyectos._x000a_- La información de entrada que se requiere para formular o actualizar la planeación institucional no es suficiente, clara, completa o de calidad._x000a_- Alta rotación de personal generando retrasos en la curva de aprendizaje._x000a__x000a__x000a__x000a__x000a__x000a__x000a_"/>
    <s v="- La variabilidad en las prioridades de la entidad y de la ciudad que impacta en la planeación institucional_x000a_- Falta de recursos que podría darse por los recortes presupuestales, humanos y técnicos que influirían directamente en la no sostenibilidad en el tiempo de los programas e iniciativas de los proyectos de inversión y en los servicios que presta al Secretaría General en el Distrito; especialmente en la comunicación que tiene la ciudadanía con la administración, evitando que sea competente. _x000a_- Variaciones, declaración de estados de emergencia nacional, cambios inesperados en el contexto político, normativo y legal, que afecten  la operación de la Entidad y la prestación del servicio._x000a__x000a__x000a__x000a__x000a__x000a__x000a_"/>
    <s v="- Afectación financiera que impacte el presupuesto de la entidad_x000a_- Aplicación de medidas de control (sanciones)_x000a_- Incumplimiento al no alcanzar las metas de Plan Distrital de Desarrollo_x000a__x000a__x000a__x000a__x000a__x000a__x000a_"/>
    <s v="3. Consolidar una gestión pública eficiente, a través del desarrollo de capacidades institucionales, para contribuir a la generación de valor público."/>
    <s v="- -- Ningún trámite y/o procedimiento administrativo_x000a__x000a_"/>
    <s v="- Todos los procesos en el Sistema de Gestión de Calidad_x000a__x000a__x000a__x000a_"/>
    <s v="- 7873 Fortalecimiento de la capacidad institucional de la Secretaría General_x000a__x000a__x000a__x000a_"/>
    <s v="Muy baja (1)"/>
    <n v="0.2"/>
    <s v="Mayor (4)"/>
    <s v="Moderado (3)"/>
    <s v="Mayor (4)"/>
    <s v="Moderado (3)"/>
    <s v="Mayor (4)"/>
    <s v="Mayor (4)"/>
    <s v="Mayor (4)"/>
    <n v="0.8"/>
    <s v="Alto"/>
    <s v="Se determinó la probabilidad muy baja  ya que este riesgo no se ha materializado en los últimos cuatro años. La planeación institucional involucra varios planes operativos como el Plan de Acción Institucional, Plan de Acción Integrado, Plan de Adecuación y Sostenibilidad del MIPG, Plan Anticorrupción y de Atención al Ciudadano, entre otros.  El impacto (4 mayor) obedece a que éste riesgo genera incumplimiento de metas de gobierno y los objetivos  institucionales."/>
    <s v="- 1 El procedimiento formulación y seguimiento al plan de acción institucional (2210111-PR-182), actividad 2, indica que los profesionales de la Oficina Asesora de Planeación , autorizado(a) por el (la)    Jefe    de    la    Oficina    asesora    de Planeación, anualmente o según la necesidad  revisan la información insumo para la construcción del plan de acción institucional           verificando      que      guarde coherencia       con       los       componentes establecidos    para    el    plan    de    acción institucional   y   la   normatividad   vigente. La(s) fuente(s) de información utilizadas es(son)  las bases     de     datos     que     contienen     la programación de metas e indicadores que miden   el   avance   del   Plan   Distrital   de Desarrollo, la   gestión   presupuestal, la Gestión Institucional, los Planes Integrados y de Adecuación del MIPG y el Plan de acción institucional consolidado. En caso de evidenciar observaciones, desviaciones o diferencias, deberán verificarse en su fuente primaria de   información   y   realizar   el   respectivo ajuste. De lo contrario, se continúa con la siguiente actividad de  disponer a consulta el plan de acción institucional y recibir los aportes u observaciones. _x000a__x000a_Queda como evidencia la matriz de plan de acción institucional  y evidencia Reunión 2213100-FT-449 de revisión del plan de acción consolidado._x000a__x000a_._x000a_- 2 El procedimiento anteproyecto de presupuesto (2211400-PR-027), actividad 6, indica que los profesionales de la Oficina Asesora de Planeación y los profesionales de la Subsecretaría Corporativa (Dirección Administrativa y Financiera), autorizado(a) por el  (la) Jefe de la Oficina Asesora de Planeación y el(la) Director(a) Administrativo y Financiero , Cada vez que se formule el anteproyecto de presupuesto revisan la coherencia de la información de los documentos enviados por los Gerentes de proyectos y responsables de rubro con el Plan de Desarrollo Distrital . La(s) fuente(s) de información utilizadas es(son) los lineamientos para la elaboración del anteproyecto de presupuesto de la entidad y los documentos requeridos en la circular interna. En caso de evidenciar observaciones, desviaciones o diferencias, informa a los Gerentes de proyectos y responsables de rubro para que realicen los ajustes correspondientes . De lo contrario, continua con la actividad consolidar la información del anteproyecto de presupuesto _x000a_Queda como evidencia los correos electrónicos de solicitud de ajustes o la justificación técnica, legal y financiera (4202000-FT-1197) y los documentos soporte para la formulación de anteproyecto de presupuesto._x000a_- 3 El procedimiento formulación, programación y seguimiento a los proyectos de inversión (4202000-PR-348) actividad 4, indica que Los profesionales de la Oficina Asesora de Planeación, autorizado(a) por el (la)    Jefe    de    la    Oficina    asesora    de Planeación , cada cuatro años o según necesidad (en caso de que se requiera generar un nuevo proyecto de inversión o por disposiciones de nivel Distrital) revisan los instrumentos para la formulación   de   proyectos   de   inversión, verificando que guarden coherencia con las apuestas    del    plan    de    desarrollo  a partir del cumplimiento de las orientaciones metodológicas. La(s) fuente(s) de información utilizadas es(son) el Plan de Desarrollo vigente  y las orientaciones metodológicas emitidas. En caso de evidenciar observaciones, desviaciones o diferencias, se remiten a la/s dependencia/s que formulan el proyecto de inversión mediante correo electrónico y regresa a la actividad de diligenciar los instrumentos para la formulación de proyectos de inversión. De lo contrario, se remite correo electrónico informando del registro a realizar de los proyectos de inversión y continua con la viabilización del proyecto de inversión en el sistema respectivo  y envío de las fichas a los gerentes._x000a__x000a_Queda como evidencia el correo electrónico con observaciones o informando el registro del proyecto de inversión y las fichas de proyecto en las herramientas dispuestas por la Secretaría Distrital de Planeación registradas._x000a_- 4 El procedimiento formulación, programación y seguimiento a los proyectos de inversión (4202000-PR-348) actividad 10, indica que Los profesionales de la Oficina Asesora de Planeación, autorizado(a) por el (la)    Jefe    de    la    Oficina    asesora    de Planeación , cada vez que se requiera durante la formulación del proyecto de inversión verifican que la información registrada en las fichas hoja de vida de metas o indicadores se encuentre coherente con la información registrada en las Fichas de proyecto de inversión de los sistemas de nivel Distrital y Nacional y el plan de desarrollo. La(s) fuente(s) de información utilizadas es(son) las fichas de proyecto de inversión y el Plan Distrital de Desarrollo. En caso de evidenciar observaciones, desviaciones o diferencias, se deben enviar a través de correo electrónico y se regresa  a la actividad elaborar las hojas de vida de metas o indicadores del proyecto de inversión . De lo contrario, remite memorando de respuesta a la radicación de las hojas de vida de metas o indicadores, y continúa con la actividad, revisar, actualizar y socializar la metodología para la programación y seguimiento de los proyectos de inversión para la vigencia_x000a__x000a_Queda como evidencia el correo electrónico remitiendo las  observaciones y  memorando de respuesta a la radicación de las hojas de vida de metas o indicadores._x000a_- 5 El procedimiento formulación, programación y seguimiento a los proyectos de inversión (4202000-PR-348) actividad 13, indica que Los profesionales de la Oficina Asesora de Planeación, autorizado(a) por el (la)    Jefe    de    la    Oficina    asesora    de Planeación , Cada año en el marco de la programación del plan de acción  verifican que la programación de la vigencia sea coherente con los criterios establecidos por la oficina asesora de planeación, identificando la coherencia con las fichas del proyecto de inversión, el plan de desarrollo vigente y las fichas de hoja de vida de metas e indicadores. . La(s) fuente(s) de información utilizadas es(son) las fichas de proyecto de inversión y el Plan Distrital de Desarrollo y las fichas de hoja de vida de metas e indicadores. En caso de evidenciar observaciones, desviaciones o diferencias, se deben enviar a través de correo electrónico y se regresa  a la actividad elaborar y remitir la programación . De lo contrario, se remite memorando de respuesta a la radicación de la programación y continúa con la actividad elaborar y enviar cronograma de seguimiento y monitoreo a los proyectos de inversión_x000a__x000a_Queda como evidencia Correo electrónico con observaciones Memorando de respuesta a la radicación de la programación ._x000a_- 6 El procedimiento modificaciones al presupuesto de los proyectos de inversión (4202000-PR-365), actividad 2, indica que el equipo de profesionales de la Oficina Asesora de Planeación, autorizado(a) por  el (la)    Jefe    de    la    Oficina    asesora    de Planeación, Cada vez que se realice una solicitud de_x000a_modificación presupuestal Revisa que la justificación de la modificación presupuestal esté acorde a las herramientas financieras: Bogdata o el que haga sus veces, Sistema de gestión Contractual - SGC o el que haga sus veces y el Plan Anual de Adquisiciones y que la justificación refleje la información establecida en los formatos respectivos. También se revisa que la solicitud de modificación haya sido radicada por el Gerente del Proyecto y que el proyecto cuente con los recursos disponibles objeto del traslado.. La(s) fuente(s) de información utilizadas es(son) las herramientas financieras: Bogdata o el que haga sus veces, Sistema de gestión Contractual - SGC o el que haga sus veces y el Plan Anual de Adquisiciones. En caso de evidenciar observaciones, desviaciones o diferencias, se remite memorando de devolución al Gerente del proyecto por parte del jefe de la Oficina Asesora de Planeación y regresa a la actividad Nro. 1 de la descripción  (Radicar la solicitud de modificación presupuestal del proyecto de inversión)_x000a__x000a_. De lo contrario,  si se trata de una modificación presupuestal interna continúa con la actividad Nro. 3 de la descripción (Viabilizar técnicamente la solicitud de modificación presupuestal interna); si se trata de una modificación presupuestal entre proyectos de inversión continúa con la actividad Nro. 7 (Radicar la solicitud modificación presupuestal en la Secretaría Distrital de Planeación) y para una modificación presupuestal para realizar el pago de pasivos exigibles continúa con la actividad Nro. 15 (Solicitar el cambio de fuentes de financiación)._x000a_Queda como evidencia Memorando 2211600-FT-011 Aprobación de la solicitud de modificación presupuestal o Devolución de la solicitud de modificación presupuestal._x000a_- 7 El procedimiento modificaciones al presupuesto de los proyectos de inversión (4202000-PR-365), actividad 11, indica que el equipo de profesionales de la Oficina Asesora de Planeación, autorizado(a) por  el (la)    Jefe    de    la    Oficina    asesora    de Planeación, Cada vez que se realice una solicitud de modificación presupuestal interna o entre proyectos de inversión o para realizar el pago  de pasivos exigibles. realiza los movimientos presupuestales en el Sistema de Gestión Contractual - SGC o su equivalente, de acuerdo con los documentos soporte de la modificación presupuestal y envía correo electrónico al Gerente del proyecto notificando el registro de los movimientos presupuestales de los movimientos presupuestales realizado en el Sistema de Gestión Contractual - SGC o su equivalente. La(s) fuente(s) de información utilizadas es(son) los documentos soporte de la modificación presupuestal. En caso de evidenciar observaciones, desviaciones o diferencias, se comparan los cambios realizados en el Sistema de Gestión Contractual - SGC o su equivalente, frente a los documentos y se realizan los ajustes correspondientes. De lo contrario, se  continúa con la siguiente actividad actualizar el Plan Anual de Adquisiciones–PAA._x000a__x000a_Quedan como evidencias correo electrónico notificando el registro de los movimientos presupuestales o los ajustes a partir de las diferencias encontradas._x000a_- 8 El procedimiento Elaboración e implementación del plan institucional de participación ciudadana (4202000-PR-378) , actividad 1 indica que  los profesionales de la Oficina Asesora de Planeación, autorizado(a) por  el (la)    Jefe    de    la    Oficina    asesora    de Planeación, anualmente y/o cuando sea necesario definen  los  objetivos,  el  alcance,  el  marco  legal,  los canales   de   acceso   a   la   información y comunicación,           las orientaciones metodológicas      para la formulación ,monitoreo,  seguimiento  y  evaluación  del Plan       institucional       de       participación ciudadana. La(s) fuente(s) de información utilizadas es(son) los resultados de Plan Institucional de participación   ciudadana   de   la   vigencia anterior, de   los   autodiagnósticos   de   la política de Participación Ciudadana y del FURAG. En caso de evidenciar observaciones, desviaciones o diferencias, se ajusta la versión preliminar del Plan. De lo contrario, se  continúa con la siguiente actividad de definir las actividades de participación ciudadana .Queda como evidencia la versión preliminar del Plan institucional de participación ciudadana.._x000a_- 9 El procedimiento Gestión de políticas públicas Distritales de competencia de la Secretaria General (4210000-PR-370), actividad 2 indica que el (la) Jefe Oficina Asesora de Planeación y los  Profesionales de la Oficina Asesora de Planeación, autorizado(a) por Comité institucional de gestión y desempeño_x000a__x000a_Manual de funciones, Cada vez que se requiera revisa que el documento de análisis de la necesidad y la problemática cumpla con requisitos técnicos y normativos que están establecidos en la guía metodológica de formulación   de   políticas   públicas   de   la Secretaría   Distrital   de   Planeación. Si el documento es adecuado y cumple con los    requisitos    se    presenta    al    Comité Institucional de Gestión y Desempeño para su aprobación. La(s) fuente(s) de información utilizadas es(son)  guía metodológica de formulación   de   políticas   públicas   de   la Secretaría   Distrital   de   Planeación. En caso de evidenciar observaciones, desviaciones o diferencias, se devuelve a la dependencia líder de la política pública para que realicen los ajustes necesarios. De lo contrario, Continua con la siguiente actividad presentar el análisis de la necesidad y la problemática para aprobación del Comité Institucional de Gestión y Desempeño.  _x000a_Queda como evidencia el documento de análisis de la necesidad y la problemática revisado Correo electrónico con solicitud de ajustes._x000a_- 10 El procedimiento Elaboración y Seguimiento del Plan Estratégico de TI basado en la arquitectura empresarial (4204000-PR-116) PC#5  (Presentar y aprobar avances de las actividades primera y segunda fase de construcción de PETI ) indica que El Jefe de la Oficina de Tecnologías de la Información y las Comunicaciones y el Jefe de la Oficina Asesora de Planeación, autorizado(a) por el manual de funciones, Cada vez que se actualice la Primera (I) y segunda (II) fase del PETI verifica que la información de las fases I y II de construcción del PETI cumpla con lo establecido en la Guía para la construcción del PETI. La(s) fuente(s) de información utilizadas es(son) Herramienta para la Construcción del PETI y Guía propuesta por el MINTIC. En caso de evidenciar observaciones, desviaciones o diferencias, se remite a través de correo electrónico, memorando electrónico o se registra en evidencia de reunión para su respectivo ajuste. De lo contrario, se aprobarán los avances de las actividades Primera (I) y segunda (II) fase de construcción de PETI y se procederá a llevar a cabo las actividades de tercera (III) y cuarta (IV) fase.._x000a_- 11 El procedimiento Elaboración y Seguimiento del Plan Estratégico de TI basado en la arquitectura empresarial (4204000-PR-116) PC#7  (Presentar y aprobar avances de las actividades tercera y cuarta fase de construcción de PETI  ) indica que El Jefe de la Oficina de Tecnologías de la Información y las Comunicaciones, autorizado(a) por el manual de funciones, Cada vez que se actualice la Tercera (III) y Cuarta (IV) fase del PETI verifica que la información de las fases III y IV de construcción del PETI cumpla con lo establecido en la Guía para la construcción del PETI. La(s) fuente(s) de información utilizadas es(son) Herramienta para la Construcción del PETI y Guía propuesta por el MINTIC. En caso de evidenciar observaciones, desviaciones o diferencias, se remite a través de correo electrónico, memorando electrónico o se registra en evidencia de reunión para su respectivo ajuste. De lo contrario, se aprobarán los avances de las actividades según tercera (III) y cuarta (IV) fase de construcción de PETI y se procederá a llevar a cabo la socialización ante el Comité Institucional de Gestión y Desempeño._x000a_- 12 El procedimiento Elaboración y Seguimiento del Plan Estratégico de TI basado en la arquitectura empresarial (4204000-PR-116) PC#9  (Presentar y aprobar documento PETI) indica que El Comité Institucional de Gestión y desempeño, autorizado(a) por el manual de funciones, Cada vez que se actualice el PETI verifica que la información que contiene el documento PETI se encuentre alineada con la Estrategia y planes de la Entidad. La(s) fuente(s) de información utilizadas es(son) Plan Estratégico, Plan de Desarrollo Distrital, Modelo de Operación, 420400-OT-043 Plan Estratégico de Tecnologías de la Información. En caso de evidenciar observaciones, desviaciones o diferencias, se registra en el acta las observaciones presentadas, y se remite mediante correo electrónico al Profesional designado por la Oficina de Tecnologías de la Información y las Comunicaciones para su respectivo ajuste, socialización y publicación. De lo contrario, se aprueba el documento PETI y se procede a solicitar su publicación para su posterior socialización y ejecución._x000a_- 13 El procedimiento Elaboración y Seguimiento del Plan Estratégico de TI basado en la arquitectura empresarial (4204000-PR-116) PC#13  (Reportar avances a la Ejecución iniciativas PETI) indica que El Gestor técnico y/o funcional, autorizado(a) por el manual de funciones, trimestralmente verifica el avance en la ejecución de los planes e iniciativas con componente TI_x0009_definidos en el PETI y registra esta información en el formato seguimiento trimestral PETI. La(s) fuente(s) de información utilizadas es(son) 4204000-OT-043 Plan Estratégico de Tecnologías de la Información.. En caso de evidenciar observaciones, desviaciones o diferencias, en la ejecución de las iniciativas o planes, se registra el avance, las causas de desviación y acciones de mejora, en la herramienta de seguimiento PETI, las cuales deben ser remitidas por memorando electrónico a la Oficina TIC. De lo contrario, se remite el formato de seguimiento trimestral mediante memorando electrónico a la Oficina TIC._x000a_- 14 El procedimiento Elaboración y Seguimiento del Plan Estratégico de TI basado en la arquitectura empresarial (4204000-PR-116) PC#14  (Evaluar la ejecución del_x000a_PETI) indica que El Profesional designado por la Oficina TIC, autorizado(a) por  jefe de la Oficina de Tecnologías de la información y las comunicaciones, trimestralmente verifica el_x000a_registro de avance del PETI. La(s) fuente(s) de información utilizadas es(son) Formato Seguimiento Trimestral PETI 4204000-FT-1138, 420400-OT-043 Plan Estratégico de Tecnologías de la Información. En caso de evidenciar observaciones, desviaciones o diferencias, o información sin reportar, solicita a los Gestores Técnicos y/o Jefes de dependencia mediante correo electrónico o reunión el registro de avance en la ejecución del PETI, así como la justificación de las desviaciones si se presentan en su ejecución. De lo contrario, el profesional designado por la Oficina TIC solicita la publicación del seguimiento en la página web de la Secretaría General, conforme al procedimiento 4204000-PR-359 “Publicación de Información en los Portales y Micrositios Web de la Secretaría General._x000a_- 15 El procedimiento 2211300-PR-163 - Gestión de Bienestar en Incentivos indica que El(la) Director(a) Técnico(a) de Talento Humano, autorizado(a) por el(la) Secretario(a) General, anualmente revisa que el Plan Institucional de Bienestar Social e Incentivos –PIB formulado para la vigencia cumpla con la normatividad vigente en materia de bienestar al igual que con las necesidades de bienestar priorizadas para la vigencia y demás elementos utilizados como insumos para su formulación. La(s) fuente(s) de información utilizadas es(son) la información tabulada de la encuesta de necesidades de bienestar, la plataforma y planeación estratégica de la Entidad, la caracterización de la población y la normatividad vigente en materia de bienestar de servidores/a del sector público. En caso de evidenciar observaciones, desviaciones o diferencias, se deben notificar al Profesional Especializado o Profesional Universitario de Talento Humano responsable de la formulación del Plan Institucional de Bienestar Social e Incentivos - PIB , a través de correo electrónico o del documento de revisión del proyecto del Plan Institucional de Bienestar Social e Incentivos - PIB. De lo contrario, queda como evidencia correo electrónico o documento de revisión del proyecto de Plan Institucional de Bienestar Social e Incentivos - PIB._x000a_- 16 El procedimiento PR-164 - Gestión de la Formación y la Capacitación indica que El(la) Director(a) Técnico(a) de Talento Humano, autorizado(a) por el(la) Secretario(a) General, anualmente verifica que el Plan Institucional de Capacitación - PIC formulado para la vigencia cumpla con la normatividad vigente en materia de capacitación al igual que con las necesidades priorizadas para la vigencia y demás fuentes de información utilizadas como insumos para su formulación. La(s) fuente(s) de información utilizadas es(son) resultados obtenidos mediante la aplicación de encuestas individuales y colectivas (diagnóstico de necesidades de aprendizaje organizacional elaborado mediante la aplicación de instrumento determinado), Plataforma y planeación estratégica de la entidad, lineamientos dispuestos por el MIPG desde la política de Gestión Estratégica de Talento Humano, informe de gestión sobre la ejecución del Plan Institucional de Capacitación –PIC de la vigencia anterior, informe final emitido por el proceso de Gestión del Desempeño sobre los resultados obtenidos en los procesos de evaluación aplicados en la de la vigencia anterior, resultados de auditorías internas, propuestas realizadas por la Comisión de Personal frente a los procesos de formación y capacitación y caracterización de la población de la entidad.. En caso de evidenciar observaciones, desviaciones o diferencias, se deben notificar al Profesional Especializado o Profesional Universitario de Talento Humano responsable de la formulación del Plan Institucional de Capacitación  - PIC , a través de correo electrónico o del documento de revisión del proyecto del proyecto del Plan Institucional de Capacitación - PIC. De lo contrario, queda como evidencia correo electrónico o documento de revisión del proyecto del Plan Institucional de Capacitación  - PIC._x000a_- 17 El procedimiento 2211300-PR-221 - Gestión Organizacional indica que El/la Director/a Técnico/a de Talento Humano, autorizado(a) por el/la Secretario/a General, anualmente verifica que la formulación del Plan Anual de Vacantes y el Plan de Previsión de Recursos Humanos estén conforme a la normatividad vigente (Resolución por la cual se adopta el Manual Especifico de Funciones y Competencias Laborales de la entidad). La(s) fuente(s) de información utilizadas es(son) La Resolución por la cual se adopta el Manual Especifico de Funciones y Competencias Laborales y la Base de Excel - Planta Secretaría General . En caso de evidenciar observaciones, desviaciones o diferencias, se debe notificar al Profesional Especializado o Profesional Universitario responsable de su formulación, a través de correo electrónico o del documento de revisión del proyecto del Plan Anual de Vacantes y del Plan de Previsión de Recursos Humanos, para que adelante los ajustes a que haya lugar. De lo contrario, queda como evidencia correo electrónico o documentos de revisión del proyecto del Plan Anual de Vacantes y Plan de Previsión de Recursos Humanos._x000a_- 18 El procedimiento 4232000-PR-372 - Gestión de Peligros, Riesgos y Amenazas indica que El/la Director/a Técnico/a de Talento Humano, autorizado(a) por el/la Secretario/a General, anualmente verifica que la formulación del Plan de Seguridad y Salud en el Trabajo esté formulado con base a los estándares mínimos del Sistema de Gestión de Seguridad y Salud en el Trabajo  y la normativa vigente en la materia. La(s) fuente(s) de información utilizadas es(son) el diagnóstico de cumplimiento sobre los estándares mínimos de Seguridad y Salud en el Trabajo y la normatividad vigente en la materia. En caso de evidenciar observaciones, desviaciones o diferencias, se debe notificar al Profesional Especializado o Profesional Universitario responsable de su formulación, a través de correo electrónico o del documento de revisión del proyecto del Plan de Seguridad y Salud en el Trabajo,  para que adelante los ajustes a que haya lugar. De lo contrario, queda como evidencia correo electrónico o documentos de revisión del proyecto del Plan de Seguridad y Salud en el Trabajo._x000a__x000a_"/>
    <s v="- Documentado_x000a_- Documentado_x000a_- Documentado_x000a_- Documentado_x000a_- Documentado_x000a_- Documentado_x000a_- Documentado_x000a_- Documentado_x000a_- Documentado_x000a_- Documentado_x000a_- Documentado_x000a_- Documentado_x000a_- Documentado_x000a_- Documentado_x000a_- Documentado_x000a_- Documentado_x000a_- Documentado_x000a_- Documentado_x000a__x000a_"/>
    <s v="- Continua_x000a_- Continua_x000a_- Continua_x000a_- Continua_x000a_- Continua_x000a_- Continua_x000a_- Continua_x000a_- Continua_x000a_- Continua_x000a_- Continua_x000a_- Continua_x000a_- Continua_x000a_- Continua_x000a_- Continua_x000a_- Continua_x000a_- Continua_x000a_- Continua_x000a_- Continua_x000a__x000a_"/>
    <s v="- Con registro_x000a_- Con registro_x000a_- Con registro_x000a_- Con registro_x000a_- Con registro_x000a_- Con registro_x000a_- Con registro_x000a_- Con registro_x000a_- Con registro_x000a_- Con registro_x000a_- Con registro_x000a_- Con registro_x000a_- Con registro_x000a_- Con registro_x000a_- Con registro_x000a_- Con registro_x000a_- Con registro_x000a_- Con registro_x000a__x000a_"/>
    <s v="- Preventivo_x000a_- Preventivo_x000a_- Preventivo_x000a_- Detectivo_x000a_- Detectivo_x000a_- Detectivo_x000a_- Detectivo_x000a_- Detectivo_x000a_- Preventivo_x000a_- Preventivo_x000a_- Preventivo_x000a_- Preventivo_x000a_- Detectivo_x000a_- Detectivo_x000a_- Preventivo_x000a_- Preventivo_x000a_- Preventivo_x000a_- Preventivo_x000a__x000a_"/>
    <s v="25%_x000a_25%_x000a_25%_x000a_15%_x000a_15%_x000a_15%_x000a_15%_x000a_15%_x000a_25%_x000a_25%_x000a_25%_x000a_25%_x000a_15%_x000a_15%_x000a_25%_x000a_25%_x000a_25%_x000a_25%_x000a__x000a_"/>
    <s v="- Manual_x000a_- Manual_x000a_- Manual_x000a_- Manual_x000a_- Manual_x000a_- Manual_x000a_- Manual_x000a_- Manual_x000a_- Manual_x000a_- Manual_x000a_- Manual_x000a_- Manual_x000a_- Manual_x000a_- Manual_x000a_- Manual_x000a_- Manual_x000a_- Manual_x000a_- Manual_x000a__x000a_"/>
    <s v="15%_x000a_15%_x000a_15%_x000a_15%_x000a_15%_x000a_15%_x000a_15%_x000a_15%_x000a_15%_x000a_15%_x000a_15%_x000a_15%_x000a_15%_x000a_15%_x000a_15%_x000a_15%_x000a_15%_x000a_15%_x000a__x000a_"/>
    <s v="40%_x000a_40%_x000a_40%_x000a_30%_x000a_30%_x000a_30%_x000a_30%_x000a_30%_x000a_40%_x000a_40%_x000a_40%_x000a_40%_x000a_30%_x000a_30%_x000a_40%_x000a_40%_x000a_40%_x000a_40%_x000a__x000a_"/>
    <s v="- 1 El mapa de riesgos del proceso Direccionamiento estratégico indica que Jefe Oficina Asesora de Planeación, autorizado(a) por el Manual específico de funciones y competencias laborales, cada vez que se identifique la materialización del riesgo solicita a cada dependencia líder de los  Planes Institucionales,  política o proyecto de inversión, en el que se haya materializado el riesgo, la modificación de los Planes políticas o proyectos, de acuerdo con los lineamientos de la Oficina Asesora de Planeación._x000a_- 2 El mapa de riesgos del proceso Direccionamiento estratégico indica que los profesionales de la  Oficina Asesora de Planeación, autorizado(a) por Jefe Oficina Asesora de Planeación, cada vez que se identifique la materialización del riesgo Verificar que se realizaron los ajustes de modificación en los planes, políticas o proyectos de acuerdo con los lineamientos establecidos._x000a_- 3 El mapa de riesgos del proceso Direccionamiento estratégico indica que Jefe Oficina Asesora de Planeación, autorizado(a) por el Manual específico de funciones y competencias laborales, cada vez que se identifique la materialización del riesgo define la estrategia de comunicación para informar la situación y las decisiones tomadas o acciones emprendidas para subsanarlas.._x000a__x000a__x000a__x000a__x000a__x000a__x000a_"/>
    <s v="- Documentado_x000a_- Documentado_x000a_- Documentado_x000a__x000a__x000a__x000a__x000a__x000a__x000a_"/>
    <s v="- Continua_x000a_- Continua_x000a_- Continua_x000a__x000a__x000a__x000a__x000a__x000a__x000a_"/>
    <s v="- Con registro_x000a_- Con registro_x000a_- Con registro_x000a__x000a__x000a__x000a__x000a__x000a__x000a_"/>
    <s v="- Correctivo_x000a_- Correctivo_x000a_- Correctivo_x000a__x000a__x000a__x000a__x000a__x000a__x000a_"/>
    <s v="10%_x000a_10%_x000a_10%_x000a__x000a__x000a__x000a__x000a__x000a__x000a_"/>
    <s v="- Manual_x000a_- Manual_x000a_- Manual_x000a__x000a__x000a__x000a__x000a__x000a__x000a_"/>
    <s v="15%_x000a_15%_x000a_15%_x000a__x000a__x000a__x000a__x000a__x000a__x000a_"/>
    <s v="25%_x000a_25%_x000a_25%_x000a__x000a__x000a__x000a__x000a__x000a__x000a_"/>
    <s v="Muy baja (1)"/>
    <n v="5.9755795177881582E-5"/>
    <s v="Menor (2)"/>
    <n v="0.33750000000000002"/>
    <s v="Bajo"/>
    <s v="Se determina la probabilidad de ocurrencia de este riesgo como  &quot;muy baja&quot;, teniendo en cuenta que se definieron 9 controles (4 preventivos) (5 detectivos)  y ante su materialización, podrían disminuirse los efectos, aplicando las acciones de contingencia."/>
    <s v="Aceptar"/>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Posibilidad de afectación reputacional por Pérdida de credibilidad de los grupos de valor y partes interesadas, debido a errores fallas o deficiencias  en  la formulación y actualización de la planeación institucional en el informe de monitoreo a la Oficina Asesora de Planeación._x000a_- Solicitar a cada dependencia líder de los  Planes Institucionales,  política o proyecto de inversión, en el que se haya materializado el riesgo, la modificación de los Planes políticas o proyectos, de acuerdo con los lineamientos de la Oficina Asesora de Planeación_x000a_- Verificar que se realizaron los ajustes de modificación en los planes, políticas o proyectos de acuerdo con los lineamientos establecidos_x000a_- Definir  una estrategia de comunicación para informar la situación y las decisiones tomadas o acciones emprendidas para subsanarlas._x000a__x000a__x000a__x000a__x000a__x000a_- Actualizar el mapa de riesgos Direccionamiento Estratégico"/>
    <s v="- Jefe Oficina Asesora de Planeación_x000a_- Jefe Oficina Asesora de Planeación_x000a_- Los profesionales de la  Oficina Asesora de Planeación_x000a_- Jefe Oficina Asesora de Planeación_x000a__x000a__x000a__x000a__x000a__x000a_- Jefe Oficina Asesora de Planeación"/>
    <s v="- Reporte de monitoreo indicando la materialización del riesgo de Posibilidad de afectación reputacional por Pérdida de credibilidad de los grupos de valor y partes interesadas, debido a errores fallas o deficiencias  en  la formulación y actualización de la planeación institucional_x000a_- Memorando de solicitud de ajustes de la planeación institucional_x000a_- Evidencia de reunión de revisión o retroalimentación al proceso, proyecto o política _x000a_- Evidencia de la estrategia de comunicación implementada_x000a__x000a__x000a__x000a__x000a__x000a_- Mapa de riesgo  Direccionamiento Estratégico, actualizado."/>
    <d v="2018-09-07T00:00:00"/>
    <s v="Identificación del riesgo_x000a_Análisis antes de controles_x000a_Análisis de controles_x000a_Análisis después de controles_x000a_Tratamiento del riesgo"/>
    <s v="Creación del mapa de riesgo"/>
    <d v="2019-05-09T00:00:00"/>
    <s v="_x000a_Análisis antes de controles_x000a_Análisis de controles_x000a_Análisis después de controles_x000a_Tratamiento del riesgo"/>
    <s v="Se ajusta la valoración inherente a Extrema en atención a la materialización del riesgo (probabilidad 2 improbable, impacto 5 catastrófico)._x000a_Se califica la probabilidad por frecuencia._x000a_Se modifican las actividades de control y se califican._x000a_Se ajusta la valoración residual a Moderada en atención a la calificación de las actividades de control (probabilidad 1 rara vez, impacto 3 moderado)._x000a_Se propuso un plan de mejoramiento que conlleva a una mitigación oportuna del riesgo._x000a_Se propuso un plan de contingencia frente a la materialización del riesgo."/>
    <d v="2019-11-18T00:00:00"/>
    <s v="_x000a_Análisis antes de controles_x000a_Análisis de controles_x000a_Análisis después de controles_x000a_Tratamiento del riesgo"/>
    <s v="Se ajusta la valoración inherente a Alta en atención a la materialización del riesgo (probabilidad 2 improbable, impacto 4 mayor)._x000a_De acuerdo con los controles, la valoración del riesgo después de estos pasa a &quot;Baja&quot; (Probabilidad 1 rara vez, impacto 2 menor)_x000a_Se actualizaron los controles de acuerdo con las nuevas versiones de los procedimientos 2210111-PR-182 y 2210111-PR-183._x000a_Se reprograman el plan de mejoramiento definido, teniendo en cuenta lo establecido en la acción preventiva 17 en el aplicativo SIG."/>
    <d v="2020-05-29T00:00:00"/>
    <s v="Identificación del riesgo_x000a_Análisis antes de controles_x000a_Análisis de controles_x000a_Análisis después de controles_x000a_Tratamiento del riesgo"/>
    <s v="_x000a_•Actividad clave: Con base en la actualización de la caracterización del Proceso Direccionamiento Estratégico se incluyó la siguiente actividad clave “Formular y actualizar el Contexto Estratégico, Plan Estratégico  Cuatrienal, Plan de Acción Institucional, Presupuesto Anual y Plan de adquisiciones de la programación presupuestal de la vigencia, Proyectos de Inversión, Plan de sostenimiento y mejora del Sistema de Gestión y la estrategia de participación ciudadana y de rendición de cuentas.”._x000a_•Nombre del riesgo: Se cambio el nombre de riesgo incluyendo la categoría del riesgo y el evento definiéndose el siguiente riesgo: “Errores fallas o deficiencias en la formulación y actualización de la planeación institucional”._x000a_•Causas internas, externas y efectos: Se ajustaron las causas internas y externas y los efectos de conformidad con los cambios realizados en la matriz DOFA del proceso._x000a_•Probabilidad: se ajustó la calificación de la probabilidad en relación con la frecuencia en la que se ha presentado el riesgo con base en la nueva denominación del riesgo. _x000a_•Impacto: Se cambió la calificación de algunas perspectivas de impacto ubicándose en la matriz de calor antes de controles en zona extrema. _x000a_•Actividades de control preventivo y detectivo: Se validaron los controles definidos en los procedimientos y se calificaron._x000a_•Plan de contingencia: Se validaron las actividades definidas en caso de que el riesgo se presente._x000a_•Se actualizaron los controles preventivos y detectivos de acuerdo con las ultimas versiones de los procedimientos._x000a_• Se decidió reducir el riesgo y se formulan actividades con el fin de redefinir los controles en los respectivos procedimientos."/>
    <d v="2020-08-28T00:00:00"/>
    <s v="_x000a__x000a__x000a_Análisis después de controles_x000a_"/>
    <s v="Se eliminaron los controles detectivos correspondientes al  procedimiento PR-006 auditorías internas de gestión y al pr-361 auditorias internas de calidad de conformidad con el plan de mejoramiento en el sistema CHIE Números. 221 Auditorías como control preventivo y 222-revisión y ajuste de las tipologías de riesgos"/>
    <d v="2020-11-30T00:00:00"/>
    <s v="_x000a_Análisis antes de controles_x000a_Análisis de controles_x000a_Análisis después de controles_x000a_Tratamiento del riesgo"/>
    <s v="_x000a_•Actividad clave: Partiendo de la  actualización de la caracterización del Proceso Direccionamiento Estratégico se incluyó la siguiente actividad clave “”._x000a_•Probabilidad: se ajustó la calificación de la probabilidad en relación con la frecuencia dado que no se ha presentado el riesgo en los últimos cuatro años._x000a_•Actividades de control preventivo y detectivo: En el marco de la actualización de los procedimientos registrados en la acción preventiva 20 y acción de mejora 7 se definieron las actividades de  control aplicables al riesgos y se  realizó su valoración._x000a_• Valoración antes de controles:  Se determinó la probabilidad (1) rara vez  ya que este riesgo no se ha materializado en los últimos cuatro años . El impacto (4 mayor) obedece a que éste riesgo genera incumplimiento de metas de gobierno y los objetivos  institucionales._x000a_• Valoración después de controles: Se determina la probabilidad (1 ) rara vez ya que las actividades de control preventivas han evitado la materialización del riesgo en los últimos 4 años.  El impacto pasa a (2) Menor , teniendo en cuenta que se ajustaron las actividades de control definidas en los procedimientos._x000a_•Tratamiento del riesgo: Teniendo en cuenta que el riesgo con la aplicación de las actividades de control quedó en escala de probabilidad rara vez e impacto menor ubicándose en zona baja se determinó aceptar el riesgo. "/>
    <d v="2020-03-02T00:00:00"/>
    <s v="Identificación del riesgo_x000a__x000a__x000a__x000a_"/>
    <s v="Se asoció el riesgo al proyecto de inversión 7873 Fortalecimiento de la capacidad institucional de la Secretaría General."/>
    <d v="2021-09-27T00:00:00"/>
    <s v="_x000a__x000a_Análisis de controles_x000a__x000a_"/>
    <s v="En el marco de la actualización del procedimiento 4202000-PR-365 &quot; Modificaciones al presupuesto de los proyectos de inversión&quot;, se actualizó el control de la actividad 2, la cual se fortaleció en cuanto a los registros que quedan como aplicación del control, de conformidad con la observación identificada en la auditoría de calidad."/>
    <d v="2021-11-30T00:00:00"/>
    <s v="Identificación del riesgo_x000a_Análisis antes de controles_x000a_Análisis de controles_x000a_Análisis después de controles_x000a_"/>
    <s v="Se actualizó el contexto del proceso_x000a_Se actualizó la identificación del riesgo teniendo en cuenta los cambios sugeridos por la Guía para la administración de riesgos de Gestión, corrupción y proyectos de inversión. _x000a_Se realizó el análisis de controles de la probabilidad por el criterio de exposición y se actualizo la valoración del impacto._x000a_Se definieron nuevos controles al riesgo y se realizó su respectiva calificación._x000a_Se realizó el análisis después de controles teniendo en cuenta la valoración obtenida con los controles definidos._x000a_Se definió el plan de contingencia para el riesgo identificado._x000a_Se definió como opción de tratamiento aceptar el riesgo."/>
    <d v="2022-12-13T00:00:00"/>
    <s v="_x000a__x000a_Análisis de controles_x000a__x000a_"/>
    <s v="Teniendo en cuenta la actualización de los procedimientos, Formulación, programación y seguimiento a los proyectos de inversión (4202000-PR-348) y Anteproyecto de presupuesto (4202000- PR-027) se actualizaron los controles. Del mismo se eliminaron los controles asociados al procedimiento Gestión del riesgos (4202000-PR-214) con miras a la implementación del nuevo modelo de operación por proceso."/>
    <d v="2022-12-16T00:00:00"/>
    <s v="Identificación del riesgo_x000a__x000a_Análisis de controles_x000a__x000a_"/>
    <s v="Se actualizó la actividad clave del proceso_x000a_Se incluyeron controles que mitigan la materialización del riesgo asociados a los procedimientos Elaboración y Seguimiento del Plan Estratégico de TI basado en la arquitectura empresarial (4204000-PR-116), Gestión de Bienestar e Incentivos ( 2211300-PR-163) , Gestión Organizacional (2211300-PR-221),  Gestión de Peligros, Riesgos y Amenazas (4232000-PR-372) y  Gestión de la Formación y la Capacitación (4232000-PR-164)"/>
    <s v=""/>
    <s v="_x000a__x000a__x000a__x000a_"/>
    <s v=""/>
  </r>
  <r>
    <x v="2"/>
    <s v="Evaluar de manera independiente y objetiva el Sistema de Control Interno de la Secretaría General de la Alcaldía Mayor de Bogotá, mediante la realización de auditorías internas de gestión y de calidad, seguimientos e informes de ley programados en el Plan de Anual de Auditorias, y la atención a organismos de control, con el propósito de contribuir al mejoramiento continuo de la gestión institucional."/>
    <s v="Inicia con la definición del Plan Anual de Auditorias, continúa con la ejecución de las auditorías internas de gestión y de calidad, seguimientos e informes de ley, y la atención a organismos de control, termina con la generación de los informes resultado de las auditorias, seguimiento a la implementación de acciones de mejora y emisión de alertas tempranas para prevenir su incumplimiento (excepto de auditorías de calidad). "/>
    <s v="Jefe Oficina de Control Interno"/>
    <s v="Evaluación"/>
    <s v="Alcance de Auditoria: Es el marco o límite de la auditoria y de los temas que serán objeto de evaluación, debe ser suficiente para satisfacer sus objetivos y contemplar las posibles limitaciones al alcance (factores externos al equipo de auditoría que pueden impedir obtener toda la información para cumplir con el objetivo)."/>
    <s v="Posibilidad de afectación reputacional por la no detección de desviaciones críticas en la muestra establecida para las unidades auditables, debido a errores en la aplicación de los controles claves del proceso auditor"/>
    <x v="0"/>
    <s v="Ejecución y administración de procesos"/>
    <s v="No"/>
    <s v="- Errores en la aplicación de controles claves del procedimiento de auditoria_x000a_- Debilidad de las estrategias de sensibilización y apropiación de las normas, directrices, modelos y sistemas_x000a__x000a__x000a__x000a__x000a__x000a__x000a__x000a_"/>
    <s v="- Constante actualización de directrices Nacionales y Distritales, que puedan afectar o limitar el proceso auditor_x000a__x000a__x000a__x000a__x000a__x000a__x000a__x000a__x000a_"/>
    <s v="- Pérdida de confianza en la función de auditoria interna de gestión_x000a__x000a__x000a__x000a__x000a__x000a__x000a__x000a__x000a_"/>
    <s v="3. Consolidar una gestión pública eficiente, a través del desarrollo de capacidades institucionales, para contribuir a la generación de valor público."/>
    <s v="- -- Ningún trámite y/o procedimiento administrativo_x000a__x000a_"/>
    <s v="- Todos los procesos en el Sistema de Gestión de Calidad_x000a__x000a__x000a__x000a_"/>
    <s v="- No aplica_x000a__x000a__x000a__x000a_"/>
    <s v="Media (3)"/>
    <n v="0.6"/>
    <s v="Leve (1)"/>
    <s v="Moderado (3)"/>
    <s v="Menor (2)"/>
    <s v="Leve (1)"/>
    <s v="Leve (1)"/>
    <s v="Menor (2)"/>
    <s v="Moderado (3)"/>
    <n v="0.6"/>
    <s v="Moderado"/>
    <s v="El proceso estima que el riesgo se ubica en una zona moderado, debido a que la frecuencia con la que se realiza la actividad clave asociada al riesgo se presenta aproximadamente 300 veces al año, sin embargo, ante su materialización, podrían presentarse efectos significativos en la idoneidad del equipo auditor"/>
    <s v="- 1 El procedimiento de Auditorías Internas de Gestión PR-006 (actividad 7) indica que el Jefe de la Oficina de Control Interno, autorizado(a) por el Manual Específico de Funciones y Competencias Laborales, cada vez que se vaya a realizar la auditoria a una unidad auditable, revisa el Programa de Trabajo con el fin de asegurar la pertinencia de las pruebas de auditoría planificadas, del alcance y los criterios considerados, así como su coherencia frente a los objetivos específicos previstos y los riesgos identificados. La(s) fuente(s) de información utilizadas es(son) la propuesta de Programa de Trabajo. En caso de evidenciar observaciones, desviaciones o diferencias, se comunica al auditor las observaciones para su ajuste mediante correo electrónico. De lo contrario, se da por aprobado el programa de trabajo._x000a_- 2 El procedimiento de Auditorías Internas de Gestión PR-006 (actividad 11)  indica que el Jefe de la Oficina de Control Interno, autorizado(a) por el Manual Específico de Funciones y Competencias Laborales, cada vez que se reciba el informe preliminar, revisa los resultados obtenidos, se aclaren inquietudes, revisa la coherencia en su contenido y la adecuada descripción de los eventos y/u observaciones identificadas, de acuerdo con las evidencias. La(s) fuente(s) de información utilizadas es(son) el informe preliminar. En caso de evidenciar observaciones, desviaciones o diferencias, se comunica al auditor las observaciones para su ajuste, dentro del documento. De lo contrario, se aprueba el informe preliminar y se remite mediante memorando electrónico._x000a__x000a__x000a__x000a__x000a__x000a__x000a__x000a__x000a__x000a__x000a__x000a__x000a__x000a__x000a__x000a__x000a__x000a_"/>
    <s v="- Documentado_x000a_- Documentado_x000a_- Documentado_x000a__x000a__x000a__x000a__x000a__x000a__x000a__x000a__x000a__x000a__x000a__x000a__x000a__x000a__x000a__x000a__x000a_"/>
    <s v="- Continua_x000a_- Continua_x000a_- Continua_x000a__x000a__x000a__x000a__x000a__x000a__x000a__x000a__x000a__x000a__x000a__x000a__x000a__x000a__x000a__x000a__x000a_"/>
    <s v="- Con registro_x000a_- Con registro_x000a_- Con registro_x000a__x000a__x000a__x000a__x000a__x000a__x000a__x000a__x000a__x000a__x000a__x000a__x000a__x000a__x000a__x000a__x000a_"/>
    <s v="- Preventivo_x000a_- Detectivo_x000a_- Preventivo_x000a__x000a__x000a__x000a__x000a__x000a__x000a__x000a__x000a__x000a__x000a__x000a__x000a__x000a__x000a__x000a__x000a_"/>
    <s v="25%_x000a_15%_x000a_25%_x000a__x000a__x000a__x000a__x000a__x000a__x000a__x000a__x000a__x000a__x000a__x000a__x000a__x000a__x000a__x000a__x000a_"/>
    <s v="- Manual_x000a_- Manual_x000a_- Manual_x000a__x000a__x000a__x000a__x000a__x000a__x000a__x000a__x000a__x000a__x000a__x000a__x000a__x000a__x000a__x000a__x000a_"/>
    <s v="15%_x000a_15%_x000a_15%_x000a__x000a__x000a__x000a__x000a__x000a__x000a__x000a__x000a__x000a__x000a__x000a__x000a__x000a__x000a__x000a__x000a_"/>
    <s v="40%_x000a_30%_x000a_40%_x000a__x000a__x000a__x000a__x000a__x000a__x000a__x000a__x000a__x000a__x000a__x000a__x000a__x000a__x000a__x000a__x000a_"/>
    <s v="- 1 El mapa de riesgos del proceso Evaluación del Sistema de Control Interno indica que el Jefe de la Oficina de Control Interno, autorizado(a) por el  Manual Específico de Funciones y Competencias Laborales, cada vez que se identifique la materialización del riesgo aplica acciones de mejora en el proceso auditor._x000a_- 2 El mapa de riesgos del proceso Evaluación del Sistema de Control Interno indica que el Jefe de la Oficina de Control Interno, autorizado(a) por el  Manual Específico de Funciones y Competencias Laborales, cada vez que se identifique la materialización del riesgo ajusta el contenido del informe de auditoria, de acuerdo a las objeciones válidas del líder del proceso auditado.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0.1512"/>
    <s v="Menor (2)"/>
    <n v="0.33749999999999997"/>
    <s v="Bajo"/>
    <s v="El proceso estima que el riesgo se ubica en una zona baja, debido a que los controles establecidos son los adecuados y la calificación de los criterios es satisfactoria, ubicando el riesgo en la escala de probabilidad mas baja, y ante su materialización, podrían disminuirse los efectos, aplicando las acciones de contingencia."/>
    <s v="Aceptar"/>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Posibilidad de afectación reputacional por la no detección de desviaciones críticas en la muestra establecida para las unidades auditables, debido a errores en la aplicación de los controles claves del proceso auditor en el informe de monitoreo a la Oficina Asesora de Planeación._x000a_- Generar Plan de mejoramiento para la OCI_x000a_- Ajustar el informe de auditoria, según las objeciones válidas del líder del proceso auditado_x000a__x000a__x000a__x000a__x000a__x000a__x000a_- Actualizar el mapa de riesgos Evaluación del Sistema de Control Interno"/>
    <s v="- Jefe Oficina de Control Interno_x000a_- Jefe de la Oficina de Control Interno_x000a_- Jefe de la Oficina de Control Interno_x000a__x000a__x000a__x000a__x000a__x000a__x000a_- Jefe Oficina de Control Interno"/>
    <s v="- Reporte de monitoreo indicando la materialización del riesgo de Posibilidad de afectación reputacional por la no detección de desviaciones críticas en la muestra establecida para las unidades auditables, debido a errores en la aplicación de los controles claves del proceso auditor_x000a_- Plan de mejoramiento_x000a_- Informe ajustado_x000a__x000a__x000a__x000a__x000a__x000a__x000a_- Mapa de riesgo  Evaluación del Sistema de Control Interno, actualizado."/>
    <d v="2021-12-03T00:00:00"/>
    <s v="Identificación del riesgo_x000a_Análisis antes de controles_x000a_Análisis de controles_x000a_Análisis después de controles_x000a_Tratamiento del riesgo"/>
    <s v="Se actualiza el contexto de la gestión del proceso._x000a_Se identifica un riesgo único de gestión con la nueva estructura de identificación del riesgo._x000a_Se evalúa la probabilidad por exposición._x000a_Se evalúa el impacto._x000a_Se redacta y evalúa la acción de control._x000a_Se define controles correctivos._x000a_Se define acciones de contingencia."/>
    <d v="2022-12-09T00:00:00"/>
    <s v="Identificación del riesgo_x000a__x000a_Análisis de controles_x000a__x000a_"/>
    <s v="Se ajusta la matríz DOFA._x000a_Se asocia el riesgo a la nueva estructura del proceso._x000a_Se ajusta la definición de controles."/>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r>
  <r>
    <x v="2"/>
    <s v="Evaluar de manera independiente y objetiva el Sistema de Control Interno de la Secretaría General de la Alcaldía Mayor de Bogotá, mediante la realización de auditorías internas de gestión y de calidad, seguimientos e informes de ley programados en el Plan de Anual de Auditorias, y la atención a organismos de control, con el propósito de contribuir al mejoramiento continuo de la gestión institucional."/>
    <s v="Inicia con la definición del Plan Anual de Auditorias, continúa con la ejecución de las auditorías internas de gestión y de calidad, seguimientos e informes de ley, y la atención a organismos de control, termina con la generación de los informes resultado de las auditorias, seguimiento a la implementación de acciones de mejora y emisión de alertas tempranas para prevenir su incumplimiento (excepto de auditorías de calidad). "/>
    <s v="Jefe Oficina de Control Interno"/>
    <s v="Evaluación"/>
    <s v="Ejecutar las auditorías internas de gestión, seguimientos y realizar informes de ley "/>
    <s v="Posibilidad de afectación reputacional por uso indebido de información privilegiada para beneficio propio o de un tercero, debido a debilidades en el proceder ético del auditor"/>
    <x v="1"/>
    <s v="Ejecución y administración de procesos"/>
    <s v="No"/>
    <s v="- Debilidades en el proceder ético del auditor_x000a_- Debilidad de las estrategias de sensibilización y apropiación de las normas, directrices, modelos y sistemas_x000a__x000a__x000a__x000a__x000a__x000a__x000a__x000a_"/>
    <s v="- Constante actualización de directrices Nacionales y Distritales, que puedan afectar o limitar el proceso auditor_x000a__x000a__x000a__x000a__x000a__x000a__x000a__x000a__x000a_"/>
    <s v="- Pérdida de confianza de la labor de la Oficina de Control Interno_x000a__x000a__x000a__x000a__x000a__x000a__x000a__x000a__x000a_"/>
    <s v="3. Consolidar una gestión pública eficiente, a través del desarrollo de capacidades institucionales, para contribuir a la generación de valor público."/>
    <s v="- -- Ningún trámite y/o procedimiento administrativo_x000a__x000a_"/>
    <s v="- Todos los procesos en el Sistema de Gestión de Calidad_x000a__x000a__x000a__x000a_"/>
    <s v="- No aplica_x000a__x000a__x000a__x000a_"/>
    <s v="Muy baja (1)"/>
    <n v="0.2"/>
    <s v="Moderado (3)"/>
    <s v="Mayor (4)"/>
    <s v="Mayor (4)"/>
    <s v="Insignificante (1)"/>
    <s v="Insignificante (1)"/>
    <s v="Moderado (3)"/>
    <s v="Mayor (4)"/>
    <n v="0.8"/>
    <s v="Alto"/>
    <s v="El proceso estima que el riesgo se ubica en una zona alta, debido a que el riesgo no se ha materializado en los últimos cuatro años, sin embargo, ante su materialización, podrían presentarse los efectos significativos, señalados en la encuesta del Departamento Administrativo de la Función Pública."/>
    <s v="- 1 El procedimiento de Auditorías Internas de Gestión PR-006 (actividad 7) indica que el Jefe de la Oficina de Control Interno, autorizado(a) por el Manual Específico de Funciones y Competencias Laborales, cada vez que se vaya a realizar la auditoria a una unidad auditable revisa el Programa de Trabajo con el fin de asegurar la pertinencia de las pruebas de auditoría planificadas, del alcance y los criterios considerados, así como su coherencia frente a los objetivos específicos previstos y los riesgos identificados. La(s) fuente(s) de información utilizadas es(son) la propuesta de Programa de Trabajo. En caso de evidenciar observaciones, desviaciones o diferencias, se comunica al auditor las observaciones para su ajuste mediante correo electrónico. De lo contrario, se da por aprobado el programa de trabajo ._x000a__x000a__x000a__x000a__x000a__x000a__x000a__x000a__x000a__x000a__x000a__x000a__x000a__x000a__x000a__x000a__x000a__x000a__x000a_"/>
    <s v="- Documentado_x000a_- Documentado_x000a__x000a__x000a__x000a__x000a__x000a__x000a__x000a__x000a__x000a__x000a__x000a__x000a__x000a__x000a__x000a__x000a__x000a_"/>
    <s v="- Continua_x000a_- Continua_x000a__x000a__x000a__x000a__x000a__x000a__x000a__x000a__x000a__x000a__x000a__x000a__x000a__x000a__x000a__x000a__x000a__x000a_"/>
    <s v="- Con registro_x000a_- Con registro_x000a__x000a__x000a__x000a__x000a__x000a__x000a__x000a__x000a__x000a__x000a__x000a__x000a__x000a__x000a__x000a__x000a__x000a_"/>
    <s v="- Preventivo_x000a_- Preventivo_x000a__x000a__x000a__x000a__x000a__x000a__x000a__x000a__x000a__x000a__x000a__x000a__x000a__x000a__x000a__x000a__x000a__x000a_"/>
    <s v="25%_x000a_25%_x000a__x000a__x000a__x000a__x000a__x000a__x000a__x000a__x000a__x000a__x000a__x000a__x000a__x000a__x000a__x000a__x000a__x000a_"/>
    <s v="- Manual_x000a_- Manual_x000a__x000a__x000a__x000a__x000a__x000a__x000a__x000a__x000a__x000a__x000a__x000a__x000a__x000a__x000a__x000a__x000a__x000a_"/>
    <s v="15%_x000a_15%_x000a__x000a__x000a__x000a__x000a__x000a__x000a__x000a__x000a__x000a__x000a__x000a__x000a__x000a__x000a__x000a__x000a__x000a_"/>
    <s v="40%_x000a_40%_x000a__x000a__x000a__x000a__x000a__x000a__x000a__x000a__x000a__x000a__x000a__x000a__x000a__x000a__x000a__x000a__x000a__x000a_"/>
    <s v="- 1 El mapa de riesgos del proceso Evaluación del Sistema de Control Interno indica que el Jefe de la Oficina de Control Interno, autorizado(a) por el  Manual Específico de Funciones y Competencias Laborales, cada vez que se identifique la materialización del riesgo retira al auditor del trabajo que está realizando, si durante esa auditoria se materializa el riesgo._x000a__x000a__x000a__x000a__x000a__x000a__x000a__x000a__x000a_"/>
    <s v="- Documentado_x000a__x000a__x000a__x000a__x000a__x000a__x000a__x000a__x000a_"/>
    <s v="- Continua_x000a__x000a__x000a__x000a__x000a__x000a__x000a__x000a__x000a_"/>
    <s v="- Con registro_x000a__x000a__x000a__x000a__x000a__x000a__x000a__x000a__x000a_"/>
    <s v="- Correctivo_x000a__x000a__x000a__x000a__x000a__x000a__x000a__x000a__x000a_"/>
    <s v="10%_x000a__x000a__x000a__x000a__x000a__x000a__x000a__x000a__x000a_"/>
    <s v="- Manual_x000a__x000a__x000a__x000a__x000a__x000a__x000a__x000a__x000a_"/>
    <s v="15%_x000a__x000a__x000a__x000a__x000a__x000a__x000a__x000a__x000a_"/>
    <s v="25%_x000a__x000a__x000a__x000a__x000a__x000a__x000a__x000a__x000a_"/>
    <s v="Muy baja (1)"/>
    <n v="7.1999999999999995E-2"/>
    <s v="Mayor (4)"/>
    <n v="0.8"/>
    <s v="Alto"/>
    <s v="El proceso estima que el riesgo se ubica en una zona alta, debido a que los controles establecidos son los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
    <s v="Reducir"/>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 (AP). Realizar un (1) taller interno de fortalecimiento de la ética del auditor._x000a__x000a__x000a__x000a__x000a__x000a__x000a__x000a__x000a__x000a_________________x000a__x000a__x000a__x000a__x000a__x000a__x000a__x000a__x000a__x000a__x000a_"/>
    <s v="- Jefe de la Oficina de Control Interno_x000a__x000a__x000a__x000a__x000a__x000a__x000a__x000a__x000a__x000a_________________x000a__x000a__x000a__x000a__x000a__x000a__x000a__x000a__x000a__x000a__x000a_"/>
    <s v="- Un (1) Taller interno realizado_x000a__x000a__x000a__x000a__x000a__x000a__x000a__x000a__x000a__x000a_________________x000a__x000a__x000a__x000a__x000a__x000a__x000a__x000a__x000a__x000a__x000a_"/>
    <s v="01/08/2023_x000a__x000a__x000a__x000a__x000a__x000a__x000a__x000a__x000a__x000a_________________x000a__x000a__x000a__x000a__x000a__x000a__x000a__x000a__x000a__x000a__x000a_"/>
    <s v="30/08/2023_x000a__x000a__x000a__x000a__x000a__x000a__x000a__x000a__x000a__x000a_________________x000a__x000a__x000a__x000a__x000a__x000a__x000a__x000a__x000a__x000a__x000a_"/>
    <s v="- Reportar el presunto hecho de Posibilidad de afectación reputacional por uso indebido de información privilegiada para beneficio propio o de un tercero, debido a debilidades en el proceder ético del auditor al operador disciplinario, y a la Oficina Asesora de Planeación en el informe de monitoreo en caso que tenga fallo._x000a_- Retirar al auditor del trabajo que está realizando, si durante esa auditoria se materializa el riesgo_x000a__x000a__x000a__x000a__x000a__x000a__x000a__x000a_- Actualizar el mapa de riesgos Evaluación del Sistema de Control Interno"/>
    <s v="- Jefe Oficina de Control Interno_x000a_- Jefe de la Oficina de Control Interno_x000a__x000a__x000a__x000a__x000a__x000a__x000a__x000a_- Jefe Oficina de Control Interno"/>
    <s v="- Notificación realizada del presunto hecho de Posibilidad de afectación reputacional por uso indebido de información privilegiada para beneficio propio o de un tercero, debido a debilidades en el proceder ético del auditor al operador disciplinario, y reporte de monitoreo a la Oficina Asesora de Planeación en caso que el riesgo tenga fallo definitivo._x000a_- Comunicación de la reasignación_x000a__x000a__x000a__x000a__x000a__x000a__x000a__x000a_- Mapa de riesgo  Evaluación del Sistema de Control Interno, actualizado."/>
    <d v="2019-01-31T00:00:00"/>
    <s v="Identificación del riesgo_x000a_Análisis antes de controles_x000a_Análisis de controles_x000a_Análisis después de controles_x000a_Tratamiento del riesgo"/>
    <s v="Creación del mapa de riesgos.  "/>
    <d v="2019-05-09T00:00:00"/>
    <s v="Identificación del riesgo_x000a_Análisis antes de controles_x000a_Análisis de controles_x000a_Análisis después de controles_x000a_Tratamiento del riesgo"/>
    <s v="Se ajusta el nombre del riesgo, las causas internas y externas (incluyendo las DOFA) y complementan las consecuencias._x000a_Se califica la probabilidad por frecuencia._x000a_Se califica el impacto según la última encuesta DAFP._x000a_Se ajusta la valoración inherente a Alta en atención a la aplicación de la metodología DAFP en su última versión, y que este riesgo no se ha materializado (probabilidad 1 rara vez, impacto 4 mayor)._x000a_Se modifican las actividades de control y se califican._x000a_Se ajusta la valoración residual a Alta en atención a la calificación de las actividades de control (probabilidad 1 rara vez, impacto 4 mayor)._x000a_Se establecen acciones por valoración y se definen acciones de contingencia."/>
    <d v="2020-03-12T00:00:00"/>
    <s v="Identificación del riesgo_x000a_Análisis antes de controles_x000a__x000a__x000a_Tratamiento del riesgo"/>
    <s v="Se actualiza el contexto de la gestión del proceso._x000a_Se analizan los proyectos de inversión que posiblemente se afecten con la materialización del riesgo._x000a_Se revisó y ajustó la información de causas internas, externas y efectos._x000a_Se ajustó la calificación de la encuesta para corrupción manteniendo el mismo impacto._x000a_Se calificó el impacto por perspectivas._x000a_Se establecen acciones de tratamiento a 2020 producto de la valoración después de controles_x000a_"/>
    <d v="2020-09-01T00:00:00"/>
    <s v="Identificación del riesgo_x000a__x000a_Análisis de controles_x000a__x000a_"/>
    <s v="Se ajusta la tipología del riesgo pasando de operativo a cumplimiento._x000a_Se incluye la actividad de control para &quot;&quot;revisar la suscripción y/o renovación del compromiso de ética por parte del auditor"/>
    <d v="2020-12-02T00:00:00"/>
    <s v="_x000a__x000a__x000a__x000a_Tratamiento del riesgo"/>
    <s v="Se define la propuesta de acciones de tratamiento a ejecutar durante la vigencia 2021"/>
    <d v="2021-02-19T00:00:00"/>
    <s v="Identificación del riesgo_x000a__x000a__x000a__x000a_Tratamiento del riesgo"/>
    <s v="Se indica que el riesgo no tiene proyectos de inversión vigentes asociados._x000a_Se incluyen las acciones de tratamiento en el marco de la acción preventiva No 28"/>
    <d v="2021-12-03T00:00:00"/>
    <s v="Identificación del riesgo_x000a__x000a__x000a__x000a_Tratamiento del riesgo"/>
    <s v="Se redefine el riesgo, según la guía del DAFP._x000a_Se define una acción de tratamiento._x000a_Este riesgo absorbe el riesgo de corrupción: &quot;Decisiones ajustadas a intereses propios o de terceros al Omitir la comunicación de hechos irregulares conocidos por la Oficina de Control Interno, para obtener beneficios a los que no haya lugar&quot;"/>
    <d v="2022-12-09T00:00:00"/>
    <s v="Identificación del riesgo_x000a__x000a_Análisis de controles_x000a__x000a_Tratamiento del riesgo"/>
    <s v="Se ajusta la matríz DOFA._x000a_Se asocia el riesgo a la nueva estructura del proceso._x000a_Se ajusta la definición de controles._x000a_Se define la propuesta de acciones de tratamiento 2023."/>
    <s v=""/>
    <s v="_x000a__x000a__x000a__x000a_"/>
    <s v=""/>
    <s v=""/>
    <s v="_x000a__x000a__x000a__x000a_"/>
    <s v=""/>
    <s v=""/>
    <s v="_x000a__x000a__x000a__x000a_"/>
    <s v=""/>
    <s v=""/>
    <s v="_x000a__x000a__x000a__x000a_"/>
    <s v=""/>
  </r>
  <r>
    <x v="3"/>
    <s v="Generar capacidades en la gestión pública distrital a través de la expedición de lineamientos, el desarrollo de estrategias, la realización de asistencia técnica, la elaboración de estudios e investigaciones, la prestación de servicios relacionados con el fortalecimiento de la gestión y la política laboral, con el fin de modernizar y mejorar permanentemente el desempeño institucional de las entidades distritales"/>
    <s v="El proceso inicia con el diagnóstico y la formulación de las acciones a ejecutar para el fortalecimiento de la gestión pública distrital, continúa con el desarrollo de lineamientos, estrategias, asistencia técnica, estudios e investigaciones, servicios y finaliza con el seguimiento."/>
    <s v="Subsecretario(a) Distrital de Fortalecimiento Institucional"/>
    <s v="Misional"/>
    <s v="Diseñar y emitir lineamientos, desarrollar estrategias, brindar, prestar servicios y realizar análisis, estudios e investigaciones para el fortalecimiento de la gestión pública distrital"/>
    <s v="Posibilidad de afectación reputacional por quejas, reclamos e insatisfacción de los usuarios internos y externos por la no disponibilidad e integridad de los documentos de valor patrimonial, debido a errores (fallas o deficiencias) en la gestión de ingreso, organización, descripción, catalogación, conservación, restauración, reprografía, servicio de consulta y solicitudes internas de documentos históricos del patrimonio documental del Distrito Capital"/>
    <x v="0"/>
    <s v="Ejecución y administración de procesos"/>
    <s v="Sí"/>
    <s v="- Alta rotación de personal generando retrasos en la curva de aprendizaje._x000a_- Falta de actualización de algunos sistemas (interfaz, accesibilidad, disponibilidad) que interactúan con los procesos._x000a_- Aplicación errónea de criterios e instrucciones establecidas para la realización de las actividades relacionadas con la función archivística del Archivo Patrimonial del Distrito_x000a_- Cadenas de revisión, validación y aprobación que  retrasan la gestión._x000a_-  La planta de personal asignada al proceso no es suficiente para la gestión del mismo_x000a__x000a__x000a__x000a__x000a_"/>
    <s v="- Desconocimiento del propósito, el funcionamiento, los productos y servicios que ofrece el proceso por parte de los usuarios del proceso_x000a_- Cambios en la normatividad legal que afecten la operación del proceso y requieran ajustes en poco tiempo para su cumplimiento_x0009__x0009__x0009__x0009__x0009__x0009__x0009__x0009__x0009__x0009__x0009__x0009__x0009__x0009__x0009__x0009__x0009__x0009__x0009__x0009__x0009__x0009__x0009__x000a__x000a__x000a__x000a__x000a__x000a__x000a__x000a_"/>
    <s v="- Insatisfacción frente al servicio de consulta del patrimonio documental de Bogotá y frente al préstamo de documentos históricos a nivel interno._x000a_- Pérdida de confianza y credibilidad con el manejo de la documentación patrimonial del Distrito_x0009__x0009__x0009__x0009__x0009__x0009__x0009__x0009__x0009__x0009__x0009__x0009__x0009__x0009__x0009__x0009__x0009__x0009__x0009__x0009__x0009__x0009__x0009__x0009__x0009__x0009__x0009__x0009__x000a_- Eventual afectación de la disponibilidad y recuperación oportuna de los documentos de valor patrimonial_x000a_- Deterioro en la documentación patrimonial del distrito_x0009__x0009__x0009__x0009__x0009__x0009__x0009__x0009__x0009__x0009__x0009__x0009__x0009__x0009__x0009__x0009__x0009__x0009__x0009__x0009__x0009__x0009__x0009__x0009__x0009__x0009__x0009__x0009__x000a_- Posibles investigaciones y sanciones de entes de control o entes reguladores, por eventual incumplimiento de requisitos legales relacionados con la función archivística del patrimonio documental de Bogotá._x000a__x000a__x000a__x000a__x000a_"/>
    <s v="3. Consolidar una gestión pública eficiente, a través del desarrollo de capacidades institucionales, para contribuir a la generación de valor público."/>
    <s v="- -- Ningún trámite y/o procedimiento administrativo_x000a__x000a_"/>
    <s v="- Todos los procesos en el Sistema de Gestión de Calidad_x000a__x000a__x000a__x000a_"/>
    <s v="- No aplica_x000a__x000a__x000a__x000a_"/>
    <s v="Muy alta (5)"/>
    <n v="1"/>
    <s v="Leve (1)"/>
    <s v="Menor (2)"/>
    <s v="Moderado (3)"/>
    <s v="Moderado (3)"/>
    <s v="Moderado (3)"/>
    <s v="Menor (2)"/>
    <s v="Moderado (3)"/>
    <n v="0.6"/>
    <s v="Alto"/>
    <s v="El proceso estima que el riesgo se ubica en una zona alta, debido a que la frecuencia con la que se realizó la actividad clave asociada al riesgo se presentó mas de 5000 veces en el último año, sin embargo, ante su materialización, podrían presentarse efectos significativos, en la imagen de la entidad a nivel local  "/>
    <s v="- 1 El procedimiento de Consulta de los Fondos Documentales Custodiados por el Archivo de Bogotá 2215100-PR-082 indica que el Profesional especializado o el Profesional Universitario o Auxiliar el Administrativo de la Subdirección de Gestión del Patrimonio Documental del Distrito, autorizado(a) por el Subdirector de Gestión del Patrimonio Documental del Distrito, cada vez que se reciba una solicitud de consulta de documentos, verifica que el documento localizado y a entregar al solicitante corresponda con la solicitud recibida. La(s) fuente(s) de información utilizadas es(son) solicitudes Usuario 2215100-FT-163 y los documentos localizados. En caso de evidenciar observaciones, desviaciones o diferencias, se le informa al usuario la novedad, se le presentan alternativas o se establece una nueva fecha probable para su consulta y se registra la novedad en el formato Solicitudes Usuario 2215100-FT-163. De lo contrario, queda como evidencia el registro de Solicitudes Usuario 2215100-FT-163._x000a_- 2 El procedimiento de Gestión de las solicitudes internas de documentos históricos 4213200-PR-375 indica que el Profesional universitario o el Auxiliar administrativo de la Subdirección de Gestión del Patrimonio Documental del Distrito, autorizado(a) por el Subdirector de Gestión del Patrimonio Documental del Distrito, cada vez que entrega la documentación al solicitante verifica con el solicitante, que la documentación a entregar corresponda con lo solicitado y el estado de conservación de la misma. La(s) fuente(s) de información utilizadas es(son) circulación interna de documentos históricos 2215100-FT-161 y la documentación a entregar al solicitante. En caso de evidenciar observaciones, desviaciones o diferencias, no se entrega la documentación, se registran las observaciones en el formato Circulación interna 2215100-FT-161 y se ajusta hasta que corresponda con lo solicitado para realizar la entrega. De lo contrario, queda como evidencia el registro de Circulación interna de documentos históricos 2215100-FT-161._x000a_- 3 El procedimiento de Ingreso de Transferencias Secundarias al Archivo General de Bogotá D.C. 2215300-PR-282 indica que el Subdirector de Gestión del Patrimonio Documental del Distrito, autorizado(a) por el Director del Distrito del Archivo de Bogotá, cada vez que se genere un informe técnico de visita técnica verifica la pertinencia o no de realizar la Transferencia Secundaria al Archivo General de Bogotá D.C. La(s) fuente(s) de información utilizadas es(son) el Informe Técnico 2215100-FT-480. En caso de evidenciar observaciones, desviaciones o diferencias, se informa a la Entidad correspondiente mediante el Informe Técnico 2215100-FT-480 remitido por comunicación oficial, Oficio 2211600-FT-012. De lo contrario, queda como evidencia el Informe Técnico 2215100-FT-480 con la aceptación y programación del ingreso de la transferencia secundaria y comunicación oficial Oficio 2211600-FT0-012 de su remisión a la entidad correspondiente.._x000a_- 4 El procedimiento de Monitoreo y control de condiciones ambientales 2215100-PR-080 indica que el Profesional universitario de la Subdirección de Gestión del Patrimonio Documental del Distrito, autorizado(a) por el Subdirector de Gestión del Patrimonio Documental del Distrito, cada vez que se reciba la solicitud de saneamiento ambiental al momento del ingreso de documentos de valor histórico realiza la verificación de las condiciones medio ambientales del área correspondiente, a través del monitoreo microbiológico inicial y de control. La(s) fuente(s) de información utilizadas es(son) los criterios de verificación establecidos en el formato medida de biocontaminación en las áreas del Archivo de Bogotá 2215100-FT-589. En caso de evidenciar observaciones, desviaciones o diferencias, se registran en el formato medida de biocontaminación en las áreas del Archivo de Bogotá 2215100-FT-589 para la toma de acciones correspondientes. De lo contrario, queda como evidencia el registro de la conformidad en el formato medida de biocontaminación en las áreas del Archivo de Bogotá 2215100-FT-589._x000a_- 5 El procedimiento de Catalogación bibliográfica 4213200-PR-362 indica que el Profesional Universitario de la Subdirección de Gestión del Patrimonio Documental del Distrito, autorizado(a) por el Subdirector de Gestión del Patrimonio Documental del Distrito, cada vez que se reciba material bibliográfico físico para catalogación verifica que el material bibliográfico físico recibido corresponda al solicitado. La(s) fuente(s) de información utilizadas es(son) circulación interna de documentos históricos 2215100-FT-161 y el material bibliográfico físico recibido. En caso de evidenciar observaciones, desviaciones o diferencias, se registran en el formato circulación interna de documentos históricos 2215100-FT-161. De lo contrario, se registra la conformidad en el formato circulación interna de documentos históricos 2215100-FT-161._x000a_- 6 El procedimiento de Consulta de los Fondos Documentales Custodiados por el Archivo de Bogotá 2215100-PR-082 indica que el Profesional especializado o el Profesional Universitario o Auxiliar el Administrativo de la Subdirección de Gestión del Patrimonio Documental del Distrito, autorizado(a) por el Subdirector de Gestión del Patrimonio Documental del Distrito, cada vez que se reciba la documentación consultada por los usuarios verifica el estado de completitud, organización y conservación de la documentación recibida y coteja con la información registrada en el formato Solicitudes Usuario 2215100-FT-163. La(s) fuente(s) de información utilizadas es(son) Solicitudes Usuario 2215100-FT-163 y la documentación recibida. En caso de evidenciar observaciones, desviaciones o diferencias, se registran en el formato Solicitudes Usuario 2215100-FT-163 y se aplica el Reglamento de Sala de Consulta 2215100-OT-007. De lo contrario, queda como evidencia el registro de Solicitudes Usuario 2215100-FT-163._x000a_- 7 El procedimiento de Gestión de las solicitudes internas de documentos históricos 4213200-PR-375 indica que el Profesional universitario o el Auxiliar administrativo de la Subdirección de Gestión del Patrimonio Documental del Distrito, autorizado(a) por el Subdirector de Gestión del Patrimonio Documental del Distrito, cada vez que recibe la documentación procesada verifica con el servidor que la documentación devuelta corresponda con la entrega registrada en el formato Circulación interna de documentos históricos 2215100-FT-161. La(s) fuente(s) de información utilizadas es(son) circulación interna de documentos históricos 2215100-FT-161 y la documentación devuelta por el servidor. En caso de evidenciar observaciones, desviaciones o diferencias, (daños a la documentación o faltantes en unidades documentales) se registran en el formato Circulación interna de documentos históricos 2215100-FT-161 y se reporta la novedad por medio de correo electrónico al líder del área para tomar las medidas pertinentes. De lo contrario, queda como evidencia Circulación interna de documentos históricos 2215100-FT-161._x000a_- 8 El procedimiento de Ingreso de Transferencias Secundarias al Archivo General de Bogotá D.C. 2215300-PR-282 indica que el Profesional Universitario o el  Técnico Administrativo o el Auxiliar Administrativo de la Subdirección de Gestión del Patrimonio Documental del Distrito, autorizado(a) por el Subdirector de Gestión del Patrimonio Documental del Distrito, cada vez que se recibe la transferencia secundaria coteja que las unidades documentales recibidas correspondan con las relacionadas en el Inventario Analítico adoptado por el Archivo de Bogotá 4213200-FT-1080. La(s) fuente(s) de información utilizadas es(son) Inventario Analítico adoptado por el Archivo de Bogotá 4213200-FT-1080. En caso de evidenciar observaciones, desviaciones o diferencias, envía comunicación oficial Oficio 2211600-FT-012 a la Entidad responsable solicitando los ajustes  necesarios. De lo contrario, queda como evidencia el registro del Inventario Analítico 4213200-FT-1080 en el Sistema de información correspondiente del Archivo de Bogotá._x000a_- 9 El procedimiento de Organización de fondos históricos (clasificación, ordenación, descripción)  2215100-PR-073 indica que el Profesional Universitario o el Técnico de la Subdirección de Gestión del Patrimonio Documental del Distrito, autorizado(a) por el Subdirector de Gestión del Patrimonio Documental del Distrito, mensualmente revisa que los documentos del fondo o colección cumplan con los procesos de clasificación y ordenación, tomando como muestra representativa el 10% del total de las unidades documentales ordenadas y clasificadas en el mes. La(s) fuente(s) de información utilizadas es(son) unidades documentales ordenadas y clasificadas. En caso de evidenciar observaciones, desviaciones o diferencias, se informan al Profesional Universitario o al Técnico para que se realicen los ajustes y se registran en Evidencia Reunión 2213100-FT-449 socialización de control de calidad a unidades documentales ordenadas y clasificadas. De lo contrario, queda como evidencia &quot;Evidencia Reunión&quot; 2213100-FT-449 socialización de control de calidad a unidades documentales ordenadas y clasificadas._x000a_- 10 El procedimiento de Organización de fondos históricos (clasificación, ordenación, descripción)  2215100-PR-073 indica que el Profesional Universitario de la Subdirección de Gestión del Patrimonio Documental del Distrito, autorizado(a) por el Subdirector de Gestión del Patrimonio Documental del Distrito, mensualmente verifica que los datos contenidos en las fichas descriptivas del fondo o colección corresponda al documentos descrito, tomando como muestra representativa el 10% del total de las unidades descritas en el mes. La(s) fuente(s) de información utilizadas es(son) la Ficha Isad-G y unidades documentales descritas. En caso de evidenciar observaciones, desviaciones o diferencias, se informan al Profesional Universitario para que se realicen los ajustes y se registran en Evidencia Reunión 2213100-FT-449 socialización de control de calidad a unidades documentales descritas. De lo contrario, queda como evidencia &quot;Evidencia Reunión&quot; 2213100-FT-449 socialización de control de calidad a unidades documentales descritas._x000a_- 11 El procedimiento de Catalogación bibliográfica 4213200-PR-362 indica que el Profesional Universitario de la Subdirección de Gestión del Patrimonio Documental del Distrito, autorizado(a) por el Subdirector de Gestión del Patrimonio Documental del Distrito, mensualmente verifica que la información registrada en la base de datos de la colección bibliográfica, corresponda al documento catalogado,  tomando una muestra  representativa del 10% del total de las unidades catalogadas en el mes. La(s) fuente(s) de información utilizadas es(son) base de datos de la colección bibliográfica y los documentos físicos que integran la colección bibliográfica. En caso de evidenciar observaciones, desviaciones o diferencias, las registra en el formato control de calidad al material bibliográfico catalogado 4213200-FT-1012 y realiza las correcciones correspondientes. De lo contrario, se registra la conformidad en el formato control de calidad al material bibliográfico catalogado 4213200-FT-1012._x000a_- 12 El procedimiento de Monitoreo y control de condiciones ambientales 2215100-PR-080 indica que el Profesional universitario de la Subdirección de Gestión del Patrimonio Documental del Distrito, autorizado(a) por el Subdirector de Gestión del Patrimonio Documental del Distrito, de acuerdo con la programación de monitoreo y control de condiciones ambientales en el Archivo de Bogotá realiza la verificación de las condiciones medio ambientales del área correspondiente, a través del monitoreo microbiológico inicial y de control. La(s) fuente(s) de información utilizadas es(son) los criterios de verificación establecidos en el formato medida de biocontaminación en las áreas del Archivo de Bogotá 2215100-FT-589. En caso de evidenciar observaciones, desviaciones o diferencias, se registran en el formato medida de biocontaminación en las áreas del Archivo de Bogotá 2215100-FT-589 para la toma de acciones correspondientes. De lo contrario, queda como evidencia el registro de la conformidad en el formato medida de biocontaminación en las áreas del Archivo de Bogotá 2215100-FT-589._x000a_- 13 El instructivo de saneamiento documental 4213000-IN-044 indica que el Profesional universitario de la Subdirección de Gestión del Patrimonio Documental del Distrito, autorizado(a) por el Subdirector de Gestión del Patrimonio Documental del Distrito, cada vez que se realice un saneamiento documental verifica la correcta desinfección de los documentos saneados tomando muestras aleatorias. La(s) fuente(s) de información utilizadas es(son) los criterios del nivel de deterioro establecidos en el instructivo de saneamiento documental 4213000-IN-044_x0009__x0009_. En caso de evidenciar observaciones, desviaciones o diferencias, se registran en el formato Control microbiológico de calidad de documentación saneada 2215100-FT-205. De lo contrario, queda como evidencia el registro de la conformidad en el formato Control microbiológico de calidad de documentación saneada 2215100-FT-205._x000a__x000a__x000a__x000a__x000a__x000a__x000a_"/>
    <s v="- Documentado_x000a_- Documentado_x000a_- Documentado_x000a_- Documentado_x000a_- Documentado_x000a_- Documentado_x000a_- Documentado_x000a_- Documentado_x000a_- Documentado_x000a_- Documentado_x000a_- Documentado_x000a_- Documentado_x000a_- Documentado_x000a__x000a__x000a__x000a__x000a__x000a__x000a_"/>
    <s v="- Continua_x000a_- Continua_x000a_- Continua_x000a_- Continua_x000a_- Continua_x000a_- Continua_x000a_- Continua_x000a_- Continua_x000a_- Continua_x000a_- Continua_x000a_- Continua_x000a_- Continua_x000a_- Continua_x000a__x000a__x000a__x000a__x000a__x000a__x000a_"/>
    <s v="- Con registro_x000a_- Con registro_x000a_- Con registro_x000a_- Con registro_x000a_- Con registro_x000a_- Con registro_x000a_- Con registro_x000a_- Con registro_x000a_- Con registro_x000a_- Con registro_x000a_- Con registro_x000a_- Con registro_x000a_- Con registro_x000a__x000a__x000a__x000a__x000a__x000a__x000a_"/>
    <s v="- Preventivo_x000a_- Preventivo_x000a_- Preventivo_x000a_- Preventivo_x000a_- Preventivo_x000a_- Detectivo_x000a_- Detectivo_x000a_- Detectivo_x000a_- Preventivo_x000a_- Detectivo_x000a_- Detectivo_x000a_- Detectivo_x000a_- Detectivo_x000a__x000a__x000a__x000a__x000a__x000a__x000a_"/>
    <s v="25%_x000a_25%_x000a_25%_x000a_25%_x000a_25%_x000a_15%_x000a_15%_x000a_15%_x000a_25%_x000a_15%_x000a_15%_x000a_15%_x000a_15%_x000a__x000a__x000a__x000a__x000a__x000a__x000a_"/>
    <s v="- Manual_x000a_- Manual_x000a_- Manual_x000a_- Manual_x000a_- Manual_x000a_- Manual_x000a_- Manual_x000a_- Manual_x000a_- Manual_x000a_- Manual_x000a_- Manual_x000a_- Manual_x000a_- Manual_x000a__x000a__x000a__x000a__x000a__x000a__x000a_"/>
    <s v="15%_x000a_15%_x000a_15%_x000a_15%_x000a_15%_x000a_15%_x000a_15%_x000a_15%_x000a_15%_x000a_15%_x000a_15%_x000a_15%_x000a_15%_x000a__x000a__x000a__x000a__x000a__x000a__x000a_"/>
    <s v="40%_x000a_40%_x000a_40%_x000a_40%_x000a_40%_x000a_30%_x000a_30%_x000a_30%_x000a_40%_x000a_30%_x000a_30%_x000a_30%_x000a_30%_x000a__x000a__x000a__x000a__x000a__x000a__x000a_"/>
    <s v="- 1 El mapa de riesgos del proceso Fortalecimiento de la Gestión Pública indica que el Profesional Universitario o Auxiliar Administrativo de la Subdirección de Gestión del Patrimonio Documental del Distrito, autorizado(a) por el Subdirector del Patrimonio Documental del Distrito, cada vez que se identifique la materialización del riesgo realiza la búsqueda de los documentos históricos objeto de consulta y/o solicitud, en bases de datos alternas a los aplicativos establecidos para la consulta de los documentos históricos o en los inventarios documentales de los fondos o colecciones disponibles o en los depósitos de almacenamiento según corresponda (Documentos Digitalizados o Físicos)._x000a_- 2 El mapa de riesgos del proceso Fortalecimiento de la Gestión Pública indica que el Profesional Universitario o Auxiliar Administrativo de la Subdirección de Gestión del Patrimonio Documental del Distrito, autorizado(a) por el Subdirector del Patrimonio Documental del Distrito, cada vez que se identifique la materialización del riesgo entrega a los solicitantes el/los documento(s) objetos de consulta o solicitud interna, frente a  los cuales se presentaron fallas o errores en la disponibilidad para su consulta y/o entrega._x000a_- 3 El mapa de riesgos del proceso Fortalecimiento de la Gestión Pública indica que el Profesional Universitario de la Subdirección de Gestión del Patrimonio Documental del Distrito, autorizado(a) por el Subdirector del Patrimonio Documental del Distrito, cada vez que se identifique la materialización del riesgo determina el nivel de deterioro de la documentación, el tipo de actividad de conservación, restauración o reprografía que requiera el documento y realiza la actividad correspondiente y el respectivo control de calidad frente al(los) documento(s) que presenta(n) la incidencia._x000a__x000a__x000a__x000a__x000a__x000a__x000a_"/>
    <s v="- Documentado_x000a_- Documentado_x000a_- Documentado_x000a__x000a__x000a__x000a__x000a__x000a__x000a_"/>
    <s v="- Continua_x000a_- Continua_x000a_- Continua_x000a__x000a__x000a__x000a__x000a__x000a__x000a_"/>
    <s v="- Con registro_x000a_- Con registro_x000a_- Con registro_x000a__x000a__x000a__x000a__x000a__x000a__x000a_"/>
    <s v="- Correctivo_x000a_- Correctivo_x000a_- Correctivo_x000a__x000a__x000a__x000a__x000a__x000a__x000a_"/>
    <s v="10%_x000a_10%_x000a_10%_x000a__x000a__x000a__x000a__x000a__x000a__x000a_"/>
    <s v="- Manual_x000a_- Manual_x000a_- Manual_x000a__x000a__x000a__x000a__x000a__x000a__x000a_"/>
    <s v="15%_x000a_15%_x000a_15%_x000a__x000a__x000a__x000a__x000a__x000a__x000a_"/>
    <s v="25%_x000a_25%_x000a_25%_x000a__x000a__x000a__x000a__x000a__x000a__x000a_"/>
    <s v="Muy baja (1)"/>
    <n v="3.8423222207999998E-3"/>
    <s v="Menor (2)"/>
    <n v="0.25312499999999999"/>
    <s v="Bajo"/>
    <s v="El proceso estima que el riesgo se ubica en una zona baja, debido a que los controles establecidos son adecuados, ubicando el riesgo en la escala de probabilidad más baja, y ante su materialización, podrían disminuirse los efectos, aplicando las acciones de contingencia."/>
    <s v="Aceptar"/>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Posibilidad de afectación reputacional por quejas, reclamos e insatisfacción de los usuarios internos y externos por la no disponibilidad e integridad de los documentos de valor patrimonial, debido a errores (fallas o deficiencias) en la gestión de ingreso, organización, descripción, catalogación, conservación, restauración, reprografía, servicio de consulta y solicitudes internas de documentos históricos del patrimonio documental del Distrito Capital en el informe de monitoreo a la Oficina Asesora de Planeación._x000a_- Realizar la búsqueda de los documentos históricos objeto de consulta y/o solicitud, en bases de datos alternas a los aplicativos establecidos para la consulta de los documentos históricos o en los inventarios documentales de los fondos o colecciones disponibles o en los depósitos de almacenamiento según corresponda (Documentos Digitalizados o Físicos)_x000a_- Entregar a los solicitantes el/los documento(s) objetos de consulta o solicitud interna, frente a  los cuales se presentaron fallas o errores en la disponibilidad para su consulta y/o entrega_x000a_- Determinar el nivel de deterioro de la documentación, el tipo de actividad de conservación, restauración o reprografía que requiera el documento y realizar la actividad correspondiente y el respectivo control de calidad frente al(los) documento(s) que presenta(n) la incidencia._x000a__x000a__x000a__x000a__x000a__x000a_- Actualizar el mapa de riesgos Fortalecimiento de la Gestión Pública"/>
    <s v="- Subsecretario(a) Distrital de Fortalecimiento Institucional_x000a_- Profesional Universitario o Auxiliar Administrativo de la Subdirección de Gestión del Patrimonio Documental del Distrito_x000a_- Profesional Universitario o Auxiliar Administrativo de la Subdirección de Gestión del Patrimonio Documental del Distrito_x000a_- Profesional Universitario de la Subdirección de Gestión del Patrimonio Documental del Distrito_x0009__x0009__x0009__x0009__x0009__x0009__x0009__x0009__x0009__x0009__x0009__x0009__x0009__x0009__x0009__x0009__x0009__x0009__x0009__x0009__x0009__x0009__x0009__x0009__x0009__x0009__x0009__x0009__x0009__x000a__x000a__x000a__x000a__x000a__x000a_- Subsecretario(a) Distrital de Fortalecimiento Institucional"/>
    <s v="- Reporte de monitoreo indicando la materialización del riesgo de Posibilidad de afectación reputacional por quejas, reclamos e insatisfacción de los usuarios internos y externos por la no disponibilidad e integridad de los documentos de valor patrimonial, debido a errores (fallas o deficiencias) en la gestión de ingreso, organización, descripción, catalogación, conservación, restauración, reprografía, servicio de consulta y solicitudes internas de documentos históricos del patrimonio documental del Distrito Capital_x000a_- Registro de Circulación interna de documentos históricos 2215100-FT-161_x000a_- Registro de Solicitudes Usuario 2215100-FT-163_x000a_- Los registros establecidos que evidencien la determinación del nivel de deterioro de la documentación, el tipo de actividad de conservación, restauración o reprografía que requiera el documento y la realización de la actividad correspondiente y el respectivo control de calidad frente al(los) documento(s) que presenta(n) la incidencia._x000a__x000a__x000a__x000a__x000a__x000a_- Mapa de riesgo  Fortalecimiento de la Gestión Pública, actualizado."/>
    <d v="2018-09-04T00:00:00"/>
    <s v="Identificación del riesgo_x000a_Análisis antes de controles_x000a_Análisis de controles_x000a_Análisis después de controles_x000a_Tratamiento del riesgo"/>
    <s v="Creación del Riesgo"/>
    <d v="2019-05-09T00:00:00"/>
    <s v="_x000a_Análisis antes de controles_x000a_Análisis de controles_x000a_Análisis después de controles_x000a_Tratamiento del riesgo"/>
    <s v="Se realizó la valoración antes y después de controles frente a frecuencia e impacto._x000a_Se incluyen controles detectivos frente al riesgo._x000a_Se propuso un plan de contingencia frente a la materialización del riesgo._x0009__x0009__x0009__x0009__x0009__x0009__x0009__x0009__x0009__x0009__x0009__x0009__x0009__x0009__x0009__x0009__x0009__x0009__x0009__x0009__x0009__x000a__x0009__x0009__x0009__x0009__x0009__x0009__x0009__x0009__x0009__x0009__x0009__x0009__x0009__x0009__x0009__x0009__x0009__x0009__x0009__x0009__x0009__x0009__x0009__x0009__x0009__x0009__x0009__x0009__x0009__x0009__x0009__x0009__x0009__x0009__x0009__x0009__x0009__x0009_"/>
    <d v="2019-11-18T00:00:00"/>
    <s v="Identificación del riesgo_x000a_Análisis antes de controles_x000a_Análisis de controles_x000a_Análisis después de controles_x000a_Tratamiento del riesgo"/>
    <s v="Se ajusto actividad clave de acuerdo al ajuste realizado en la caracterización del proceso con relación al cambio de nombre del procedimiento._x000a_Se realizó la calificación de la probabilidad del riesgo por frecuencia._x000a_Se ajustó la valoración obtenida antes y después de controles, de acuerdo con el resultado obtenido._x000a_Se ajustó la descripción de las actividades de control de acuerdo al ajuste realizado en los puntos de control de los procedimientos._x000a_Se ajustaron las fechas de terminación de las acciones acorde con las fechas del aplicativo SIG.  "/>
    <d v="2020-03-09T00:00:00"/>
    <s v="_x000a__x000a_Análisis de controles_x000a__x000a_Tratamiento del riesgo"/>
    <s v="Cambia redacción procedimiento de consulta y gestión de las solicitudes internas_x000a_Se incluye control de calidad frente al procedimiento de digitalización_x000a_Acciones de tratamiento se modifican"/>
    <d v="2020-03-26T00:00:00"/>
    <s v="Identificación del riesgo_x000a_Análisis antes de controles_x000a_Análisis de controles_x000a_Análisis después de controles_x000a_Tratamiento del riesgo"/>
    <s v="1. Se actualizar el Objetivo de la ficha con base a la Información registrada en la caracterización. Lo anterior, teniendo en cuenta que el campo se encuentra protegido con clave._x000a_2. Se ajusta las actividades claves, para alinear la descripción con el nombre y la explicación del riesgo. En este sentido, el proceso Gestión de la Función Archivística y del Patrimonio Documental del Distrito Capital, enviará un correo electrónico a la OAP, con la debida justificación del porqué asocia más de una actividad en la ficha._x000a_3. Se ajusta la explicación del riesgo._x000a_4. Se incluye el riesgo estratégico “Pérdida del conocimiento institucional, que genera obsolescencia de la gestión”._x000a_5. El proyecto de inversión posiblemente afectado por la materialización del riesgo, es el proyecto 1125 fortalecimiento y modernización de la gestión pública distrital._x000a_6. Se diligencia la columna de perspectivas en la identificación de efectos y se incluyen: Perjuicio de la imagen: Pérdida de confianza y credibilidad por parte de los usuarios que requieran consultar un documento de carácter histórico. Afectación operativa: Reprocesos y deterioro de la documentación. (Pasa de Información operativa). Afectación de la información: Pérdida de la integridad de los fondos y colecciones. 2. Limitación en el uso de los recursos de información para los investigadores y la ciudadanía en general. Cumplimiento:  Afectación del reporte del indicador del proyecto de inversión 1125, frente a la meta: “Poner 380.187 unidades documentales al servicio de la administración y la ciudadanía”.    _x000a_7. Se incluyen dos (2) causas internas agente generador Tecnología: Fallas en el sistema informático oficial de los fondos históricos, que impida el servicio al público de la documentación histórica._x000a_Agente generador Tecnología: Restricciones en la conectividad de la red wi-fi y la no atención oportuna en los casos de soportes tecnológicos reportados._x000a_8. Se elimina la causa Procesos: Fallas en el seguimiento de la documentación que circula en las áreas para los procesos técnicos y en el servicio al usuario externo en Sala. Teniendo en cuenta que la ejecución de las acciones preventivas 35, 36 y 47 se cierran en el SIG y las mismas son eficaces._x000a_9. Se incluye la causa externa: agente generador tecnológico: El soporte de los aplicativos informáticos son competencia de otra dependencia._x000a_10. Se modifica la explicación de la valoración del riesgo obtenido antes de controles._x000a_11. Conforme a la actualización de los procedimientos realizados en la vigencia 2019, se mantienen los controles preventivos y detectivos, y se incluyen un (1) control detectivo y uno (1) preventivo._x000a_9. Se modifica la explicación de la valoración del riesgo obtenido después de controles._x000a_10. Se incluyen en el SIG nuevas acciones preventivas y detectivas para el año 2020._x000a_11. Se ajusta el plan contingente."/>
    <d v="2020-12-04T00:00:00"/>
    <s v="_x000a__x000a__x000a__x000a_Tratamiento del riesgo"/>
    <s v="Se incluyen en el SIG nuevas acciones preventivas y detectivas para el año 2021."/>
    <d v="2021-02-22T00:00:00"/>
    <s v="Identificación del riesgo_x000a__x000a_Análisis de controles_x000a__x000a_Tratamiento del riesgo"/>
    <s v="Se retiraron los controles detectivos de auditorías._x000a_Se realizó reprogramación de las fechas de inicio de las acciones de tratamiento definidas para la vigencia 2021._x000a_Se modificó la asociación del riesgo a proyectos de inversión, seleccionando la opción &quot;Sin asociación a los proyectos de inversión&quot;_x000a_Se eliminó el impacto relacionado con la afectación del reporte de indicador del proyecto de inversión 1125, teniendo en cuenta que ya finalizó el proyecto."/>
    <d v="2021-09-09T00:00:00"/>
    <s v="_x000a_Análisis antes de controles_x000a__x000a__x000a_"/>
    <s v="Se elimina el control asociado al procedimiento 2215100 PR:243 Conservación, restauración y reprografía de la documentación histórica, teniendo en cuenta que el mismo no se encuentra dentro de los puntos de control vigentes establecidos en el procedimiento, y así mismo este control no se aplica en la operación del proceso."/>
    <d v="2021-12-22T00:00:00"/>
    <s v="Identificación del riesgo_x000a_Análisis antes de controles_x000a_Análisis de controles_x000a_Análisis después de controles_x000a_Tratamiento del riesgo"/>
    <s v="Se actualizó el contexto de la gestión del proceso._x000a_Se ajustó la identificación del riesgo._x000a_Se definió la probabilidad por exposición._x000a_Se ajustó la redacción y evaluación de los controles según los criterios definidos._x000a_Se incluyeron los controles correctivos._x000a_Se ajustaron las acciones de contingencia._x000a_Se definieron las acciones de tratamiento._x0009__x0009__x0009__x0009__x0009__x0009__x0009__x0009__x0009__x0009__x0009__x0009__x0009__x0009__x0009__x0009__x0009__x0009__x0009__x0009__x0009__x0009_"/>
    <d v="2022-09-30T00:00:00"/>
    <s v="_x000a__x000a_Análisis de controles_x000a__x000a_"/>
    <s v="Se modificaron controles preventivos y detectivos en su redacción y características, de acuerdo con la actualización de los procedimientos PR-282, PR-362, PR-073 e instructivo IN-044."/>
    <d v="2022-12-02T00:00:00"/>
    <s v="Identificación del riesgo_x000a__x000a__x000a__x000a_Tratamiento del riesgo"/>
    <s v="Se asocia el riesgo al nuevo Mapa de procesos de la Secretaría General. "/>
    <s v=""/>
    <s v="_x000a__x000a__x000a__x000a_"/>
    <s v=""/>
  </r>
  <r>
    <x v="3"/>
    <s v="Generar capacidades en la gestión pública distrital a través de la expedición de lineamientos, el desarrollo de estrategias, la realización de asistencia técnica, la elaboración de estudios e investigaciones, la prestación de servicios relacionados con el fortalecimiento de la gestión y la política laboral, con el fin de modernizar y mejorar permanentemente el desempeño institucional de las entidades distritales"/>
    <s v="El proceso inicia con el diagnóstico y la formulación de las acciones a ejecutar para el fortalecimiento de la gestión pública distrital, continúa con el desarrollo de lineamientos, estrategias, asistencia técnica, estudios e investigaciones, servicios y finaliza con el seguimiento."/>
    <s v="Subsecretario(a) Distrital de Fortalecimiento Institucional"/>
    <s v="Misional"/>
    <s v="Diseñar y emitir lineamientos, desarrollar estrategias, brindar, prestar servicios y realizar análisis, estudios e investigaciones para el fortalecimiento de la gestión pública distrital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
    <s v="Posibilidad de afectación reputacional por quejas, reclamos e insatisfacción por parte de los usuarios externos, debido a incumplimiento de compromisos en la prestación del servicio de visitas guiadas en el Archivo de Bogotá frente a la programación confirmada a los solicitantes"/>
    <x v="0"/>
    <s v="Ejecución y administración de procesos"/>
    <s v="Sí"/>
    <s v="-  La planta de personal asignada al proceso no es suficiente para la gestión del mismo_x000a_- No hay distribución equitativa y objetiva de responsabilidades y tareas._x000a__x000a__x000a__x000a__x000a__x000a__x000a__x000a_"/>
    <s v="- Falta de continuidad en los programas y proyectos entre administraciones_x000a_- Falta de recursos que podría darse por los recortes presupuestales, humanos y técnicos que influirían directamente en la no sostenibilidad en el tiempo de los programas e iniciativas de los proyectos de inversión y en los servicios que presta al Secretaría General en el Distrito; especialmente en la comunicación que tiene la ciudadanía con la administración, evitando que sea competente. _x000a__x000a__x000a__x000a__x000a__x000a__x000a__x000a_"/>
    <s v="- Pérdida de confianza y credibilidad por parte de los usuarios del servicio._x000a_- Generación de reprocesos_x000a__x000a__x000a__x000a__x000a__x000a__x000a__x000a_"/>
    <s v="3. Consolidar una gestión pública eficiente, a través del desarrollo de capacidades institucionales, para contribuir a la generación de valor público."/>
    <s v="- Visitas guiadas en el Archivo de Bogotá (OPA)_x000a__x000a_"/>
    <s v="- Todos los procesos en el Sistema de Gestión de Calidad_x000a__x000a__x000a__x000a_"/>
    <s v="- No aplica_x000a__x000a__x000a__x000a_"/>
    <s v="Media (3)"/>
    <n v="0.6"/>
    <s v="Leve (1)"/>
    <s v="Menor (2)"/>
    <s v="Menor (2)"/>
    <s v="Leve (1)"/>
    <s v="Leve (1)"/>
    <s v="Menor (2)"/>
    <s v="Menor (2)"/>
    <n v="0.4"/>
    <s v="Moderado"/>
    <s v="El proceso estima que el riesgo se ubica en una zona moderada, debido a que la frecuencia con la que se realizó las visitas guiadas  asociada al riesgo se presentó 41 veces en el último año, ante su materialización, podrían presentarse efectos menores, en imagen y cumplimiento. "/>
    <s v="- 1 El Instructivo de visitas guiadas en el Archivo Bogotá 4213200-IN-071 indica que El Profesional Universitario de la Dirección Distrital de Archivo de Bogotá, autorizado(a) por El Director Distrital de Archivo de Bogotá, cada vez que se reciba una solicitud de visita guiada a través de los canales establecidos: correo_x000a_contactoarchivodebogota@alcaldiabogota.gov.co y SIGA verifica que la solicitud cumpla con los criterios establecidos para la prestación del servicio. La(s) fuente(s) de información utilizadas es(son) base de datos de la prestación del servicio de visita guiada. En caso de evidenciar observaciones, desviaciones o diferencias, se le informa al usuario la novedad, mediante correo electrónico u Oficio 2211600-FT-012, presentándole alternativas o estableciendo una nueva fecha u horario probable de la visita. De lo contrario, se registra el cumplimiento de la solicitud en la base de datos de la prestación del servicio de visita guiada._x000a_- 2 El Instructivo de visitas guiadas en el Archivo Bogotá 4213200-IN-071 indica que El Profesional Universitario de la Dirección Distrital de Archivo de Bogotá, autorizado(a) por El Director Distrital de Archivo de Bogotá, cada vez que se reciba una solicitud de visita guiada verifica la disponibilidad del personal requerido para la programación de la prestación del servicio. La(s) fuente(s) de información utilizadas es(son) base de datos de la prestación del servicio de visita guiada. En caso de evidenciar observaciones, desviaciones o diferencias, se le informa al usuario la novedad, mediante correo electrónico u Oficio 2211600-FT-012, presentándole alternativas o estableciendo una nueva fecha probable de la visita. De lo contrario, se programa fecha y hora de la visita y se informa al solicitante a través de correo electrónico u Oficio 2211600-FT-012._x000a_- 3 El Instructivo de visitas guiadas en el Archivo Bogotá 4213200-IN-071 indica que El Director Distrital de Archivo de Bogotá, autorizado(a) por el Manual específico de funciones y competencias laborales_x0009__x0009__x0009__x0009__x0009__x0009_, bimestralmente realiza seguimiento al cumplimiento de la programación de las visitas guiadas, en el subcomité de autocontrol. La(s) fuente(s) de información utilizadas es(son) base de datos de la prestación del servicio de visita guiada. En caso de evidenciar observaciones, desviaciones o diferencias, las informa al profesional universitario en el marco del subcomité de autocontrol, y se registran en el Acta subcomité de autocontrol 2210112-FT-281. De lo contrario, queda como evidencia el registro de la conformidad en el acta de subcomité de autocontrol 4201000-FT-281._x000a__x000a__x000a__x000a__x000a__x000a__x000a__x000a__x000a__x000a__x000a__x000a__x000a__x000a__x000a__x000a__x000a_"/>
    <s v="- Documentado_x000a_- Documentado_x000a_- Documentado_x000a__x000a__x000a__x000a__x000a__x000a__x000a__x000a__x000a__x000a__x000a__x000a__x000a__x000a__x000a__x000a__x000a_"/>
    <s v="- Continua_x000a_- Continua_x000a_- Continua_x000a__x000a__x000a__x000a__x000a__x000a__x000a__x000a__x000a__x000a__x000a__x000a__x000a__x000a__x000a__x000a__x000a_"/>
    <s v="- Con registro_x000a_- Con registro_x000a_- Con registro_x000a__x000a__x000a__x000a__x000a__x000a__x000a__x000a__x000a__x000a__x000a__x000a__x000a__x000a__x000a__x000a__x000a_"/>
    <s v="- Preventivo_x000a_- Preventivo_x000a_- Detectivo_x000a__x000a__x000a__x000a__x000a__x000a__x000a__x000a__x000a__x000a__x000a__x000a__x000a__x000a__x000a__x000a__x000a_"/>
    <s v="25%_x000a_25%_x000a_15%_x000a__x000a__x000a__x000a__x000a__x000a__x000a__x000a__x000a__x000a__x000a__x000a__x000a__x000a__x000a__x000a__x000a_"/>
    <s v="- Manual_x000a_- Manual_x000a_- Manual_x000a__x000a__x000a__x000a__x000a__x000a__x000a__x000a__x000a__x000a__x000a__x000a__x000a__x000a__x000a__x000a__x000a_"/>
    <s v="15%_x000a_15%_x000a_15%_x000a__x000a__x000a__x000a__x000a__x000a__x000a__x000a__x000a__x000a__x000a__x000a__x000a__x000a__x000a__x000a__x000a_"/>
    <s v="40%_x000a_40%_x000a_30%_x000a__x000a__x000a__x000a__x000a__x000a__x000a__x000a__x000a__x000a__x000a__x000a__x000a__x000a__x000a__x000a__x000a_"/>
    <s v="- 1 El mapa de riesgos del proceso Fortalecimiento de la Gestión Pública indica que el Profesional Universitario de la Dirección Distrital de Archivo de Bogotá, autorizado(a) por el Director Distrital de Archivo de Bogotá, cada vez que se identifique la materialización del riesgo contacta nuevamente al usuario para reprogramar el servicio de visita guiada que presentó incumplimiento._x000a_- 2 El mapa de riesgos del proceso Fortalecimiento de la Gestión Pública indica que el Profesional Universitario de la Dirección Distrital de Archivo de Bogotá, autorizado(a) por el Director Distrital de Archivo de Bogotá, cada vez que se identifique la materialización del riesgo realiza la visita guiada concertada con los usuarios frente a los que se presentó el incumplimiento de la prestación del servicio.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0.1512"/>
    <s v="Menor (2)"/>
    <n v="0.22500000000000003"/>
    <s v="Bajo"/>
    <s v="El proceso estima que el riesgo se ubica en una zona baja, debido a que los controles establecidos son adecuados, ubicando el riesgo en la escala de probabilidad más baja, y ante su materialización, podrían disminuirse los efectos, aplicando las acciones de contingencia."/>
    <s v="Aceptar"/>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Posibilidad de afectación reputacional por quejas, reclamos e insatisfacción por parte de los usuarios externos, debido a incumplimiento de compromisos en la prestación del servicio de visitas guiadas en el Archivo de Bogotá frente a la programación confirmada a los solicitantes en el informe de monitoreo a la Oficina Asesora de Planeación._x000a_- Contactar nuevamente al usuario para reprogramar el servicio de visita guiada que presentó incumplimiento_x000a_- Realizar la visita guiada concertada con los usuarios frente a los que se presentó el incumplimiento de la prestación del servicio_x0009__x0009__x0009__x0009__x0009__x0009__x0009__x0009__x0009__x0009__x0009__x000a__x000a__x000a__x000a__x000a__x000a__x000a_- Actualizar el mapa de riesgos Fortalecimiento de la Gestión Pública"/>
    <s v="- Subsecretario(a) Distrital de Fortalecimiento Institucional_x000a_- Profesional Universitario de la Dirección Distrital de Archivo de Bogotá_x000a_- Profesional Universitario de la Dirección Distrital de Archivo de Bogotá_x000a__x000a__x000a__x000a__x000a__x000a__x000a_- Subsecretario(a) Distrital de Fortalecimiento Institucional"/>
    <s v="- Reporte de monitoreo indicando la materialización del riesgo de Posibilidad de afectación reputacional por quejas, reclamos e insatisfacción por parte de los usuarios externos, debido a incumplimiento de compromisos en la prestación del servicio de visitas guiadas en el Archivo de Bogotá frente a la programación confirmada a los solicitantes_x000a_- Correo electrónico u Oficio 2211600-FT-012 de contacto y reprogramación del servicio de visita guiada_x000a_- Base de datos de la prestación del servicio de visita guiada_x000a__x000a__x000a__x000a__x000a__x000a__x000a_- Mapa de riesgo  Fortalecimiento de la Gestión Pública, actualizado."/>
    <d v="2021-12-22T00:00:00"/>
    <s v="Identificación del riesgo_x000a_Análisis antes de controles_x000a_Análisis de controles_x000a_Análisis después de controles_x000a_Tratamiento del riesgo"/>
    <s v="Creación del Riesgo"/>
    <d v="2022-09-30T00:00:00"/>
    <s v="_x000a__x000a_Análisis de controles_x000a__x000a_"/>
    <s v="Se modificaron controles preventivos y detectivos en su redacción y características, de acuerdo con la actualización del  instructivo de Visitas guiadas en el Archivo de Bogotá 4213200-IN-071 "/>
    <d v="2022-12-02T00:00:00"/>
    <s v="Identificación del riesgo_x000a_Análisis antes de controles_x000a__x000a__x000a_"/>
    <s v="Se asocia el riesgo al nuevo Mapa de procesos de la Secretaría General. _x000a_Se realiza análisis antes de controles verificando el impacto y probabilidad ya que disminuyó debido a que no se ha materializado el riesgo en la vigencia"/>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r>
  <r>
    <x v="3"/>
    <s v="Generar capacidades en la gestión pública distrital a través de la expedición de lineamientos, el desarrollo de estrategias, la realización de asistencia técnica, la elaboración de estudios e investigaciones, la prestación de servicios relacionados con el fortalecimiento de la gestión y la política laboral, con el fin de modernizar y mejorar permanentemente el desempeño institucional de las entidades distritales"/>
    <s v="El proceso inicia con el diagnóstico y la formulación de las acciones a ejecutar para el fortalecimiento de la gestión pública distrital, continúa con el desarrollo de lineamientos, estrategias, asistencia técnica, estudios e investigaciones, servicios y finaliza con el seguimiento."/>
    <s v="Subsecretario(a) Distrital de Fortalecimiento Institucional"/>
    <s v="Misional"/>
    <s v="Diseñar y emitir lineamientos, desarrollar estrategias, brindar, prestar servicios y realizar análisis, estudios e investigaciones para el fortalecimiento de la gestión pública distrital"/>
    <s v="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x v="1"/>
    <s v="Fraude interno"/>
    <s v="Sí"/>
    <s v="- Presentar una situación de conflicto de intereses y no manifestarla_x000a_- Debilidades en los controles de los procedimientos_x000a_- Sistemas de información susceptibles a manipulación indebida_x000a_- Desconocimiento de la ley mediante interpretaciones subjetivas de las normas vigentes para evitar o postergar su aplicación_x000a__x000a__x000a__x000a__x000a__x000a_"/>
    <s v="- Presiones ejercidas por terceros y o ofrecimientos de prebendas, gratificaciones o dadivas._x000a_- Presiones o motivaciones individuales, sociales o colectivas, que inciten a la realizar conductas contrarias al deber ser._x000a__x000a__x000a__x000a__x000a__x000a__x000a__x000a_"/>
    <s v="- Perdida de confianza, credibilidad y transparencia frente al manejo de la documentación patrimonial del Distrito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a_- Posibles investigaciones y sanciones de entes de control o entes reguladores_x0009__x0009__x0009__x0009__x0009__x0009__x0009__x0009__x0009__x0009__x0009__x0009__x0009__x000a_- Detrimento, pérdida, uso indebido, perjuicio o deterioro de documentos de valor patrimonial_x000a__x000a__x000a__x000a__x000a__x000a__x000a_"/>
    <s v="3. Consolidar una gestión pública eficiente, a través del desarrollo de capacidades institucionales, para contribuir a la generación de valor público."/>
    <s v="- -- Ningún trámite y/o procedimiento administrativo_x000a__x000a_"/>
    <s v="- Ningún otro proceso en el Sistema de Gestión de Calidad_x000a__x000a__x000a__x000a_"/>
    <s v="- No aplica_x000a__x000a__x000a__x000a_"/>
    <s v="Muy baja (1)"/>
    <n v="0.2"/>
    <s v="Leve (1)"/>
    <s v="Menor (2)"/>
    <s v="Moderado (3)"/>
    <s v="Moderado (3)"/>
    <s v="Mayor (4)"/>
    <s v="Menor (2)"/>
    <s v="Catastrófico (5)"/>
    <n v="1"/>
    <s v="Extremo"/>
    <s v="El proceso estima que el riesgo se ubica en una zona extrema, debido a que el riesgo no se ha materializado en los últimos cuatro años, sin embargo, ante su materialización, podrían presentarse los efectos significativos, señalados en la encuesta del Departamento Administrativo de la Función Pública._x0009__x0009__x0009__x0009__x0009__x0009__x0009__x0009__x0009__x0009__x0009__x0009__x0009__x0009__x0009__x0009__x0009__x0009_"/>
    <s v="- 1 El procedimiento de Ingreso de Transferencias Secundarias al Archivo General de Bogotá D.C. 2215300-PR-282 indica que el Subdirector de Gestión del Patrimonio Documental del Distrito, autorizado(a) por el Director del Distrito del Archivo de Bogotá, cada vez que se genere un informe técnico de visita técnica verifica la pertinencia o no de realizar la Transferencia Secundaria al Archivo General de Bogotá D.C. La(s) fuente(s) de información utilizadas es(son) el Informe Técnico 2215100-FT-480. En caso de evidenciar observaciones, desviaciones o diferencias, se informa a la Entidad correspondiente mediante el Informe Técnico 2215100-FT-480 remitido por comunicación oficial, Oficio 2211600-FT-012. De lo contrario, queda como evidencia el Informe Técnico 2215100-FT-480 con la aceptación y programación del ingreso de la transferencia secundaria y comunicación oficial Oficio 2211600-FT0-012 de su remisión a la entidad correspondiente.._x000a_- 2 El procedimiento de Ingreso de Transferencias Secundarias al Archivo General de Bogotá D.C. 2215300-PR-282 indica que el Profesional Universitario o el  Técnico Administrativo o el Auxiliar Administrativo de la Subdirección de Gestión del Patrimonio Documental del Distrito, autorizado(a) por el Subdirector de Gestión del Patrimonio Documental del Distrito, cada vez que se recibe la transferencia secundaria coteja que las unidades documentales recibidas correspondan con las relacionadas en el Inventario Analítico adoptado por el Archivo de Bogotá 4213200-FT-1080. La(s) fuente(s) de información utilizadas es(son) Inventario Analítico adoptado por el Archivo de Bogotá 4213200-FT-1080. En caso de evidenciar observaciones, desviaciones o diferencias, envía comunicación oficial Oficio 2211600-FT-012 a la Entidad responsable solicitando los ajustes  necesarios. De lo contrario, queda como evidencia el registro del Inventario Analítico 4213200-FT-1080 en el Sistema de información correspondiente del Archivo de Bogotá._x000a_- 3 El procedimiento de Consulta de los Fondos Documentales Custodiados por el Archivo de Bogotá 2215100-PR-082 indica que el Profesional especializado, Profesional universitario, Técnico operativo y/o Auxiliar administrativo, autorizado(a) por el Subdirector de Gestión del Patrimonio Documental del Distrito, cada vez que se reciba una solicitud de consulta de documentos, verifica que el documento localizado y a entregar al solicitante corresponda con la solicitud recibida_x0009__x0009__x0009_. La(s) fuente(s) de información utilizadas es(son) solicitudes Usuario 2215100-FT-163 y los documentos localizados. En caso de evidenciar observaciones, desviaciones o diferencias, se le informa al usuario la novedad, se le presentan alternativas o se establece una nueva fecha probable para su consulta y se registra la novedad en el formato Solicitudes Usuario 2215100-FT-163. De lo contrario, queda como evidencia el registro de Solicitudes Usuario 2215100-FT-163._x000a_- 4 El procedimiento de Gestión de las solicitudes internas de documentos históricos 4213200-PR-375_x0009__x0009__x0009_ indica que el Profesional universitario o el Auxiliar administrativo de la Subdirección de Gestión del Patrimonio Documental del Distrito, autorizado(a) por el Subdirector de Gestión del Patrimonio Documental del Distrito, cada vez que entrega la documentación al solicitante verifica con el solicitante, que la documentación a entregar corresponda con lo solicitado y el estado de conservación de la misma. La(s) fuente(s) de información utilizadas es(son) circulación interna de documentos históricos 2215100-FT-161 y la documentación a entregar al solicitante. En caso de evidenciar observaciones, desviaciones o diferencias, no se entrega la documentación, se registran las observaciones en el formato Circulación interna 2215100-FT-161 y se ajusta hasta que corresponda con lo solicitado para realizar la entrega. De lo contrario, queda como evidencia el registro de Circulación interna de documentos históricos 2215100-FT-161._x000a_- 5 El procedimiento de Consulta de los Fondos Documentales Custodiados por el Archivo de Bogotá 2215100-PR-082_x0009__x0009__x0009_ indica que el Profesional especializado o el Profesional Universitario o Auxiliar el Administrativo de la Subdirección de Gestión del Patrimonio Documental del Distrito, autorizado(a) por el Subdirector de Gestión del Patrimonio Documental del Distrito, cada vez que se reciba la documentación consultada por los usuarios verifica el estado de completitud,_x000a_organización y conservación de la documentación recibida y coteja con la información registrada en el formato Solicitudes Usuario 2215100-FT-163. La(s) fuente(s) de información utilizadas es(son) Solicitudes Usuario 2215100-FT-163 y la documentación recibida. En caso de evidenciar observaciones, desviaciones o diferencias, se registran en el formato Solicitudes Usuario 2215100-FT-163 y se aplica el Reglamento de Sala de Consulta 2215100-OT-007. De lo contrario, queda como evidencia el registro de Solicitudes Usuario 2215100-FT-163._x000a_- 6 El procedimiento de Gestión de las solicitudes internas de documentos históricos 4213200-PR-375 indica que el Profesional universitario o el Auxiliar administrativo de la Subdirección de Gestión del Patrimonio Documental del Distrito, autorizado(a) por el Subdirector de Gestión del Patrimonio Documental del Distrito, cada vez que recibe la documentación procesada verifica con el servidor que la documentación devuelta corresponda con la entrega registrada en el formato Circulación interna de documentos históricos 2215100-FT-161. La(s) fuente(s) de información utilizadas es(son) circulación interna de documentos históricos 2215100-FT-161 y la documentación devuelta por el servidor. En caso de evidenciar observaciones, desviaciones o diferencias, (daños a la documentación o faltantes en unidades documentales) se registran en el formato Circulación interna de documentos históricos 2215100-FT-161 y se reporta la novedad por medio de correo electrónico al líder del área para tomar las medidas pertinentes. De lo contrario, queda como evidencia Circulación interna de documentos históricos 2215100-FT-161._x000a__x000a__x000a__x000a__x000a__x000a__x000a__x000a__x000a__x000a__x000a__x000a__x000a__x000a_"/>
    <s v="- Documentado_x000a_- Documentado_x000a_- Documentado_x000a_- Documentado_x000a_- Documentado_x000a_- Documentado_x000a__x000a__x000a__x000a__x000a__x000a__x000a__x000a__x000a__x000a__x000a__x000a__x000a__x000a_"/>
    <s v="- Continua_x000a_- Continua_x000a_- Continua_x000a_- Continua_x000a_- Continua_x000a_- Continua_x000a__x000a__x000a__x000a__x000a__x000a__x000a__x000a__x000a__x000a__x000a__x000a__x000a__x000a_"/>
    <s v="- Con registro_x000a_- Con registro_x000a_- Con registro_x000a_- Con registro_x000a_- Con registro_x000a_- Con registro_x000a__x000a__x000a__x000a__x000a__x000a__x000a__x000a__x000a__x000a__x000a__x000a__x000a__x000a_"/>
    <s v="- Preventivo_x000a_- Preventivo_x000a_- Preventivo_x000a_- Preventivo_x000a_- Detectivo_x000a_- Detectivo_x000a__x000a__x000a__x000a__x000a__x000a__x000a__x000a__x000a__x000a__x000a__x000a__x000a__x000a_"/>
    <s v="25%_x000a_25%_x000a_25%_x000a_25%_x000a_15%_x000a_15%_x000a__x000a__x000a__x000a__x000a__x000a__x000a__x000a__x000a__x000a__x000a__x000a__x000a__x000a_"/>
    <s v="- Manual_x000a_- Manual_x000a_- Manual_x000a_- Manual_x000a_- Manual_x000a_- Manual_x000a__x000a__x000a__x000a__x000a__x000a__x000a__x000a__x000a__x000a__x000a__x000a__x000a__x000a_"/>
    <s v="15%_x000a_15%_x000a_15%_x000a_15%_x000a_15%_x000a_15%_x000a__x000a__x000a__x000a__x000a__x000a__x000a__x000a__x000a__x000a__x000a__x000a__x000a__x000a_"/>
    <s v="40%_x000a_40%_x000a_40%_x000a_40%_x000a_30%_x000a_30%_x000a__x000a__x000a__x000a__x000a__x000a__x000a__x000a__x000a__x000a__x000a__x000a__x000a__x000a_"/>
    <s v="- 1 El mapa de riesgos del proceso Fortalecimiento de la Gestión Pública indica que Profesional universitario de la Subdirección de Gestión de Patrimonio Documental del Distrito, autorizado(a) por el Subdirector del Patrimonio Documental del Distrito, cada vez que se identifique la materialización del riesgo retira de las bases de datos de la documentación disponible de valor patrimonial del Archivo de Bogotá el (los) documento(s) en los que se generó la materialización del riesgo._x000a_- 2 El mapa de riesgos del proceso Fortalecimiento de la Gestión Pública indica que Director(a) Distrital de Archivo de Bogotá, autorizado(a) por el Manual específico de funciones y competencias laborales, cada vez que se identifique la materialización del riesgo aplica las medidas que determine la Oficina de Control Interno Disciplinario y/o ente de control  frente a la materialización del riesgo 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al Director Distrital del Archivo de Bogotá.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1.2700799999999998E-2"/>
    <s v="Catastrófico (5)"/>
    <n v="1"/>
    <s v="Extremo"/>
    <s v="El proceso estima que el riesgo se ubica en una zona extrema, debido a que los controles establecidos son los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
    <s v="Reducir"/>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 (AP) Actualizar el procedimiento Consulta de los Fondos Documentales Custodiados por el Archivo de Bogotá 2215100-PR-082 fortaleciendo las actividades para mitigar el riesgo_x000a_- (AP) Actualizar el procedimiento Gestión de las solicitudes internas de documentos históricos 4213200-PR-375 fortaleciendo las actividades para mitigar el riesgo_x000a_- (AP) Actualizar el procedimiento Consulta de los Fondos Documentales Custodiados por el Archivo de Bogotá 2215100-PR-082 fortaleciendo las actividades para mitigar el riesgo_x000a_- (AP) Actualizar el procedimiento Gestión de las solicitudes internas de documentos históricos 4213200-PR-375 fortaleciendo las actividades para mitigar el riesgo_x000a__x000a__x000a__x000a__x000a__x000a__x000a_________________x000a__x000a__x000a__x000a__x000a__x000a__x000a__x000a__x000a__x000a__x000a_"/>
    <s v="- Subdirector de Gestión de Patrimonio Documental del Distrito_x000a_- Subdirector de Gestión de Patrimonio Documental del Distrito_x000a_- Subdirector de Gestión de Patrimonio Documental del Distrito_x000a_- Subdirector de Gestión de Patrimonio Documental del Distrito_x000a__x000a__x000a__x000a__x000a__x000a__x000a_________________x000a__x000a__x000a__x000a__x000a__x000a__x000a__x000a__x000a__x000a__x000a_"/>
    <s v="- Procedimiento Consulta de los Fondos Documentales Custodiados por el Archivo de Bogotá 2215100-PR-082 actualizado_x000a_- Procedimiento Gestión de las solicitudes internas de documentos históricos 4213200-PR-375 actualizado_x000a_- Procedimiento Consulta de los Fondos Documentales Custodiados por el Archivo de Bogotá 2215100-PR-082 actualizado_x000a_- Procedimiento Gestión de las solicitudes internas de documentos históricos 4213200-PR-375 actualizado_x000a__x000a__x000a__x000a__x000a__x000a__x000a_________________x000a__x000a__x000a__x000a__x000a__x000a__x000a__x000a__x000a__x000a__x000a_"/>
    <s v="01/02/2023_x000a_01/02/2023_x000a_01/02/2023_x000a_01/02/2023_x000a__x000a__x000a__x000a__x000a__x000a__x000a_________________x000a__x000a__x000a__x000a__x000a__x000a__x000a__x000a__x000a__x000a__x000a_"/>
    <s v="31/05/2023_x000a_31/05/2023_x000a_31/05/2023_x000a_31/05/2023_x000a__x000a__x000a__x000a__x000a__x000a__x000a_________________x000a__x000a__x000a__x000a__x000a__x000a__x000a__x000a__x000a__x000a__x000a_"/>
    <s v="- Reportar el presunto hecho de 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al operador disciplinario, y a la Oficina Asesora de Planeación en el informe de monitoreo en caso que tenga fallo._x000a_- Reportar el presunto hecho de 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al Director Distrital del Archivo de Bogotá_x000a_- Retirar de las bases de datos de la documentación disponible de valor patrimonial del Archivo de Bogotá el (los) documento(s) en los que se generó la materialización del riesgo_x000a_- Aplicar las medidas que determine la Oficina de Control Interno Disciplinario y/o ente de control  frente a la materialización del riesgo 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al Director Distrital del Archivo de Bogotá_x000a__x000a__x000a__x000a__x000a__x000a_- Actualizar el mapa de riesgos Fortalecimiento de la Gestión Pública"/>
    <s v="- Subsecretario(a) Distrital de Fortalecimiento Institucional_x000a_- Subdirector(a) de Gestión de Patrimonio Documental del Distrito_x000a_- Profesional universitario de la Subdirección de Gestión de Patrimonio Documental del Distrito_x0009__x0009__x0009__x0009__x0009__x0009__x0009__x0009__x000a_- Director(a) Distrital de Archivo de Bogotá_x000a__x000a__x000a__x000a__x000a__x000a_- Subsecretario(a) Distrital de Fortalecimiento Institucional"/>
    <s v="- Notificación realizada del presunto hecho de 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al operador disciplinario, y reporte de monitoreo a la Oficina Asesora de Planeación en caso que el riesgo tenga fallo definitivo._x000a_- Memorando de comunicación de la materialización del riesgo_x000a_- Bases de datos de la documentación disponible de valor patrimonial del Archivo de Bogotá_x000a_- Soportes de la aplicación de las medidas determinadas por la Oficina de Control Interno Disciplinario y/o ente de control._x000a__x000a__x000a__x000a__x000a__x000a_- Mapa de riesgo  Fortalecimiento de la Gestión Pública, actualizado."/>
    <d v="2019-01-31T00:00:00"/>
    <s v="Identificación del riesgo_x000a_Análisis antes de controles_x000a_Análisis de controles_x000a_Análisis después de controles_x000a_"/>
    <s v="Creación del Riesgo"/>
    <d v="2019-05-09T00:00:00"/>
    <s v="_x000a_Análisis antes de controles_x000a_Análisis de controles_x000a_Análisis después de controles_x000a_Tratamiento del riesgo"/>
    <s v="Se ajusto el nombre del riesgo_x000a_Se realizó la valoración antes y después de controles frente a frecuencia e impacto._x000a_Se incluyen controles detectivos frente al riesgo._x000a_Se propuso un plan de contingencia frente a la materialización del riesgo. "/>
    <d v="2019-11-18T00:00:00"/>
    <s v="Identificación del riesgo_x000a_Análisis antes de controles_x000a_Análisis de controles_x000a_Análisis después de controles_x000a_Tratamiento del riesgo"/>
    <s v="Se ajusto actividad clave de acuerdo al ajuste realizado en la caracterización del proceso con relación al cambio de nombre del procedimiento._x000a_Se realizó la calificación de la probabilidad del riesgo por frecuencia._x000a_Se ajustó la valoración obtenida antes y después de controles, de acuerdo con el resultado obtenido._x000a_Se ajustó la descripción de las actividades de control de acuerdo al ajuste realizado en los puntos de control de los procedimientos._x000a_Se ajustaron las fechas de terminación de las acciones acorde con las fechas del aplicativo SIG.  "/>
    <d v="2020-03-26T00:00:00"/>
    <s v="Identificación del riesgo_x000a_Análisis antes de controles_x000a_Análisis de controles_x000a_Análisis después de controles_x000a_Tratamiento del riesgo"/>
    <s v="1. Se actualizar el Objetivo de la ficha con base a la Información registrada en la caracterización. Lo anterior, teniendo en cuenta que el campo se encuentra protegido con clave._x000a_2. Se ajusta las actividades claves, para alinear la descripción con el nombre y la explicación del riesgo. En este sentido, el proceso Gestión de la Función Archivística y del Patrimonio Documental del Distrito Capital, enviará un correo electrónico a la OAP, con la debida justificación del porqué asocia más de una actividad en la ficha._x000a_3. Se eliminan las causas internas: Procesos: algunas actividades y tareas específicas del proceso se deben revisar y ajustar con el propósito de simplificar y detallar su descripción, para mejorar el desempeño alcanzado y Controles que se ejercen durante el desarrollo de las actividades del proceso son parcialmente suficientes y adecuados. Lo anterior, teniendo en cuenta que la ejecución de las acciones preventivas 35, 36 y 47 se cierran en el SIG y las mismas son eficaces. Así mismo, se elimina la causa interna “No se tiene establecido un documento de contingencia en caso de la materialización del riesgo”; en mesa de trabajo con los expertos, donde se acuerda incluirlo en el plan contingente dentro de la ficha 4 en su sección: En caso que el riesgo se presente (contingencia). Se ajusta la causa interna: Dado que los controles establecidos en los procedimientos que están formulados en el SIG , presentan una ejecución fuerte, se determina entonces ajustar: Medidas parcialmente apropiadas por parte de los funcionarios para la preservación, protección y recuperación de los documentos del proceso, quedando así: Procesos: No se tienen directrices claras por parte del área de Gestión Documental de la Subdirección de Servicios Administrativos, frente al manejo de los correos y memorandos electrónicos, lo genera dificultades en la gestión de patrimonio documental Institucional. Se incluye la causa interna: Estratégicos: Falta de formación en Investigación y en archivística para el desempeño adecuado en el tratamiento de documentos históricos. Personal: Inadecuada apropiación de los principios de la gestión archivística y del patrimonio documental. Personal: Deficiencias en la gestión documental por parte de los funcionarios de la Subdirección técnica a quienes se les encarga la tarea de gestionar los documentos del proceso._x000a_4.El proyecto de inversión posiblemente afectado por la materialización del riesgo, es el proyecto 1125 fortalecimiento y modernización de la gestión pública distrital._x000a_5. Se diligencia la columna de perspectivas en la identificación de efectos y se incluyen._x000a_6. Se modifica el análisis de controles._x000a_7. Se realiza la calificación del riesgo por perspectivas de Impacto._x000a_8. Se modifica la explicación de la valoración del riesgo obtenido antes de controles._x000a_9. Conforme a la actualización de los procedimientos realizados en la vigencia 2019, se mantienen los controles preventivos y detectivos, y se incluyen un (1) control detectivo y uno (1) preventivo._x000a_10. Se modifica la explicación de la valoración del riesgo obtenido después de controles._x000a_11. Se incluyen en el SIG nuevas acciones preventivas y detectivas para el año 2020._x000a_12. Se ajusta el plan contingente."/>
    <d v="2020-12-04T00:00:00"/>
    <s v="_x000a__x000a__x000a__x000a_Tratamiento del riesgo"/>
    <s v="1.Se incluyen en el SIG nuevas acciones preventivas y detectivas para el año 2021."/>
    <d v="2021-02-22T00:00:00"/>
    <s v="Identificación del riesgo_x000a__x000a_Análisis de controles_x000a__x000a_Tratamiento del riesgo"/>
    <s v="Se retiraron los controles detectivos de auditorías._x000a_Se realizó reprogramación de las fechas de inicio de las acciones de tratamiento definidas para la vigencia 2021._x000a_Se modificó la asociación del riesgo a proyectos de inversión, seleccionando la opción &quot;Sin asociación a los proyectos de inversión&quot;"/>
    <d v="2021-09-09T00:00:00"/>
    <s v="_x000a__x000a__x000a__x000a_Tratamiento del riesgo"/>
    <s v="Se modifica la fecha de finalización de las acciones preventivas número 6 y 23, conforme a las fechas de finalización reprogramadas en el aplicativo SIG "/>
    <d v="2021-12-16T00:00:00"/>
    <s v="Identificación del riesgo_x000a_Análisis antes de controles_x000a_Análisis de controles_x000a_Análisis después de controles_x000a_Tratamiento del riesgo"/>
    <s v="Se actualizó el contexto de la gestión del proceso._x000a_Se ajustó la identificación del riesgo._x000a_Se ajustó la redacción y evaluación de los controles según los criterios definidos._x000a_Se incluyeron los controles correctivos._x000a_Se ajustaron las acciones de contingencia._x000a_Se definieron acciones de tratamiento."/>
    <d v="2022-09-30T00:00:00"/>
    <s v="_x000a__x000a_Análisis de controles_x000a__x000a_"/>
    <s v="_x000a_Se modificaron controles preventivos en su redacción, de acuerdo con la actualización  del  procedimiento Ingreso de Transferencias Secundarias al Archivo General de Bogotá D.C. 2215300-PR-282"/>
    <d v="2022-12-02T00:00:00"/>
    <s v="Identificación del riesgo_x000a__x000a__x000a__x000a_Tratamiento del riesgo"/>
    <s v="&quot;Se asocia el riesgo al nuevo Mapa de procesos de la Secretaría General. _x000a_Se plantean acciones de tratamiento para el fortalecimiento del riesgo.&quot;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a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
    <d v="2022-12-02T00:00:00"/>
    <s v="Identificación del riesgo_x000a__x000a__x000a__x000a_Tratamiento del riesgo"/>
    <s v="Se asocia el riesgo al nuevo Mapa de procesos de la Secretaría General. _x000a_Se plantean acciones de tratamiento para el fortalecimiento del riesgo."/>
    <s v=""/>
    <s v="_x000a__x000a__x000a__x000a_"/>
    <s v=""/>
  </r>
  <r>
    <x v="3"/>
    <s v="Generar capacidades en la gestión pública distrital a través de la expedición de lineamientos, el desarrollo de estrategias, la realización de asistencia técnica, la elaboración de estudios e investigaciones, la prestación de servicios relacionados con el fortalecimiento de la gestión y la política laboral, con el fin de modernizar y mejorar permanentemente el desempeño institucional de las entidades distritales"/>
    <s v="El proceso inicia con el diagnóstico y la formulación de las acciones a ejecutar para el fortalecimiento de la gestión pública distrital, continúa con el desarrollo de lineamientos, estrategias, asistencia técnica, estudios e investigaciones, servicios y finaliza con el seguimiento."/>
    <s v="Subsecretario(a) Distrital de Fortalecimiento Institucional"/>
    <s v="Misional"/>
    <s v="Diseñar y emitir lineamientos, desarrollar estrategias, brindar, prestar servicios y realizar análisis, estudios e investigaciones para el fortalecimiento de la gestión pública distrital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a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a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a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a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
    <s v="Posibilidad de afectación reputacional por quejas, reclamos e insatisfacción por parte de las entidades, organismos del orden distrital y entidades privadas que cumplen funciones públicas, debido a errores (fallas o deficiencias) en las orientaciones técnicas y seguimiento al cumplimiento de la función archivística_x0009__x0009__x0009__x0009__x0009__x0009__x0009__x0009__x0009__x0009__x0009__x0009__x0009__x0009__x0009__x0009__x0009__x0009_"/>
    <x v="0"/>
    <s v="Ejecución y administración de procesos"/>
    <s v="Sí"/>
    <s v="- Cadenas de revisión, validación y aprobación que  retrasan la gestión._x000a_- La planta de personal asignada al proceso no es suficiente para la gestión del mismo_x000a_- No contar con el equipo interdisciplinario (ingeniero, archivista, abogado, restaurador y conservador)_x000a__x000a__x000a__x000a__x000a__x000a__x000a_"/>
    <s v="- No hay suficiente personal calificado para el desarrollo de la gestión documental en las entidades del distrito._x000a_- El posicionamiento de la gestión documental no es considerado estratégico a nivel directivo en las entidades del Distrito Capital._x000a_- Desconocimiento del propósito, el funcionamiento, los productos y servicios que ofrece el proceso por parte de los usuarios del proceso_x000a_- Cambios en la normatividad legal que afecten la operación del proceso y requieran ajustes en poco tiempo para su cumplimiento_x000a__x000a__x000a__x000a__x000a__x000a_"/>
    <s v="- Inducir a las entidades en errores en la función archivística._x000a_- Pérdida de credibilidad por parte de las otras entidades del Distrito y privadas que cumplen funciones públicas_x000a_- Pérdida de documentos del Distrito Capital de valor patrimonial por brindar un inadecuado servicio._x000a_- Incumplimiento en la normatividad archivística vigente_x000a__x000a__x000a__x000a__x000a__x000a_"/>
    <s v="3. Consolidar una gestión pública eficiente, a través del desarrollo de capacidades institucionales, para contribuir a la generación de valor público."/>
    <s v="- -- Ningún trámite y/o procedimiento administrativo_x000a__x000a_"/>
    <s v="- Procesos misionales en el Sistema de Gestión de Calidad_x000a__x000a__x000a__x000a_"/>
    <s v="- No aplica_x000a__x000a__x000a__x000a_"/>
    <s v="Alta (4)"/>
    <n v="0.8"/>
    <s v="Leve (1)"/>
    <s v="Menor (2)"/>
    <s v="Menor (2)"/>
    <s v="Leve (1)"/>
    <s v="Leve (1)"/>
    <s v="Leve (1)"/>
    <s v="Menor (2)"/>
    <n v="0.4"/>
    <s v="Moderado"/>
    <s v="_x000a_El proceso estima que el riesgo se ubica en una zona Moderada, debido a que la frecuencia con la que se realizó la actividad clave asociada al riesgo se presentó 626 veces en el último año, sin embargo, ante su materialización, podrían presentarse efectos significativos, en la imagen de la entidad a nivel local.  _x0009__x0009__x0009__x0009__x0009__x0009__x0009__x0009__x0009__x0009__x0009__x0009__x0009__x0009__x0009__x0009__x0009__x0009__x0009__x0009__x0009__x0009__x0009__x0009__x0009__x0009__x0009__x0009__x0009__x0009__x0009__x000a__x0009__x0009__x0009__x0009__x0009__x0009__x0009__x0009__x0009__x0009__x0009__x0009__x0009__x0009__x0009__x0009__x0009__x0009__x0009__x0009__x0009__x0009__x0009__x0009__x0009__x0009__x0009__x0009__x0009__x0009__x0009__x000a__x0009__x0009__x0009__x0009__x0009__x0009__x0009__x0009__x0009__x0009__x0009__x0009__x0009__x0009__x0009__x0009__x0009__x0009__x0009__x0009__x0009__x0009__x0009__x0009__x0009__x0009__x0009__x0009__x0009__x0009__x0009__x000a__x0009__x0009__x0009__x0009__x0009__x0009__x0009__x0009__x0009__x0009__x0009__x0009__x0009__x0009__x0009__x0009__x0009__x0009__x0009__x0009__x0009__x0009__x0009__x0009__x0009__x0009__x0009__x0009__x0009__x0009__x0009_"/>
    <s v="- 1 El procedimiento de investigaciones para la difusión del conocimiento, el fortalecimiento de la gestión documental y la apropiación social del patrimonio documental del Distrito Capital 2215100-PR-258  indica que el Subdirector(a) del Sistema Distrital de Archivos , el Subdirector(a) de Gestión del Patrimonio Documental y el Director de la Dirección Distrital de Archivo de Bogotá, autorizado(a) por el manual específico de funciones y competencias laborales, cada vez que se realice un documento de investigación revisan la calidad académica, técnica y normativa de la investigación finalizada. La(s) fuente(s) de información utilizadas es(son) el proyecto de investigación aprobado. En caso de evidenciar observaciones, desviaciones o diferencias, se informa al profesional universitario y/o especializado en reunión de revisión y aprobación (registrándolas en Evidencia reunión 2213100-FT-449) o correo electrónico para los respectivos ajustes. De lo contrario, se aprueba el documento con la investigación finalizada y se registra en Evidencia reunión 2213100-FT-449 o en Correo electrónico de revisión y aprobación del documento de investigación._x000a_- 2 El procedimiento de Asistencia técnica en gestión documental y archivos 2215100-PR-257 indica que el Subdirector(a) del Sistema Distrital de Archivos y el Subdirector(a) de Gestión del Patrimonio Documental, autorizado(a) por el Director(a) del Archivo de Bogotá, cada vez que se realice una asistencia técnica bajo la modalidad de visita técnica revisan la pertinencia técnica y normativa del pronunciamiento, de acuerdo a la normatividad que regula la asistencia técnica prestada. La(s) fuente(s) de información utilizadas es(son) la normatividad que regula la asistencia técnica correspondiente. En caso de evidenciar observaciones, desviaciones o diferencias, se informan a través del sistema de gestión documental al profesional universitario y/o especializado para que realice los ajustes. De lo contrario, queda como evidencia Informe técnico 2215100-FT-480 de visita aprobado._x000a_- 3 El procedimiento de Asistencia técnica en gestión documental y archivos 2215100-PR-257 indica que el Subdirector(a) del Sistema Distrital de Archivos y el Subdirector(a) de Gestión del Patrimonio Documental, autorizado(a) por el Director(a) del Archivo de Bogotá, previamente a cada asistencia técnica que se realice  bajo la modalidad de jornada de socialización  revisan la pertinencia técnica y normativa del contenido de la socialización a realizar. La(s) fuente(s) de información utilizadas es(son) la normatividad que regula la asistencia técnica correspondiente. En caso de evidenciar observaciones, desviaciones o diferencias, se informan en  reunión de revisión(registrándolas en Evidencia reunión 2213100-FT-449) o a través de correo electrónico  al profesional universitario y/o especializado para que realice los ajustes. De lo contrario, se genera Evidencia reunión 2213100-FT-449 o Correo electrónico de aprobación de contenido temático para jornada de socialización._x000a_- 4 El procedimiento de Asistencia técnica en gestión documental y archivos 2215100-PR-257 indica que el Subdirector(a) del Sistema Distrital de Archivos y el Subdirector(a) de Gestión del Patrimonio Documental, autorizado(a) por el Director(a) del Archivo de Bogotá, cada vez que se  realice una asistencia técnica bajo la modalidad de concepto técnico en gestión documental  revisan la pertinencia técnica y normativa del pronunciamiento,  de acuerdo a la normatividad que regula la asistencia técnica prestada. La(s) fuente(s) de información utilizadas es(son) la normatividad que regula la asistencia técnica correspondiente. En caso de evidenciar observaciones, desviaciones o diferencias, se informan a través del sistema de gestión documental al profesional universitario y/o especializado para que realice los ajustes. De lo contrario, queda como evidencia Oficio 2211600-FT-012 de concepto técnico aprobado (aplica para las entidades y organismos distritales externos a la Secretaría General) Memorando 2211600-FT-011 de concepto técnico aprobado (aplica para la Secretaría General)._x000a_- 5 El procedimiento de Asistencia técnica en gestión documental y archivos 2215100-PR-257 indica que el Subdirector(a) del Sistema Distrital de Archivos, el Subdirector(a) de Gestión del Patrimonio Documental y el Asesor Jurídico de la  Dirección Distrital de Archivo de Bogotá, autorizado(a) por el Director(a) del Archivo de Bogotá, cada vez que se  realice una asistencia técnica bajo la modalidad de concepto técnico de procesos de contratación revisan la pertinencia técnica y normativa del pronunciamiento en el concepto técnico de procesos de contratación, de acuerdo a la normatividad aplicable. La(s) fuente(s) de información utilizadas es(son) la normatividad que regula la asistencia técnica correspondiente. En caso de evidenciar observaciones, desviaciones o diferencias, se informan a través del sistema de gestión documental al profesional universitario y/o especializado para que realice los ajustes. De lo contrario, queda como evidencia Oficio 2211600-FT-012 de concepto técnico revisado (aplica para las entidades y organismos distritales externos a la Secretaría General) Memorando 2211600-FT-011 de concepto técnico revisado (aplica para la Secretaría General) ._x000a_- 6 El procedimiento de Asistencia técnica en gestión documental y archivos 2215100-PR-257 indica que el Director Distrital de Archivo de Bogotá, autorizado(a) por el Manual específico de funciones y competencias laborales, cada vez que se realice una asistencia técnica bajo la modalidad de concepto técnico de   procesos de contratación verifica la pertinencia técnica y normativa del pronunciamiento en el concepto técnico de procesos de contratación, de acuerdo a la normatividad aplicable. La(s) fuente(s) de información utilizadas es(son) la normatividad que regula la asistencia técnica correspondiente. En caso de evidenciar observaciones, desviaciones o diferencias, se informan a través del sistema de gestión documental al profesional universitario y/o especializado para que realice los ajustes. De lo contrario, queda como evidencia Oficio 2211600-FT-012 de concepto técnico aprobado (aplica para las entidades y organismos distritales externos a la Secretaría General) Memorando 2211600-FT-011 de concepto técnico aprobado (aplica para la Secretaría General) ._x000a_- 7 El procedimiento de Asistencia técnica en gestión documental y archivos 2215100-PR-257  indica que el Subdirector(a) del Sistema Distrital de Archivos y el Subdirector(a) de Gestión del Patrimonio Documental del Distrito, autorizado(a) por el Director(a) del Archivo de Bogotá, mensualmente  realizan seguimiento al cumplimiento del plan anual de trabajo del servicio de asistencia técnica en el  Subcomité de autocontrol de la Subdirección correspondiente a cada Subdirector. La(s) fuente(s) de información utilizadas es(son) el plan anual de trabajo del servicio de asistencia técnica y reporte de plan de acción. En caso de evidenciar observaciones, desviaciones o diferencias, las informan al profesional universitario y/o especializado en el marco del subcomité de autocontrol, para que realice los ajustes y se registran en el  Acta subcomité de autocontrol 2210112-FT-281. De lo contrario, queda como evidencia Acta subcomité de autocontrol 2210112-FT-281._x000a_- 8 El procedimiento de Asistencia técnica en gestión documental y archivos 2215100-PR-257  indica que el Subdirector(a) del Sistema Distrital de Archivos y el Subdirector(a) de Gestión del Patrimonio Documental del Distrito, autorizado(a) por el Director(a) del Archivo de Bogotá, finalizando cada vigencia revisan la pertinencia del contenido  del informe anual  del servicio de asistencias técnicas, de acuerdo a la ejecución del plan anual de trabajo del servicio de asistencia técnica. La(s) fuente(s) de información utilizadas es(son) el plan de trabajo anual del servicio de asistencia técnica y el reporte de plan de acción. En caso de evidenciar observaciones, desviaciones o diferencias, se informan al profesional universitario y/o especializado a través de correo electrónico, para que realice los ajustes. De lo contrario, queda como evidencia el Informe anual  del servicio de asistencias técnicas revisado._x000a_- 9 El procedimiento de Asistencia técnica en gestión documental y archivos 2215100-PR-257  indica que el Director(a) del Archivo de Bogotá, autorizado(a) por el Manual específico de funciones y competencias laborales, finalizando cada vigencia revisa la pertinencia del contenido  del informe anual del servicio de asistencias técnicas, de acuerdo a la ejecución del plan anual de trabajo del servicio de asistencia técnica. La(s) fuente(s) de información utilizadas es(son) el plan de trabajo anual del servicio de asistencia técnica y el reporte de plan de acción. En caso de evidenciar observaciones, desviaciones o diferencias, se informan al profesional universitario y/o especializado a través de correo electrónico, para que realice los ajustes. De lo contrario, queda como evidencia el Informe anual  del servicio de asistencias técnicas aprobado._x000a_- 10 El procedimiento de Revisión y evaluación de las Tablas de Retención Documental –TRD y Tablas de Valoración Documental –TVD, para su convalidación por parte del Consejo Distrital de Archivos 2215100-PR-293 indica que el profesional universitario, autorizado(a) por el Subdirector del Sistema Distrital de Archivos, Cada vez que se radique una TRD o TVD para revisar y evaluar. Verifica que la TRD o TVD cuente con los soportes y anexos requeridos.. La(s) fuente(s) de información utilizadas es(son) la normatividad vigente aplicable a los conceptos técnicos de revisión y evaluación de TRD y de TVD. En caso de evidenciar observaciones, desviaciones o diferencias, informa a la Entidad a través de comunicación oficial para que radique los soportes y anexos completos. De lo contrario, se genera como evidencia Lista de Verificación de Requisitos -Tablas de Retención Documental 2215200-FT-927 y/o Lista de Verificación de Requisitos - Tablas De Valoración Documental 2215200-FT-929._x000a_- 11 El procedimiento de Revisión y evaluación de las Tablas de Retención Documental –TRD y Tablas de Valoración Documental –TVD, para su convalidación por parte del Consejo Distrital de Archivos 2215100-PR-293 indica que el Subdirector del Sistema Distrital de Archivos, autorizado(a) por el Director Distrital de Archivo de Bogotá, cada vez que se realice un concepto técnico de revisión y evaluación de TRD o TVD  Revisa la coherencia técnica y normativa de los tres (3) componentes (jurídico, histórico y archivístico) que contempla el concepto técnico correspondiente  . La(s) fuente(s) de información utilizadas es(son) la normatividad vigente aplicable a los conceptos técnicos de revisión y evaluación de TRD y de TVD. En caso de evidenciar observaciones, desviaciones o diferencias, informa a través del sistema de gestión documental al profesional universitario para que realice los ajustes . De lo contrario, se genera como evidencia el Concepto Técnico de Evaluación de Tabla de Valoración Documental 4213100-FT-928,y/o Concepto Técnico de Evaluación de Tabla de Retención Documental 4213100-FT-930, y/o Concepto técnico de evaluación de Tabla de Retención Documental – Empresas privadas de cumplen una función pública  4213100-FT-988, y/o Concepto técnico de evaluación de Tabla de Valoración Documental – Empresas privadas de cumplen una función pública.4213100-FT-1084 ._x000a_- 12 El procedimiento de Revisión y evaluación de las Tablas de Retención Documental –TRD y Tablas de Valoración Documental –TVD, para su convalidación por parte del Consejo Distrital de Archivos 2215100-PR-293 indica que el Director Distrital de Archivo de Bogotá, autorizado(a) por el Manual específico de funciones y competencias laborales, cada vez que se realice un concepto técnico de revisión y evaluación de TRD o TVD  Revisa la coherencia técnica y normativa de los tres (3) componentes (jurídico, histórico y archivístico) que contempla el concepto técnico  correspondiente y lo aprueba . La(s) fuente(s) de información utilizadas es(son) la normatividad vigente aplicable a los conceptos técnicos de revisión y evaluación de TRD y de TVD. En caso de evidenciar observaciones, desviaciones o diferencias, informa a través del sistema de gestión documental al profesional universitario para que realice los ajustes . De lo contrario, se genera como evidencia el Concepto Técnico de Evaluación de Tabla de Valoración Documental 4213100-FT-928,y/o Concepto Técnico de Evaluación de Tabla de Retención Documental 4213100-FT-930, y/o Concepto técnico de evaluación de Tabla de Retención Documental – Empresas privadas de cumplen una función pública  4213100-FT-988, y/o Concepto técnico de evaluación de Tabla de Valoración Documental – Empresas privadas de cumplen una función pública.4213100-FT-1084 ._x000a_- 13 El procedimiento de seguimiento estratégico al cumplimiento de la normativa archivística en las entidades del distrito capital 2215200 -PR- 299 indica que el Subdirector del Sistema Distrital de Archivos, autorizado(a) por el Director Distrital de Archivo de Bogotá, cada vez que se realice un informe de seguimiento estratégico al cumplimiento de la normativa archivística revisa la pertinencia técnica y normativa del informe consolidado de seguimiento estratégico al cumplimiento de la normativa archivística. La(s) fuente(s) de información utilizadas es(son) la normatividad archivística vigente y la herramienta de verificación. En caso de evidenciar observaciones, desviaciones o diferencias, se informan a través del sistema de gestión documental al Profesional Universitario para que realice los ajustes. De lo contrario, queda como evidencia el Informe de seguimiento estratégico al cumplimiento de la normativa archivística revisado._x000a_- 14 El procedimiento de seguimiento estratégico al cumplimiento de la normativa archivística en las entidades del distrito capital 2215200 -PR- 299  indica que el Director Distrital de Archivo de Bogotá, autorizado(a) por el Manual específico de funciones y competencias laborales, cada vez que se realice un Informe de seguimiento estratégico al cumplimiento de la normativa archivística revisa la pertinencia técnica y normativa del informe consolidado de seguimiento estratégico al cumplimiento de la normativa archivística y lo aprueba. La(s) fuente(s) de información utilizadas es(son) la normatividad archivística vigente y la herramienta de verificación. En caso de evidenciar observaciones, desviaciones o diferencias, se informan a través del sistema de gestión documental al Profesional Universitario para que realice los ajustes. De lo contrario, queda como evidencia el informe de seguimiento estratégico al cumplimiento de la normativa archivística aprobado._x000a_- 15 El procedimiento de seguimiento estratégico al cumplimiento de la normativa archivística en las entidades del distrito capital 2215200 -PR- 299 indica que el Subdirector del Sistema Distrital de Archivos, autorizado(a) por el Director Distrital de Archivo de Bogotá, anualmente revisa la pertinencia técnica y normativa del informe consolidado de seguimiento estratégico al cumplimiento de la normativa archivística. La(s) fuente(s) de información utilizadas es(son) la normatividad archivística vigente y la herramienta de verificación. En caso de evidenciar observaciones, desviaciones o diferencias, las informa al Profesional Universitario en la reunión de revisión para que realice los ajustes y se registran en la Evidencia reunión 2213100-FT-449 de revisión del Informe consolidado de seguimiento estratégico al cumplimiento de la normativa archivística en las entidades del distrito capital. De lo contrario, queda como evidencia el Informe consolidado de seguimiento estratégico al cumplimiento de la normativa archivística en las entidades del distrito capital y la Evidencia reunión 2213100-FT449 de revisión del Informe consolidado de seguimiento estratégico al cumplimiento de la normativa archivística en las entidades del distrito capital.._x000a_- 16 El procedimiento de seguimiento estratégico al cumplimiento de la normativa archivística en las entidades del distrito capital 2215200 -PR- 299 indica que el Director Distrital de Archivo de Bogotá, autorizado(a) por el Manual específico de funciones y competencias laborales, anualmente revisa la pertinencia técnica y normativa del Informe consolidado de seguimiento estratégico a  cumplimiento de la normativa archivística y lo aprueba. La(s) fuente(s) de información utilizadas es(son) la normatividad archivística vigente y la herramienta de verificación. En caso de evidenciar observaciones, desviaciones o diferencias, las informa al Profesional Universitario en la reunión de aprobación para que realice los ajustes y se registran en la Evidencia reunión 2213100-FT-449 de aprobación del Informe consolidado de seguimiento estratégico al cumplimiento de la normativa archivística en las entidades del distrito capital. De lo contrario, queda como evidencia el Informe consolidado de seguimiento estratégico al cumplimiento de la normativa archivística en las entidades de  distrito capital y la Evidencia reunión 2213100-FT449 de aprobación del Informe consolidado de seguimiento estratégico al cumplimiento de la normativa archivística  en las entidades del distrito capital._x000a__x000a__x000a__x000a_"/>
    <s v="- Documentado_x000a_- Documentado_x000a_- Documentado_x000a_- Documentado_x000a_- Documentado_x000a_- Documentado_x000a_- Documentado_x000a_- Documentado_x000a_- Documentado_x000a_- Documentado_x000a_- Documentado_x000a_- Documentado_x000a_- Documentado_x000a_- Documentado_x000a_- Documentado_x000a_- Documentado_x000a__x000a__x000a__x000a_"/>
    <s v="- Continua_x000a_- Continua_x000a_- Continua_x000a_- Continua_x000a_- Continua_x000a_- Continua_x000a_- Continua_x000a_- Continua_x000a_- Continua_x000a_- Continua_x000a_- Continua_x000a_- Continua_x000a_- Continua_x000a_- Continua_x000a_- Continua_x000a_- Continua_x000a__x000a__x000a__x000a_"/>
    <s v="- Con registro_x000a_- Con registro_x000a_- Con registro_x000a_- Con registro_x000a_- Con registro_x000a_- Con registro_x000a_- Con registro_x000a_- Con registro_x000a_- Con registro_x000a_- Con registro_x000a_- Con registro_x000a_- Con registro_x000a_- Con registro_x000a_- Con registro_x000a_- Con registro_x000a_- Con registro_x000a__x000a__x000a__x000a_"/>
    <s v="- Preventivo_x000a_- Preventivo_x000a_- Preventivo_x000a_- Preventivo_x000a_- Preventivo_x000a_- Detectivo_x000a_- Detectivo_x000a_- Detectivo_x000a_- Detectivo_x000a_- Preventivo_x000a_- Preventivo_x000a_- Detectivo_x000a_- Preventivo_x000a_- Preventivo_x000a_- Detectivo_x000a_- Detectivo_x000a__x000a__x000a__x000a_"/>
    <s v="25%_x000a_25%_x000a_25%_x000a_25%_x000a_25%_x000a_15%_x000a_15%_x000a_15%_x000a_15%_x000a_25%_x000a_25%_x000a_15%_x000a_25%_x000a_25%_x000a_15%_x000a_15%_x000a__x000a__x000a__x000a_"/>
    <s v="- Manual_x000a_- Manual_x000a_- Manual_x000a_- Manual_x000a_- Manual_x000a_- Manual_x000a_- Manual_x000a_- Manual_x000a_- Manual_x000a_- Manual_x000a_- Manual_x000a_- Manual_x000a_- Manual_x000a_- Manual_x000a_- Manual_x000a_- Manual_x000a__x000a__x000a__x000a_"/>
    <s v="15%_x000a_15%_x000a_15%_x000a_15%_x000a_15%_x000a_15%_x000a_15%_x000a_15%_x000a_15%_x000a_15%_x000a_15%_x000a_15%_x000a_15%_x000a_15%_x000a_15%_x000a_15%_x000a__x000a__x000a__x000a_"/>
    <s v="40%_x000a_40%_x000a_40%_x000a_40%_x000a_40%_x000a_30%_x000a_30%_x000a_30%_x000a_30%_x000a_40%_x000a_40%_x000a_30%_x000a_40%_x000a_40%_x000a_30%_x000a_30%_x000a__x000a__x000a__x000a_"/>
    <s v="- 1 El mapa de riesgos del proceso Fortalecimiento de la Gestión Pública indica que el Subdirector del Sistema Distrital de Archivos, el Profesional Universitario, el Profesional Especializado de la Subdirección del Sistema Distrital de Archivos , autorizado(a) por el Director(a) Distrital de Archivo de Bogotá y el Subdirector(a) del Sistema Distrital de Archivos, respectivamente, cada vez que se identifique la materialización del riesgo analizan el tipo de error o falla presentada en las orientaciones técnicas y/ o en el seguimiento al cumplimiento de la función archivística y definen la(s) acción(es) de tratamiento para asegurar la conformidad en las orientaciones técnicas y/ o en el seguimiento al cumplimiento de la función archivística que presentaron errores o fallas._x000a_- 2 El mapa de riesgos del proceso Fortalecimiento de la Gestión Pública indica que el Director Distrital de Archivo de Bogotá, el Subdirector del Sistema Distrital de Archivos, el Profesional Universitario, el Profesional Especializado de la Subdirección del Sistema Distrital de Archivos , autorizado(a) por el Manual específico de funciones y competencias laborales, el Director(a) Distrital de Archivo de Bogotá y el Subdirector(a) del Sistema Distrital de Archivos, respectivamente, cada vez que se identifique la materialización del riesgo realizan nuevamente la asistencia técnica, la visita de seguimiento, el concepto de TRD o TVD, o actualización del instrumento de normalización, según corresponda el error, con el fin de asegurar  la conformidad en las orientaciones técnicas y/ o en el seguimiento al cumplimiento de la función archivística.            .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6.6395327975423963E-4"/>
    <s v="Menor (2)"/>
    <n v="0.22500000000000003"/>
    <s v="Bajo"/>
    <s v="El proceso estima que el riesgo se ubica en una zona baja, debido a que los controles establecidos son adecuados, sin embargo la calificación del criterio de documentación de un control  preventivo y dos detectivos no es satisfactoria, ubicando el riesgo en la escala de probabilidad más baja, y ante su materialización, podrían disminuirse los efectos, aplicando las acciones de contingencia._x0009__x0009__x0009__x0009__x0009__x0009__x0009__x0009__x0009__x0009__x0009__x0009__x0009__x0009__x0009__x0009__x0009__x0009__x0009__x0009__x0009__x0009__x0009__x0009__x0009__x0009__x0009__x0009__x0009__x0009__x0009_"/>
    <s v="Reducir"/>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 (AP) Actualizar el procedimiento Revisión y evaluación de las Tablas de Retención Documental –TRD y Tablas de Valoración Documental –TVD, para su convalidación por parte del Consejo Distrital de Archivos 2215100-PR-293  fortaleciendo las actividades para mitigar el riesgo_x000a_- (AP) Actualizar el procedimiento Revisión y evaluación de las Tablas de Retención Documental –TRD y Tablas de Valoración Documental –TVD, para su convalidación por parte del Consejo Distrital de Archivos 2215100-PR-293  fortaleciendo las actividades para mitigar el riesgo_x000a_- (AP) Actualizar el procedimiento Revisión y evaluación de las Tablas de Retención Documental –TRD y Tablas de Valoración Documental –TVD, para su convalidación por parte del Consejo Distrital de Archivos 2215100-PR-293  fortaleciendo las actividades para mitigar el riesgo_x000a__x000a__x000a__x000a__x000a__x000a__x000a__x000a_________________x000a__x000a__x000a__x000a__x000a__x000a__x000a__x000a__x000a__x000a__x000a_"/>
    <s v="- Subdirección del Sistema Distrital de Archivos_x000a_- Subdirección del Sistema Distrital de Archivos_x000a_- Subdirección del Sistema Distrital de Archivos_x000a__x000a__x000a__x000a__x000a__x000a__x000a__x000a_________________x000a__x000a__x000a__x000a__x000a__x000a__x000a__x000a__x000a__x000a__x000a_"/>
    <s v="- Procedimiento Retención Documental –TRD y Tablas de Valoración Documental –TVD, para su convalidación por parte del Consejo Distrital de Archivos 2215100-PR-293 actualizado_x000a_- Procedimiento Retención Documental –TRD y Tablas de Valoración Documental –TVD, para su convalidación por parte del Consejo Distrital de Archivos 2215100-PR-293 actualizado_x000a_- Procedimiento Retención Documental –TRD y Tablas de Valoración Documental –TVD, para su convalidación por parte del Consejo Distrital de Archivos 2215100-PR-293 actualizado_x000a__x000a__x000a__x000a__x000a__x000a__x000a__x000a_________________x000a__x000a__x000a__x000a__x000a__x000a__x000a__x000a__x000a__x000a__x000a_"/>
    <s v="01/02/2023_x000a_01/02/2023_x000a_01/02/2023_x000a__x000a__x000a__x000a__x000a__x000a__x000a__x000a_________________x000a__x000a__x000a__x000a__x000a__x000a__x000a__x000a__x000a__x000a__x000a_"/>
    <s v="31/05/2023_x000a_31/05/2023_x000a_31/05/2023_x000a__x000a__x000a__x000a__x000a__x000a__x000a__x000a_________________x000a__x000a__x000a__x000a__x000a__x000a__x000a__x000a__x000a__x000a__x000a_"/>
    <s v="- Reportar el riesgo materializado de Posibilidad de afectación reputacional por quejas, reclamos e insatisfacción por parte de las entidades, organismos del orden distrital y entidades privadas que cumplen funciones públicas, debido a errores (fallas o deficiencias) en las orientaciones técnicas y seguimiento al cumplimiento de la función archivística_x0009__x0009__x0009__x0009__x0009__x0009__x0009__x0009__x0009__x0009__x0009__x0009__x0009__x0009__x0009__x0009__x0009__x0009_ en el informe de monitoreo a la Oficina Asesora de Planeación._x000a_- Informar por escrito al Subdirector del Sistema Distrital de Archivos, los errores (fallas o deficiencias) en las orientaciones técnicas y seguimiento al cumplimiento de la función archivística, presentados. _x000a_- Analizar el tipo de error o falla presentada en las orientaciones técnicas y/ o en el seguimiento al cumplimiento de la función archivística y definir la(s) acción(es) de tratamiento para asegurar la conformidad en las orientaciones técnicas y/ o en el seguimiento al cumplimiento de la función archivística que presentaron errores o fallas._x000a_- Realizar nuevamente la asistencia técnica, la visita de seguimiento, el concepto de TRD o TVD, o actualizar el instrumento de normalización, según corresponda el error, con el fin de asegurar  la conformidad en las orientaciones técnicas y/ o en el seguimiento al cumplimiento de la función archivística._x0009__x0009__x0009__x0009__x0009__x0009__x0009__x0009__x0009__x0009__x0009__x0009__x000a__x000a__x000a__x000a__x000a__x000a_- Actualizar el mapa de riesgos Fortalecimiento de la Gestión Pública"/>
    <s v="- Subsecretario(a) Distrital de Fortalecimiento Institucional_x000a_- Profesional Universitario y Profesional Especializado de la Subdirección del Sistema Distrital de Archivos   _x000a_- Subdirector del Sistema Distrital de Archivos, Profesional Universitario, Profesional Especializado de la Subdirección del Sistema Distrital de Archivos _x000a_- Director Distrital de Archivo de Bogotá_x000a_Subdirector del Sistema Distrital de Archivos_x000a_Profesional Universitario y Profesional Especializado de la Subdirección del Sistema Distrital de Archivos _x000a__x000a__x000a__x000a__x000a__x000a_- Subsecretario(a) Distrital de Fortalecimiento Institucional"/>
    <s v="- Reporte de monitoreo indicando la materialización del riesgo de Posibilidad de afectación reputacional por quejas, reclamos e insatisfacción por parte de las entidades, organismos del orden distrital y entidades privadas que cumplen funciones públicas, debido a errores (fallas o deficiencias) en las orientaciones técnicas y seguimiento al cumplimiento de la función archivística_x0009__x0009__x0009__x0009__x0009__x0009__x0009__x0009__x0009__x0009__x0009__x0009__x0009__x0009__x0009__x0009__x0009__x0009__x000a_- Correo electrónico a través del cual se informan los errores (fallas o deficiencias) en las orientaciones técnicas y seguimiento al cumplimiento de la función archivística, presentados_x000a_- Evidencia de reunión 2213100-FT-449 de análisis y definición de acciones frente a la materialización del riesgo_x000a_- Los registros establecidos que evidencien la realización de la asistencia técnica, la visita de seguimiento, el concepto de TRD o TVD, o actualizar el instrumentos de normalización, según corresponda_x000a__x000a__x000a__x000a__x000a__x000a_- Mapa de riesgo  Fortalecimiento de la Gestión Pública, actualizado."/>
    <d v="2018-09-04T00:00:00"/>
    <s v="Identificación del riesgo_x000a_Análisis antes de controles_x000a_Análisis de controles_x000a_Análisis después de controles_x000a_Tratamiento del riesgo"/>
    <s v="Creación del Riesgo"/>
    <d v="2019-05-09T00:00:00"/>
    <s v="_x000a_Análisis antes de controles_x000a_Análisis de controles_x000a_Análisis después de controles_x000a_Tratamiento del riesgo"/>
    <s v="Se realizó la valoración antes y después de controles frente a frecuencia e impacto._x000a_Se incluyen controles detectivos frente al riesgo._x000a_Se propuso un plan de contingencia frente a la materialización del riesgo. "/>
    <d v="2019-11-18T00:00:00"/>
    <s v="Identificación del riesgo_x000a_Análisis antes de controles_x000a_Análisis de controles_x000a_Análisis después de controles_x000a_Tratamiento del riesgo"/>
    <s v="Se ajusto actividad clave de acuerdo al ajuste realizado en la caracterización del proceso con relación al cambio de nombre del procedimiento._x000a_Se realizó la calificación de la probabilidad del riesgo por frecuencia._x000a_Se ajustó la valoración obtenida antes y después de controles, de acuerdo con el resultado obtenido._x000a_Se ajustó la descripción de las actividades de control de acuerdo al ajuste realizado en los puntos de control de los procedimientos._x000a_Se ajustaron las fechas de terminación de las acciones acorde con las fechas del aplicativo SIG."/>
    <d v="2020-03-26T00:00:00"/>
    <s v="Identificación del riesgo_x000a_Análisis antes de controles_x000a_Análisis de controles_x000a_Análisis después de controles_x000a_Tratamiento del riesgo"/>
    <s v="1. Se actualizar el Objetivo de la ficha con base a la Información registrada en la caracterización. Lo anterior, teniendo en cuenta que el campo se encuentra protegido con clave._x000a_2. Se ajusta las actividades claves, para alinear la descripción con el nombre y la explicación del riesgo. En este sentido, el proceso Gestión de la Función Archivística y del Patrimonio Documental del Distrito Capital, enviará un correo electrónico a la OAP, con la debida justificación del porqué asocia más de una actividad en la ficha._x000a_3. Se ajustan los tramites y OPAS posiblemente afectados, eliminando Impresión de artes gráficas para las entidades del distrito capital. Lo anterior teniendo en cuenta, que el proceso no realiza impresión de artes gráficas para ninguna entidad del distrito._x000a_4. El proyecto de inversión posiblemente afectado por la materialización del riesgo, es el proyecto 1125 fortalecimiento y modernización de la gestión pública distrital._x000a_5. Se diligencia la columna de perspectivas en la identificación de efectos._x000a_6. Se modifica en causas externas el agente generador de “políticos” a “personal”, frente a la causa externa Insuficiente personal idóneo de los responsables de la gestión documental en las entidades Distritales._x000a_7. Se modifica la explicación de la valoración del riesgo obtenido antes de controles._x000a_8. Conforme a la actualización de los procedimientos realizados en la vigencia 2019, se mantienen los controles preventivos y detectivos, eliminando el monitoreo ambiental ya que está dentro de la actividad de asistencias técnicas._x000a_9. Se modifica la explicación de la valoración del riesgo obtenido después de controles._x000a_10. Se incluyen en el SIG nuevas acciones preventivas y detectivas para el año 2020._x000a_11. Se ajusta el plan contingente."/>
    <d v="2020-12-04T00:00:00"/>
    <s v="_x000a__x000a__x000a__x000a_Tratamiento del riesgo"/>
    <s v="1. Se incluyen en el SIG nuevas acciones preventivas y detectivas para el año 2021."/>
    <d v="2021-02-22T00:00:00"/>
    <s v="Identificación del riesgo_x000a__x000a_Análisis de controles_x000a__x000a_Tratamiento del riesgo"/>
    <s v="Se retiraron los controles detectivos de auditorías._x000a_Se realizó reprogramación de las fechas de inicio de las acciones de tratamiento definidas para la vigencia 2021._x000a_Se modificó la asociación del riesgo a proyectos de inversión, seleccionando la opción &quot;Sin asociación a los proyectos de inversión&quot;_x000a_Se incluyo la acción de tratamiento  definida en  la vigencia del 2020 para fortalecer la gestión del riesgo según la valoración, con la fecha de finalización modificada,  de acuerdo a la reprogramación realizada en el aplicativo SIG, con fecha de finalización en la vigencia del 2021."/>
    <d v="2021-12-22T00:00:00"/>
    <s v="Identificación del riesgo_x000a_Análisis antes de controles_x000a_Análisis de controles_x000a_Análisis después de controles_x000a_Tratamiento del riesgo"/>
    <s v="Se actualizó el contexto de la gestión del proceso._x000a_Se ajustó la identificación del riesgo._x000a_Se definió la probabilidad por exposición._x000a_Se ajustó la redacción y evaluación de los controles según los criterios definidos._x000a_Se incluyeron los controles correctivos._x000a_Se ajustaron las acciones de contingencia._x000a_Se definieron las acciones de tratamiento._x000a_"/>
    <d v="2022-06-28T00:00:00"/>
    <s v="_x000a__x000a__x000a__x000a_Tratamiento del riesgo"/>
    <s v="Se modificó la acción de tratamiento del riesgo (acción preventiva 1094) y se reprogramó la fecha de finalización de la misma,  de acuerdo con la anulación que se realizará al procedimiento de elaboración y/o actualización de instrumentos técnicos para normalizar la gestión documental en el Distrito Capital 2215200-PR-294 y que parte de este se integrará en el procedimiento de Investigaciones para la difusión del conocimiento, el fortalecimiento de la gestión documental y la apropiación social del patrimonio documental del Distrito Capital 2215100-PR-258"/>
    <d v="2022-09-30T00:00:00"/>
    <s v="_x000a__x000a_Análisis de controles_x000a__x000a_Tratamiento del riesgo"/>
    <s v="Se modificaron controles preventivos y detectivos en su redacción y características, de acuerdo con la actualización del procedimiento PR-299,  _x000a_Se eliminaron los controles asociados al procedimiento de elaboración y/o actualización de instrumentos técnicos para normalizar la gestión documental en el Distrito Capital 2215200-PR-294 y se incluyeron controles del procedimiento Investigaciones para la difusión del conocimiento, el fortalecimiento de la gestión documental y la apropiación social del patrimonio documental del Distrito Capital 2215100-PR-258_x000a__x000a_Se actualizó la fecha de finalización de la acción 1094, de acuerdo a la reprogramación de la misma. "/>
    <d v="2022-12-02T00:00:00"/>
    <s v="Identificación del riesgo_x000a__x000a__x000a__x000a_Tratamiento del riesgo"/>
    <s v="Se asocia el riesgo al nuevo Mapa de procesos de la Secretaría General. _x0009__x0009__x0009__x0009__x0009__x0009__x0009__x0009__x0009__x0009__x0009__x0009__x0009__x0009__x0009__x0009__x0009__x0009__x0009__x0009__x0009__x0009__x0009__x0009__x000a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
    <s v=""/>
    <s v="_x000a__x000a__x000a__x000a_"/>
    <s v=""/>
    <s v=""/>
    <s v="_x000a__x000a__x000a__x000a_"/>
    <s v=""/>
  </r>
  <r>
    <x v="3"/>
    <s v="Generar capacidades en la gestión pública distrital a través de la expedición de lineamientos, el desarrollo de estrategias, la realización de asistencia técnica, la elaboración de estudios e investigaciones, la prestación de servicios relacionados con el fortalecimiento de la gestión y la política laboral, con el fin de modernizar y mejorar permanentemente el desempeño institucional de las entidades distritales"/>
    <s v="El proceso inicia con el diagnóstico y la formulación de las acciones a ejecutar para el fortalecimiento de la gestión pública distrital, continúa con el desarrollo de lineamientos, estrategias, asistencia técnica, estudios e investigaciones, servicios y finaliza con el seguimiento."/>
    <s v="Subsecretario(a) Distrital de Fortalecimiento Institucional"/>
    <s v="Misional"/>
    <s v="Diseñar y emitir lineamientos, desarrollar estrategias, brindar, prestar servicios y realizar análisis, estudios e investigaciones para el fortalecimiento de la gestión pública distrital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x v="1"/>
    <s v="Fraude interno"/>
    <s v="Sí"/>
    <s v="- Uso indebido del poder para la emisión de conceptos técnicos favorables._x000a_- Conflicto de intereses._x000a_- No hay distribución equitativa y objetiva de responsabilidades y tareas._x000a__x000a__x000a__x000a__x000a__x000a__x000a_"/>
    <s v="- Presiones ejercidas por terceros y o ofrecimientos de prebendas, gratificaciones o dadivas._x000a_- Presiones o motivaciones individuales, sociales o colectivas, que inciten a la realizar conductas contrarias al deber ser._x000a_- No hay conciencia en las entidades del distrito del verdadero impacto de la gestión documental._x000a__x000a__x000a__x000a__x000a__x000a__x000a_"/>
    <s v="- Pérdida de credibilidad del ente rector en materia archivística._x000a_- Daño a la imagen reputacional de la entidad por incumplimiento en la emisión de conceptos técnicos de contratación._x000a_- Sanciones disciplinarias, fiscales y penales._x000a__x000a__x000a__x000a__x000a__x000a__x000a_"/>
    <s v="3. Consolidar una gestión pública eficiente, a través del desarrollo de capacidades institucionales, para contribuir a la generación de valor público."/>
    <s v="- -- Ningún trámite y/o procedimiento administrativo_x000a__x000a_"/>
    <s v="- Ningún otro proceso en el Sistema de Gestión de Calidad_x000a__x000a__x000a__x000a_"/>
    <s v="- No aplica_x000a__x000a__x000a__x000a_"/>
    <s v="Muy baja (1)"/>
    <n v="0.2"/>
    <s v="Leve (1)"/>
    <s v="Menor (2)"/>
    <s v="Moderado (3)"/>
    <s v="Leve (1)"/>
    <s v="Leve (1)"/>
    <s v="Menor (2)"/>
    <s v="Mayor (4)"/>
    <n v="0.8"/>
    <s v="Alto"/>
    <s v="El proceso estima que el riesgo se ubica en una zona alta, debido a que el riesgo no se ha materializado en los últimos cuatro años, sin embargo, ante su materialización, podrían presentarse los efectos significativos, señalados en la encuesta del Departamento Administrativo de la Función Pública."/>
    <s v="- 1 El procedimiento de Asistencia técnica en gestión documental y archivos 2215100-PR-257 indica que el Subdirector(a) del Sistema Distrital de Archivos, el Subdirector(a) de Gestión del Patrimonio Documental y el Asesor Jurídico de la  Dirección Distrital de Archivo de Bogotá, autorizado(a) por el Director(a) del Archivo de Bogotá, cada vez que se  realice una asistencia técnica bajo la modalidad de concepto técnico de procesos de contratación revisan la pertinencia técnica y normativa del pronunciamiento en el concepto técnico de procesos de contratación, de acuerdo a la normatividad aplicable. La(s) fuente(s) de información utilizadas es(son) la normatividad que regula la asistencia técnica correspondiente. En caso de evidenciar observaciones, desviaciones o diferencias, se informan a través del sistema de gestión documental al profesional universitario y/o especializado para que realice los ajustes. De lo contrario, queda como evidencia Oficio 2211600-FT-012 de concepto técnico revisado (aplica para las entidades y organismos distritales externos a la Secretaría General) Memorando 2211600-FT-011 de concepto técnico revisado (aplica para la Secretaría General) ._x000a_- 2 El procedimiento de Asistencia técnica en gestión documental y archivos 2215100-PR-257 indica que el Director Distrital de Archivo de Bogotá, autorizado(a) por el Manual específico de funciones y competencias laborales, cada vez que se realice una asistencia técnica bajo la modalidad de concepto técnico de   procesos de contratación verifica la pertinencia técnica y normativa del pronunciamiento en el concepto técnico de procesos de contratación, de acuerdo a la normatividad aplicable. La(s) fuente(s) de información utilizadas es(son) la normatividad que regula la asistencia técnica correspondiente. En caso de evidenciar observaciones, desviaciones o diferencias, se informan a través del sistema de gestión documental al profesional universitario y/o especializado para que realice los ajustes. De lo contrario, queda como evidencia Oficio 2211600-FT-012 de concepto técnico aprobado (aplica para las entidades y organismos distritales externos a la Secretaría General) Memorando 2211600-FT-011 de concepto técnico aprobado (aplica para la Secretaría General) ._x000a_- 3 El procedimiento de Revisión y evaluación de las Tablas de Retención Documental –TRD y Tablas de Valoración Documental –TVD, para su convalidación por parte del Consejo Distrital de Archivos 2215100-PR-293 indica que el Subdirector del Sistema Distrital de Archivos_x0009__x0009__x0009_, autorizado(a) por el Director Distrital de Archivo de Bogotá_x0009__x0009__x0009__x0009__x0009_, cada vez que se realice un concepto técnico de revisión y evaluación de TRD o TVD  Revisa la coherencia técnica y normativa de los tres (3) componentes (jurídico, histórico y archivístico) que contempla el concepto técnico correspondiente  . La(s) fuente(s) de información utilizadas es(son) la normatividad vigente aplicable a los conceptos técnicos de revisión y evaluación de TRD y de TVD. En caso de evidenciar observaciones, desviaciones o diferencias, informa a través del sistema de gestión documental al profesional universitario para que realice los ajustes . De lo contrario, queda como evidencia Concepto Técnico de Evaluación de Tabla de Valoración Documental 4213100-FT-928,y/o Concepto Técnico de Evaluación de Tabla de Retención Documental 4213100-FT-930, y/o Concepto técnico de evaluación de Tabla de Retención Documental – Empresas privadas de cumplen una función pública  4213100-FT-988, y/o Concepto técnico de evaluación de Tabla de Valoración Documental – Empresas privadas de cumplen una función pública.4213100-FT-1084._x000a_- 4 El procedimiento de Revisión y evaluación de las Tablas de Retención Documental –TRD y Tablas de Valoración Documental –TVD, para su convalidación por parte del Consejo Distrital de Archivos 2215100-PR-293 indica que el Director Distrital de Archivo de Bogotá, autorizado(a) por el Manual específico de funciones y competencias laborales, cada vez que se realice un concepto técnico de revisión y evaluación de TRD o TVD  Revisa la coherencia técnica y normativa de los tres (3) componentes (jurídico, histórico y archivístico) que contempla el concepto técnico  correspondiente y lo aprueba . La(s) fuente(s) de información utilizadas es(son) la normatividad vigente aplicable a los conceptos técnicos de revisión y evaluación de TRD y de TVD. En caso de evidenciar observaciones, desviaciones o diferencias, informa a través del sistema de gestión documental al profesional universitario para que realice los ajustes . De lo contrario, queda como evidencia Concepto Técnico de Evaluación de Tabla de Valoración Documental 4213100-FT-928,y/o Concepto Técnico de Evaluación de Tabla de Retención Documental 4213100-FT-930, y/o Concepto técnico de evaluación de Tabla de Retención Documental – Empresas privadas de cumplen una función pública  4213100-FT-988, y/o Concepto técnico de evaluación de Tabla de Valoración Documental – Empresas privadas de cumplen una función pública.4213100-FT-1084 ._x000a__x000a__x000a__x000a__x000a__x000a__x000a__x000a__x000a__x000a__x000a__x000a__x000a__x000a__x000a__x000a_"/>
    <s v="- Documentado_x000a_- Documentado_x000a_- Documentado_x000a_- Documentado_x000a__x000a__x000a__x000a__x000a__x000a__x000a__x000a__x000a__x000a__x000a__x000a__x000a__x000a__x000a__x000a_"/>
    <s v="- Continua_x000a_- Continua_x000a_- Continua_x000a_- Continua_x000a__x000a__x000a__x000a__x000a__x000a__x000a__x000a__x000a__x000a__x000a__x000a__x000a__x000a__x000a__x000a_"/>
    <s v="- Con registro_x000a_- Con registro_x000a_- Con registro_x000a_- Con registro_x000a__x000a__x000a__x000a__x000a__x000a__x000a__x000a__x000a__x000a__x000a__x000a__x000a__x000a__x000a__x000a_"/>
    <s v="- Preventivo_x000a_- Detectivo_x000a_- Preventivo_x000a_- Detectivo_x000a__x000a__x000a__x000a__x000a__x000a__x000a__x000a__x000a__x000a__x000a__x000a__x000a__x000a__x000a__x000a_"/>
    <s v="25%_x000a_15%_x000a_25%_x000a_15%_x000a__x000a__x000a__x000a__x000a__x000a__x000a__x000a__x000a__x000a__x000a__x000a__x000a__x000a__x000a__x000a_"/>
    <s v="- Manual_x000a_- Manual_x000a_- Manual_x000a_- Manual_x000a__x000a__x000a__x000a__x000a__x000a__x000a__x000a__x000a__x000a__x000a__x000a__x000a__x000a__x000a__x000a_"/>
    <s v="15%_x000a_15%_x000a_15%_x000a_15%_x000a__x000a__x000a__x000a__x000a__x000a__x000a__x000a__x000a__x000a__x000a__x000a__x000a__x000a__x000a__x000a_"/>
    <s v="40%_x000a_30%_x000a_40%_x000a_30%_x000a__x000a__x000a__x000a__x000a__x000a__x000a__x000a__x000a__x000a__x000a__x000a__x000a__x000a__x000a__x000a_"/>
    <s v="- 1 El mapa de riesgos del proceso Fortalecimiento de la Gestión Pública indica que el Director Distrital de Archivo de Bogotá, autorizado(a) por el Manual específico de funciones y competencias laborales, cada vez que se identifique la materialización del riesgo asigna un responsable diferente para realizar la revisión y evaluación de la Tabla de Retención Documental o Tabla de Valoración Documental asociada a la materialización del riesgo._x000a_- 2 El mapa de riesgos del proceso Fortalecimiento de la Gestión Pública indica que el Subdirector del Sistema Distrital de Archivos, autorizado(a) por el Director Distrital de Archivo de Bogotá, cada vez que se identifique la materialización del riesgo realiza nuevamente la revisión y evaluación de la Tabla de Retención Documental o Tabla de Valoración Documental asociada a la materialización del riesgo y emite el nuevo concepto técnico de TRD y TVD._x000a_- 3 El mapa de riesgos del proceso Fortalecimiento de la Gestión Pública indica que el Director Distrital de Archivo de Bogotá, autorizado(a) por el Manual específico de funciones y competencias laborales, cada vez que se identifique la materialización del riesgo remite a la entidad correspondiente el nuevo concepto técnico de TRD y TVD asociado a la materialización del riesgo  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_x000a_- 4 El mapa de riesgos del proceso Fortalecimiento de la Gestión Pública indica que el Director Distrital de Archivo de Bogotá, autorizado(a) por el Manual específico de funciones y competencias laborales, cada vez que se identifique la materialización del riesgo Informa la situación de materialización del riesgo relacionada con concepto técnico de TRD y TVD al Consejo Distrital de Archivo  de Bogotá._x000a_- 5 El mapa de riesgos del proceso Fortalecimiento de la Gestión Pública indica que el Subdirector del Sistema Distrital de Archivos, autorizado(a) por el Director Distrital de Archivo de Bogotá, cada vez que se identifique la materialización del riesgo realiza mesa técnica de trabajo para la revisión del concepto técnico de procesos de  contratación relacionado con la materialización del riesgo_x0009__x0009__x0009__x0009__x0009__x0009__x0009__x0009_._x000a_- 6 El mapa de riesgos del proceso Fortalecimiento de la Gestión Pública indica que el Director(a) Distrital de Archivo de Bogotá, autorizado(a) por el Manual específico de funciones y competencias laborales, cada vez que se identifique la materialización del riesgo realiza un alcance con un nuevo concepto técnico de procesos de contratación relacionado con la materialización del riesgo._x000a__x000a__x000a__x000a_"/>
    <s v="- Documentado_x000a_- Documentado_x000a_- Documentado_x000a_- Documentado_x000a_- Documentado_x000a_- Documentado_x000a__x000a__x000a__x000a_"/>
    <s v="- Continua_x000a_- Continua_x000a_- Continua_x000a_- Continua_x000a_- Continua_x000a_- Continua_x000a__x000a__x000a__x000a_"/>
    <s v="- Con registro_x000a_- Con registro_x000a_- Con registro_x000a_- Con registro_x000a_- Con registro_x000a_- Con registro_x000a__x000a__x000a__x000a_"/>
    <s v="- Correctivo_x000a_- Correctivo_x000a_- Correctivo_x000a_- Correctivo_x000a_- Correctivo_x000a_- Correctivo_x000a__x000a__x000a__x000a_"/>
    <s v="10%_x000a_10%_x000a_10%_x000a_10%_x000a_10%_x000a_10%_x000a__x000a__x000a__x000a_"/>
    <s v="- Manual_x000a_- Manual_x000a_- Manual_x000a_- Manual_x000a_- Manual_x000a_- Manual_x000a__x000a__x000a__x000a_"/>
    <s v="15%_x000a_15%_x000a_15%_x000a_15%_x000a_15%_x000a_15%_x000a__x000a__x000a__x000a_"/>
    <s v="25%_x000a_25%_x000a_25%_x000a_25%_x000a_25%_x000a_25%_x000a__x000a__x000a__x000a_"/>
    <s v="Muy baja (1)"/>
    <n v="3.5279999999999992E-2"/>
    <s v="Mayor (4)"/>
    <n v="0.8"/>
    <s v="Alto"/>
    <s v="El proceso estima que el riesgo se ubica en una zona alta, debido a que los controles establecidos son los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           "/>
    <s v="Reducir"/>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 (AP) Actualizar el procedimiento Revisión y evaluación de las Tablas de Retención Documental –TRD y Tablas de Valoración Documental –TVD, para su convalidación por parte del Consejo Distrital de Archivos 2215100-PR-293  fortaleciendo las actividades para mitigar el riesgo_x000a_- (AP) Actualizar el procedimiento Revisión y evaluación de las Tablas de Retención Documental –TRD y Tablas de Valoración Documental –TVD, para su convalidación por parte del Consejo Distrital de Archivos 2215100-PR-293  fortaleciendo las actividades para mitigar el riesgo_x000a_- (AP) Actualizar el procedimiento Revisión y evaluación de las Tablas de Retención Documental –TRD y Tablas de Valoración Documental –TVD, para su convalidación por parte del Consejo Distrital de Archivos 2215100-PR-293  fortaleciendo las actividades para mitigar el riesgo_x000a__x000a__x000a__x000a__x000a__x000a__x000a__x000a_________________x000a__x000a__x000a__x000a__x000a__x000a__x000a__x000a__x000a__x000a__x000a_"/>
    <s v="- Subdirección del Sistema Distrital de Archivos_x000a_- Subdirección del Sistema Distrital de Archivos_x000a_- Subdirección del Sistema Distrital de Archivos_x000a__x000a__x000a__x000a__x000a__x000a__x000a__x000a_________________x000a__x000a__x000a__x000a__x000a__x000a__x000a__x000a__x000a__x000a__x000a_"/>
    <s v="- Procedimiento Retención Documental –TRD y Tablas de Valoración Documental –TVD, para su convalidación por parte del Consejo Distrital de Archivos 2215100-PR-293 actualizado_x000a_- Procedimiento Retención Documental –TRD y Tablas de Valoración Documental –TVD, para su convalidación por parte del Consejo Distrital de Archivos 2215100-PR-293 actualizado_x000a_- Procedimiento Retención Documental –TRD y Tablas de Valoración Documental –TVD, para su convalidación por parte del Consejo Distrital de Archivos 2215100-PR-293 actualizado_x000a__x000a__x000a__x000a__x000a__x000a__x000a__x000a_________________x000a__x000a__x000a__x000a__x000a__x000a__x000a__x000a__x000a__x000a__x000a_"/>
    <s v="01/02/2023_x000a_01/02/2023_x000a_01/02/2023_x000a__x000a__x000a__x000a__x000a__x000a__x000a__x000a_________________x000a__x000a__x000a__x000a__x000a__x000a__x000a__x000a__x000a__x000a__x000a_"/>
    <s v="31/05/2023_x000a_31/05/2023_x000a_31/05/2023_x000a__x000a__x000a__x000a__x000a__x000a__x000a__x000a_________________x000a__x000a__x000a__x000a__x000a__x000a__x000a__x000a__x000a__x000a__x000a_"/>
    <s v="- Reportar el presunto hecho de 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al operador disciplinario, y a la Oficina Asesora de Planeación en el informe de monitoreo en caso que tenga fallo._x000a_- Asignar un responsable diferente para realizar la revisión y evaluación de la Tabla de Retención Documental o Tabla de Valoración Documental asociada a la materialización del riesgo_x000a_- Realizar nuevamente la revisión y evaluación de la Tabla de Retención Documental o Tabla de Valoración Documental asociada a la materialización del riesgo y emitir el nuevo concepto técnico de TRD y TVD_x000a_- Remitir a la entidad correspondiente el nuevo concepto técnico de TRD y TVD asociado a la materialización del riesgo  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_x000a_- Informar la situación de materialización del riesgo relacionada con concepto técnico de TRD y TVD al Consejo Distrital de Archivo  de Bogotá_x000a_- Realizar mesa técnica de trabajo para la revisión del concepto técnico de procesos de  contratación relacionado con la materialización del riesgo_x000a_- Realizar un alcance con un nuevo concepto técnico de procesos de contratación relacionado con la materialización del riesgo_x000a__x000a__x000a_- Actualizar el mapa de riesgos Fortalecimiento de la Gestión Pública"/>
    <s v="- Subsecretario(a) Distrital de Fortalecimiento Institucional_x000a_- Director(a) Distrital de Archivo de Bogotá_x000a_- Profesional(es) Universitario(s)_x000a_- Director(a) Distrital de Archivo de Bogotá_x000a_- Director(a) Distrital de Archivo de Bogotá_x000a_- Subdirector del Sistema Distrital de Archivos_x000a_- Director(a) Distrital de Archivo de Bogotá_x000a__x000a__x000a_- Subsecretario(a) Distrital de Fortalecimiento Institucional"/>
    <s v="- Notificación realizada del presunto hecho de 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al operador disciplinario, y reporte de monitoreo a la Oficina Asesora de Planeación en caso que el riesgo tenga fallo definitivo._x000a_- Correo electrónico de asignación de nuevo  responsable para realizar la revisión y evaluación de la Tabla de Retención Documental o Tabla de Valoración Documental asociada a la materialización del riesgo_x000a_- Concepto Técnico de Evaluación de Tabla de Valoración Documental o Concepto Técnico Evaluación de Tabla de Retención Documental ajustado._x000a_- Oficio o memorando de envío del concepto técnico de evaluación de la TRD o TVD, ajustado_x000a_- Acta de sesión del Consejo Distrital de Archivo  de Bogotá_x000a_- Evidencia de reunión 2213100-FT-449 de mesa técnica_x000a_- Concepto técnico de alcance de procesos de contratación_x000a__x000a__x000a_- Mapa de riesgo  Fortalecimiento de la Gestión Pública, actualizado."/>
    <d v="2019-01-31T00:00:00"/>
    <s v="Identificación del riesgo_x000a_Análisis antes de controles_x000a_Análisis de controles_x000a_Análisis después de controles_x000a_Tratamiento del riesgo"/>
    <s v="Creación del Riesgo"/>
    <d v="2019-05-09T00:00:00"/>
    <s v="_x000a_Análisis antes de controles_x000a_Análisis de controles_x000a_Análisis después de controles_x000a_Tratamiento del riesgo"/>
    <s v="Se ajustó el nombre del riesgo_x000a_Se realizó la valoración antes y después de controles frente a frecuencia e impacto._x000a_Se incluyen controles detectivos frente al riesgo._x000a_Se propuso un plan de contingencia frente a la materialización del riesgo."/>
    <d v="2020-03-26T00:00:00"/>
    <s v="Identificación del riesgo_x000a__x000a__x000a__x000a_Tratamiento del riesgo"/>
    <s v="Se ajusto actividad clave de acuerdo al ajuste realizado en la caracterización del proceso con relación al cambio de nombre del procedimiento._x000a_Se realizó la calificación de la probabilidad del riesgo por frecuencia._x000a_Se ajustó la valoración obtenida antes y después de controles, de acuerdo con el resultado obtenido._x000a_Se ajustó la descripción de las actividades de control de acuerdo al ajuste realizado en los puntos de control de los procedimientos._x000a_Se ajustaron las fechas de terminación de las acciones acorde con las fechas del aplicativo SIG."/>
    <d v="2020-12-04T00:00:00"/>
    <s v="_x000a__x000a__x000a__x000a_Tratamiento del riesgo"/>
    <s v="Se incluyen en el SIG nuevas acciones preventivas para el año 2021."/>
    <d v="2021-02-22T00:00:00"/>
    <s v="Identificación del riesgo_x000a__x000a_Análisis de controles_x000a__x000a_Tratamiento del riesgo"/>
    <s v="Se retiraron los controles detectivos de auditorías._x000a_Se realizó reprogramación de las fechas de inicio de las acciones de tratamiento definidas para la vigencia 2021._x000a_Se modificó la asociación del riesgo a proyectos de inversión, seleccionando la opción &quot;Sin asociación a los proyectos de inversión&quot;_x000a_Se incluyo la acción de tratamiento definida en la vigencia del 2020 para fortalecer la gestión del riesgo según la valoración, con la fecha de finalización modificada, de acuerdo a la reprogramación realizada en el aplicativo SIG, con fecha de finalización en la vigencia del 2021."/>
    <d v="2021-09-09T00:00:00"/>
    <s v="_x000a__x000a__x000a__x000a_Tratamiento del riesgo"/>
    <s v="Se modifica la fecha de finalización de la acción preventiva número 12, conforme a la fecha de finalización reprogramada en el aplicativo SIG"/>
    <d v="2021-12-16T00:00:00"/>
    <s v="Identificación del riesgo_x000a_Análisis antes de controles_x000a_Análisis de controles_x000a_Análisis después de controles_x000a_Tratamiento del riesgo"/>
    <s v="Se actualiza el contexto de la gestión del proceso. _x000a_Se ajusta la identificación del riesgo, delimitando el alcance frente a los conceptos técnicos solo para los conceptos de contratación; especificando los conceptos de revisión y evaluación de TRD y TVD y se eliminan del alcance lo correspondiente a informes, teniendo en cuanta que no aplican para el riesgo.  _x000a_Se ajustó la redacción y evaluación de los controles según los criterios definidos. _x000a_Se incluyeron los controles correctivos. _x000a_Se ajustaron las acciones de contingencia. _x000a_Se definieron acciones de tratamiento."/>
    <d v="2022-02-07T00:00:00"/>
    <s v="_x000a__x000a__x000a__x000a_Tratamiento del riesgo"/>
    <s v="Se modifica la acción de tratamiento del riesgo, teniendo en cuenta que la circular de vistos buenos a procesos de contratación en gestión documental y archivos es un producto directamente  relacionado con el punto de control correspondiente al que está asociado. La acción inicial &quot;Desarrollar dentro del nuevo modelo de asistencia técnica líneas argumentativas y acuerdos de servicios en materia contractual relacionadas con actividades de gestión documental, donde se emitirán las especificaciones técnicas a tener en cuenta por las entidades y por los equipos interdisciplinarios de la DDAB&quot; se elimina, ya que es una acción que contempla varias líneas argumentativas con un alcance mayor a los controles definidos para el riesgo de corrupción."/>
    <d v="2022-06-09T00:00:00"/>
    <s v="_x000a__x000a__x000a__x000a_Tratamiento del riesgo"/>
    <s v="Se modifica la acción de tratamiento del riesgo, teniendo en cuenta que se va a realizar actualización del articulo 24 del Decreto 514 de 2006, por lo cual no se podría generar una circular con el articulo vigente y al tener un control de legalidad, en  los tiempos estipulados no se daría cumplimiento a la acción. "/>
    <d v="2022-12-02T00:00:00"/>
    <s v="Identificación del riesgo_x000a__x000a__x000a__x000a_Tratamiento del riesgo"/>
    <s v="&quot;Se asocia el riesgo al nuevo Mapa de procesos de la Secretaría General. _x000a_Se plantean acciones de tratamiento para el fortalecimiento del riesgo.&quot;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a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a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a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
    <s v=""/>
    <s v="_x000a__x000a__x000a__x000a_"/>
    <s v=""/>
    <s v=""/>
    <s v="_x000a__x000a__x000a__x000a_"/>
    <s v=""/>
  </r>
  <r>
    <x v="3"/>
    <s v="Generar capacidades en la gestión pública distrital a través de la expedición de lineamientos, el desarrollo de estrategias, la realización de asistencia técnica, la elaboración de estudios e investigaciones, la prestación de servicios relacionados con el fortalecimiento de la gestión y la política laboral, con el fin de modernizar y mejorar permanentemente el desempeño institucional de las entidades distritales"/>
    <s v="El proceso inicia con el diagnóstico y la formulación de las acciones a ejecutar para el fortalecimiento de la gestión pública distrital, continúa con el desarrollo de lineamientos, estrategias, asistencia técnica, estudios e investigaciones, servicios y finaliza con el seguimiento."/>
    <s v="Subsecretario(a) Distrital de Fortalecimiento Institucional"/>
    <s v="Misional"/>
    <s v="Diseñar y emitir lineamientos, desarrollar estrategias, brindar, prestar servicios y realizar análisis, estudios e investigaciones para el fortalecimiento de la gestión pública distrital"/>
    <s v="Posibilidad de afectación reputacional por quejas y/o reclamos recibidos formalmente  por entidades, organismo u órganos de control distritales y con respuesta oficial de admisión, debido a  incumplimiento de compromisos de oportunidad de entrega del producto terminado en la impresión de artes gráficas para las entidades del Distrito Capital."/>
    <x v="0"/>
    <s v="Ejecución y administración de procesos"/>
    <s v="No"/>
    <s v="- Dificultad en la articulación de actividades comunes a las dependencias._x000a_- La imagen institucional se ve afectada ante los usuarios que utilizan el servicio, si este no se presta adecuadamente. (pendiente a hoy)_x000a__x000a__x000a__x000a__x000a__x000a__x000a__x000a_"/>
    <s v="- La inestabilidad de la conectividad, indisponibilidad de servidores de información y vulnerabilidad en la seguridad informática. _x000a_- Cambios de características técnicas del producto por parte de los usuarios._x000a_- Cambios en el diseño del producto por parte de los usuarios._x000a_- Falta de recursos que podría darse por los recortes presupuestales, humanos y técnicos que influirían directamente en la no sostenibilidad en el tiempo de los programas e iniciativas de los proyectos de inversión y en los servicios que presta al Secretaría General en el Distrito; especialmente en la comunicación que tiene la ciudadanía con la administración, evitando que sea competente. _x000a__x000a__x000a__x000a__x000a__x000a_"/>
    <s v="- Pérdida de credibilidad institucional_x000a_- Desbalance de línea en planta de producción_x000a__x000a__x000a__x000a__x000a__x000a__x000a__x000a_"/>
    <s v="3. Consolidar una gestión pública eficiente, a través del desarrollo de capacidades institucionales, para contribuir a la generación de valor público."/>
    <s v="- Impresión de artes gráficas para las entidades del Distrito Capital (OPA)_x000a__x000a_"/>
    <s v="- Ningún otro proceso en el Sistema de Gestión de Calidad_x000a__x000a__x000a__x000a_"/>
    <s v="- No aplica_x000a__x000a__x000a__x000a_"/>
    <s v="Media (3)"/>
    <n v="0.6"/>
    <s v="Leve (1)"/>
    <s v="Menor (2)"/>
    <s v="Menor (2)"/>
    <s v="Leve (1)"/>
    <s v="Leve (1)"/>
    <s v="Menor (2)"/>
    <s v="Menor (2)"/>
    <n v="0.4"/>
    <s v="Moderado"/>
    <s v="El proceso estima que el riesgo se ubica en una zona moderada, debido a que la frecuencia con la que se realizó la actividad clave asociada al riesgo se presentó 499 veces al año, sin embargo, ante su materialización, podrían presentarse efectos significativos, en la imagen de la entidad a nivel local."/>
    <s v="- 1 El procedimiento producción de artes gráficas para entidades Distritales 2213300-PR-098 indica que el Profesional Universitario (Producción), autorizado(a) por el (la) Subdirector(a) Técnico(a) de la Imprenta Distrital, cada vez que se genere el producto terminado verifica la calidad de un ejemplar  acorde con la imposición, así como las características técnicas acordadas. La(s) fuente(s) de información utilizadas es(son) el informe de trazabilidad EMLAZE y el formato 2213300-FT-372. En caso de evidenciar observaciones, desviaciones o diferencias, procederá a identificar y dar tratamiento de producto NO conforme. De lo contrario, se termina la ejecución del trabajo solicitado._x000a_- 2 El procedimiento producción de artes gráficas para entidades Distritales 2213300-PR-098 indica que el Profesional Universitario (Producción), autorizado(a) por el (la) Subdirector(a) Técnico(a) de la Imprenta Distrital, cada vez que se reporte una novedad que afecte la oportunidad de entrega de un trabajo, realiza el seguimiento a las novedades del proceso productivo, de mantenimiento, disponibilidad de máquinas, personal para desarrollar los trabajos de artes gráficas y cumplimiento de las órdenes de producción generadas, acorde con lo indicado en las actividades del proceso productivo. La(s) fuente(s) de información utilizadas es(son) el registro de la reunión seguimiento al proceso productivo de la Subdirección de Imprenta Distrital (2213300-FT-836), la verificación de cintas métricas (4211200-FT-1183) realizado trimestralmente, verificación de requisitos ISO 9001:2015 y buenas prácticas de manufactura BPM (4211200-FT-1128) generado mensualmente y el reporte de limpieza maquinaria (2213300-FT-947) realizado semanalmente. En caso de evidenciar observaciones, desviaciones o diferencias, se procederá a generar acciones para mitigar las dificultades presentadas. De lo contrario, continua el proceso productivo hasta su entrega final._x000a__x000a__x000a__x000a__x000a__x000a__x000a__x000a__x000a__x000a__x000a__x000a__x000a__x000a__x000a__x000a__x000a__x000a_"/>
    <s v="- Documentado_x000a_- Documentado_x000a__x000a__x000a__x000a__x000a__x000a__x000a__x000a__x000a__x000a__x000a__x000a__x000a__x000a__x000a__x000a__x000a__x000a_"/>
    <s v="- Continua_x000a_- Continua_x000a__x000a__x000a__x000a__x000a__x000a__x000a__x000a__x000a__x000a__x000a__x000a__x000a__x000a__x000a__x000a__x000a__x000a_"/>
    <s v="- Con registro_x000a_- Con registro_x000a__x000a__x000a__x000a__x000a__x000a__x000a__x000a__x000a__x000a__x000a__x000a__x000a__x000a__x000a__x000a__x000a__x000a_"/>
    <s v="- Preventivo_x000a_- Detectivo_x000a__x000a__x000a__x000a__x000a__x000a__x000a__x000a__x000a__x000a__x000a__x000a__x000a__x000a__x000a__x000a__x000a__x000a_"/>
    <s v="25%_x000a_15%_x000a__x000a__x000a__x000a__x000a__x000a__x000a__x000a__x000a__x000a__x000a__x000a__x000a__x000a__x000a__x000a__x000a__x000a_"/>
    <s v="- Manual_x000a_- Manual_x000a__x000a__x000a__x000a__x000a__x000a__x000a__x000a__x000a__x000a__x000a__x000a__x000a__x000a__x000a__x000a__x000a__x000a_"/>
    <s v="15%_x000a_15%_x000a__x000a__x000a__x000a__x000a__x000a__x000a__x000a__x000a__x000a__x000a__x000a__x000a__x000a__x000a__x000a__x000a__x000a_"/>
    <s v="40%_x000a_30%_x000a__x000a__x000a__x000a__x000a__x000a__x000a__x000a__x000a__x000a__x000a__x000a__x000a__x000a__x000a__x000a__x000a__x000a_"/>
    <s v="- 1 El mapa de riesgos del proceso Fortalecimiento de la Gestión Pública indica que el Profesional Universitario (Producción), autorizado(a) por el (la) Subdirector(a) Técnico(a) de la Imprenta Distrital, cada vez que se identifique la materialización del riesgo informa al usuario solicitante la reprogramación de entrega realizada al trabajo acordado._x000a_- 2 El mapa de riesgos del proceso Fortalecimiento de la Gestión Pública indica que el Profesional Universitario (Producción), autorizado(a) por el (la) Subdirector(a) Técnico(a) de la Imprenta Distrital, cada vez que se identifique la materialización del riesgo de ser procedente, gestiona la ejecución de mantenimientos correctivos de la maquinaria._x000a_- 3 El mapa de riesgos del proceso Fortalecimiento de la Gestión Pública indica que el Profesional Universitario (Producción), autorizado(a) por el (la) Subdirector(a) Técnico(a) de la Imprenta Distrital, cada vez que se identifique la materialización del riesgo  realiza la gestión pertinente para garantizar la entrega oportuna del producto terminado dentro de los tiempos reprogramados._x000a__x000a__x000a__x000a__x000a__x000a__x000a_"/>
    <s v="- Documentado_x000a_- Documentado_x000a_- Documentado_x000a__x000a__x000a__x000a__x000a__x000a__x000a_"/>
    <s v="- Continua_x000a_- Continua_x000a_- Continua_x000a__x000a__x000a__x000a__x000a__x000a__x000a_"/>
    <s v="- Con registro_x000a_- Con registro_x000a_- Con registro_x000a__x000a__x000a__x000a__x000a__x000a__x000a_"/>
    <s v="- Correctivo_x000a_- Correctivo_x000a_- Correctivo_x000a__x000a__x000a__x000a__x000a__x000a__x000a_"/>
    <s v="10%_x000a_10%_x000a_10%_x000a__x000a__x000a__x000a__x000a__x000a__x000a_"/>
    <s v="- Manual_x000a_- Manual_x000a_- Manual_x000a__x000a__x000a__x000a__x000a__x000a__x000a_"/>
    <s v="15%_x000a_15%_x000a_15%_x000a__x000a__x000a__x000a__x000a__x000a__x000a_"/>
    <s v="25%_x000a_25%_x000a_25%_x000a__x000a__x000a__x000a__x000a__x000a__x000a_"/>
    <s v="Baja (2)"/>
    <n v="0.252"/>
    <s v="Leve (1)"/>
    <n v="0.16875000000000001"/>
    <s v="Bajo"/>
    <s v="El proceso estima que el riesgo se ubica en una zona baja, debido a que los controles establecidos son los adecuados y la calificación de los criterios es satisfactoria, ubicando el riesgo en la escala de probabilidad baja, y ante su materialización, podrían disminuirse los efectos, aplicando las acciones de contingencia."/>
    <s v="Aceptar"/>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Posibilidad de afectación reputacional por quejas y/o reclamos recibidos formalmente  por entidades, organismo u órganos de control distritales y con respuesta oficial de admisión, debido a  incumplimiento de compromisos de oportunidad de entrega del producto terminado en la impresión de artes gráficas para las entidades del Distrito Capital. en el informe de monitoreo a la Oficina Asesora de Planeación._x000a_- Gestionar la asignación de horas extras para los funcionarios de la Subdirección de Imprenta Distrital que intervienen en el proceso productivo._x000a_- Aprobación de turnos para los funcionarios y servidores de la Subdirección de Imprenta Distrital que intervienen en el proceso productivo._x000a_- Informar al usuario solicitante la reprogramación de entrega realizada al trabajo acordado_x000a_- Gestionar la ejecución de mantenimientos correctivos de la maquinaria_x000a_- Realizar la gestión pertinente para garantizar la entrega oportuna del producto terminado dentro de los tiempos reprogramados_x000a__x000a__x000a__x000a_- Actualizar el mapa de riesgos Fortalecimiento de la Gestión Pública"/>
    <s v="- Subsecretario(a) Distrital de Fortalecimiento Institucional_x000a_- Subdirector(a) de Imprenta Distrital_x000a_- Subdirector(a) de Imprenta Distrital_x000a_- Profesional Universitario (Producción)_x000a_- Profesional Universitario (Producción)_x000a_- Profesional Universitario (Producción)_x000a__x000a__x000a__x000a_- Subsecretario(a) Distrital de Fortalecimiento Institucional"/>
    <s v="- Reporte de monitoreo indicando la materialización del riesgo de Posibilidad de afectación reputacional por quejas y/o reclamos recibidos formalmente  por entidades, organismo u órganos de control distritales y con respuesta oficial de admisión, debido a  incumplimiento de compromisos de oportunidad de entrega del producto terminado en la impresión de artes gráficas para las entidades del Distrito Capital._x000a_- Reporte novedades nómina para los funcionarios de la Subdirección de Imprenta Distrital a la Dirección de Talento Humano._x000a_- Programación de los turnos para los funcionarios y servidores de la Subdirección de Imprenta Distrital._x000a_- Radicado SIGA de comunicación_x000a_- Ordenes de Servicio de mantenimiento correctivo_x000a_- Orden de Producción_x000a__x000a__x000a__x000a_- Mapa de riesgo  Fortalecimiento de la Gestión Pública, actualizado."/>
    <d v="2019-01-31T00:00:00"/>
    <s v="Identificación del riesgo_x000a_Análisis antes de controles_x000a_Análisis de controles_x000a_Análisis después de controles_x000a_Tratamiento del riesgo"/>
    <s v="Creación del mapa de riesgos del proceso."/>
    <d v="2019-05-09T00:00:00"/>
    <s v="Identificación del riesgo_x000a_Análisis antes de controles_x000a_Análisis de controles_x000a_Análisis después de controles_x000a_Tratamiento del riesgo"/>
    <s v="Se realizó un cambio en el nombre del riesgo, de acuerdo con la nueva metodología que incluye distintas categorías._x000a_Se realizó la valoración antes de controles, teniendo en cuenta frecuencia y el impacto._x000a_Se fortalecieron los controles de acuerdo con la probabilidad de materialización del riesgo._x000a_Se incluyeron controles detectivos para el riesgo y se valoraron._x000a_Se propuso un plan de mejoramiento que conlleva a una mitigación oportuna del riesgo._x000a_Se propuso un plan de contingencia frente a la materialización del riesgo. "/>
    <d v="2020-06-16T00:00:00"/>
    <s v="Identificación del riesgo_x000a_Análisis antes de controles_x000a_Análisis de controles_x000a_Análisis después de controles_x000a_Tratamiento del riesgo"/>
    <s v="Revisión y actualización de mapa de riesgos según el reporte de monitoreo efectuado a corte 31 de diciembre de 2019. Incluir actividades para el fortalecimiento de controles y acciones posteriores y de tratamiento del riesgo."/>
    <d v="2020-09-02T00:00:00"/>
    <s v="_x000a__x000a_Análisis de controles_x000a__x000a_"/>
    <s v="Se retiran actividades de control detectivas PR-006 Auditorias internas de gestión y PR-361 Auditorias internas de calidad."/>
    <d v="2020-12-03T00:00:00"/>
    <s v="_x000a_Análisis antes de controles_x000a_Análisis de controles_x000a_Análisis después de controles_x000a_Tratamiento del riesgo"/>
    <s v="Se actualiza la identificación del riesgo, actividad clave, las evidencias que soportan la probabilidad antes de controles, las actividades de control frente a la probabilidad y el impacto y las actividades después de controles."/>
    <d v="2021-02-23T00:00:00"/>
    <s v="Identificación del riesgo_x000a__x000a_Análisis de controles_x000a_Análisis después de controles_x000a_Tratamiento del riesgo"/>
    <s v="Fila 60. Cambio de proyecto de inversión_x000a_Fila 126: Cambio ejecución a &quot;Siempre&quot;_x000a_Fila 128: Cambio ejecución a &quot;Siempre&quot;_x000a_Fila 142: Cambio ejecución a &quot;Siempre&quot;_x000a_Fila 176: Cambio automático a &quot;Moderado&quot;_x000a_Fila 214: Se borra AC32 - 2020_x000a_Fila 239: Se borra AC 32 - 2020_x000a_Fila 240: Se complementa nomenclatura de AP_x000a_Fila 241: Se complementa nomenclatura de AP"/>
    <d v="2021-12-13T00:00:00"/>
    <s v="Identificación del riesgo_x000a_Análisis antes de controles_x000a_Análisis de controles_x000a_Análisis después de controles_x000a_"/>
    <s v="Se ajustó la identificación del riesgo._x000a_Se ajustó la redacción y evaluación de los controles según los criterios definidos._x000a_Se incluyeron los controles correctivos._x000a_Se ajustaron las acciones de contingencia._x000a_Se actualizó el contexto de la gestión del proceso."/>
    <d v="2022-11-24T00:00:00"/>
    <s v="Identificación del riesgo_x000a__x000a_Análisis de controles_x000a__x000a_"/>
    <s v="Se asocia el riesgo al nuevo Mapa de procesos de la Secretaría General. _x000a_Se ajustaron los controles acorde con los procedimientos vigentes."/>
    <d v="2022-12-02T00:00:00"/>
    <s v="_x000a__x000a__x000a__x000a_"/>
    <s v=" Se asocia el riesgo al nuevo Mapa de procesos de la Secretaría General"/>
    <s v=""/>
    <s v="_x000a__x000a__x000a__x000a_"/>
    <s v=""/>
    <s v=""/>
    <s v="_x000a__x000a__x000a__x000a_"/>
    <s v=""/>
    <s v=""/>
    <s v="_x000a__x000a__x000a__x000a_"/>
    <s v=""/>
  </r>
  <r>
    <x v="3"/>
    <s v="Generar capacidades en la gestión pública distrital a través de la expedición de lineamientos, el desarrollo de estrategias, la realización de asistencia técnica, la elaboración de estudios e investigaciones, la prestación de servicios relacionados con el fortalecimiento de la gestión y la política laboral, con el fin de modernizar y mejorar permanentemente el desempeño institucional de las entidades distritales"/>
    <s v="El proceso inicia con el diagnóstico y la formulación de las acciones a ejecutar para el fortalecimiento de la gestión pública distrital, continúa con el desarrollo de lineamientos, estrategias, asistencia técnica, estudios e investigaciones, servicios y finaliza con el seguimiento."/>
    <s v="Subsecretario(a) Distrital de Fortalecimiento Institucional"/>
    <s v="Misional"/>
    <s v="Diseñar y emitir lineamientos, desarrollar estrategias, brindar, prestar servicios y realizar análisis, estudios e investigaciones para el fortalecimiento de la gestión pública distrital"/>
    <s v="Posibilidad de afectación reputacional por quejas o reclamos recibidos formalmente por parte de entidades, organismo u órganos de control distritales y/o ciudadanía, con respuesta oficial de admisión, debido a incumplimiento en la oportunidad y/o integridad en la publicación de los actos o documentos administrativos en el Registro Distrital y en la disponibilidad de la consulta del Registro Distrital."/>
    <x v="0"/>
    <s v="Ejecución y administración de procesos"/>
    <s v="No"/>
    <s v="- Falta de actualización de sistemas información (interfaz, accesibilidad, disponibilidad) que interactúan con los procesos._x000a_- Desconocimiento de las demás dependencias, sobre las particularidades de la Subdirección de Imprenta Distrital._x000a__x000a__x000a__x000a__x000a__x000a__x000a__x000a_"/>
    <s v="- La inestabilidad de la conectividad, indisponibilidad de servidores de información y vulnerabilidad en la seguridad informática. _x000a__x000a__x000a__x000a__x000a__x000a__x000a__x000a__x000a_"/>
    <s v="- Posibles sanciones legales para la Secretaría General de la Alcaldía Mayor de Bogotá D.C._x000a_- Afectar a la entidad emisora del acto o documento administrativo o la ciudadanía, al divulgar información errónea sobre decisiones de la Administración Distrital._x000a_- La buena reputación de la Subdirección de Imprenta Distrital y por consiguiente la Secretaría General de la Alcaldía Mayor de Bogotá, D.C., se vería afectada, lo cual generaría desconfianza ante las partes interesadas._x000a_- Sanciones para los funcionarios o servidores que intervienen en el proceso._x000a__x000a__x000a__x000a__x000a__x000a_"/>
    <s v="3. Consolidar una gestión pública eficiente, a través del desarrollo de capacidades institucionales, para contribuir a la generación de valor público."/>
    <s v="- Publicación de actos o documentos administrativos en el Registro Distrital (Trámite)_x000a_- Impresión de artes gráficas para las entidades del Distrito Capital (OPA)_x000a_"/>
    <s v="- Ningún otro proceso en el Sistema de Gestión de Calidad_x000a__x000a__x000a__x000a_"/>
    <s v="- No aplica_x000a__x000a__x000a__x000a_"/>
    <s v="Media (3)"/>
    <n v="0.6"/>
    <s v="Leve (1)"/>
    <s v="Menor (2)"/>
    <s v="Menor (2)"/>
    <s v="Leve (1)"/>
    <s v="Moderado (3)"/>
    <s v="Menor (2)"/>
    <s v="Moderado (3)"/>
    <n v="0.6"/>
    <s v="Moderado"/>
    <s v="El proceso estima que el riesgo se ubica en una zona moderada, debido a que la frecuencia con la que se realizó la actividad clave asociada al riesgo se presentó 250 veces al año, sin embargo, ante su materialización, podrían presentarse efectos significativos, en la imagen de la entidad a nivel local."/>
    <s v="- 1 El procedimiento 2213300-PR-097 &quot;Publicación del Registro Distrital&quot; indica que el Profesional Especializado (Abogado) o el (la) Subdirector(a) Técnico(a), autorizado(a) por el (la) Subdirector(a) Técnico(a) de la Imprenta Distrital y el Manual específico de funciones y competencias laborales, cada vez que solicitan publicación de un acto o documento administrativo revisa la pertinencia de publicación del acto o documento administrativo, acorde con lo establecido en la normatividad vigente. La(s) fuente(s) de información utilizadas es(son) la Resolución No. 440 de 2018 &quot;Por la cual se definen los parámetros para publicación de los actos y documentos administrativos en el Registro Distrital y se dictan otras disposiciones&quot;. En caso de evidenciar observaciones, desviaciones o diferencias, se devolverá al solicitante a través de la plataforma del sistema de información del Registro Distrital - SIRD. De lo contrario, se avala para que continue el proceso de revisión y se cotejen los archivos soporte en la plataforma del SIRD._x000a_- 2 El procedimiento 2213300-PR-097 &quot;Publicación del Registro Distrital&quot; indica que el Técnico operativo u Operario, autorizado(a) por el (la) Subdirector(a) Técnico(a) de la Imprenta Distrital, cada vez que solicitan publicación de un acto o documento administrativo coteja los archivos soporte del acto o documento administrativo con la información ingresada en la plataforma, acorde con lo establecido en la normatividad vigente. La(s) fuente(s) de información utilizadas es(son) la Resolución No. 440 de 2018 &quot;Por la cual se definen los parámetros para publicación de los actos y documentos administrativos en el Registro Distrital y se dictan otras disposiciones&quot;. En caso de evidenciar observaciones, desviaciones o diferencias, se devolverá al solicitante a través de la plataforma del sistema de información del Registro Distrital - SIRD . De lo contrario, se aprueba la solicitud de publicación en la plataforma SIRD._x000a_- 3 El procedimiento 2213300-PR-097 &quot;Publicación del Registro Distrital&quot; indica que el Profesional Especializado (Abogado) o el (la) Subdirector(a) Técnico(a), autorizado(a) por el (la) Subdirector(a) Técnico(a) de la Imprenta Distrital y el Manual específico de funciones y competencias laborales, cada vez que se elabora un ejemplar del Registro Distrital revisa el archivo electrónico del mismo con la completitud de los actos o documentos administrativos en el incluidos. La(s) fuente(s) de información utilizadas es(son)  la solicitud de publicación y los respectivos soportes recibidos. En caso de evidenciar observaciones, desviaciones o diferencias, devuelve el documento borrador que contiene los soportes del ejemplar a publicar allegado en SIGA para su corrección o ajuste. De lo contrario, conceptúa y avala la publicación del ejemplar radicando en SIGA el documento con la relación de cada uno de los actos o documentos administrativos recibidos que cumplieron con los requisitos para publicación ._x000a_- 4 El procedimiento 2213300-PR-097 &quot;Publicación del Registro Distrital&quot; indica que el Técnico Operativo, autorizado(a) por el (la) Subdirector(a) Técnico(a) de la Imprenta Distrital, cada vez que se publica un Registro Distrital verifica que el ejemplar publicado se encuentre disponible para consulta en la Web. La(s) fuente(s) de información utilizadas es(son) módulo consultar Registros Distritales - en la plataforma del sistema de información del Registro Distrital - SIRD. En caso de evidenciar observaciones, desviaciones o diferencias, deberá revisar que el proceso de publicación se haya surtido en el SIRD.. De lo contrario, se finaliza el proceso de publicación._x000a__x000a__x000a__x000a__x000a__x000a__x000a__x000a__x000a__x000a__x000a__x000a__x000a__x000a__x000a__x000a_"/>
    <s v="- Documentado_x000a_- Documentado_x000a_- Documentado_x000a_- Sin documentar_x000a__x000a__x000a__x000a__x000a__x000a__x000a__x000a__x000a__x000a__x000a__x000a__x000a__x000a__x000a__x000a_"/>
    <s v="- Continua_x000a_- Continua_x000a_- Continua_x000a_- Continua_x000a__x000a__x000a__x000a__x000a__x000a__x000a__x000a__x000a__x000a__x000a__x000a__x000a__x000a__x000a__x000a_"/>
    <s v="- Con registro_x000a_- Con registro_x000a_- Con registro_x000a_- Sin registro_x000a__x000a__x000a__x000a__x000a__x000a__x000a__x000a__x000a__x000a__x000a__x000a__x000a__x000a__x000a__x000a_"/>
    <s v="- Preventivo_x000a_- Detectivo_x000a_- Detectivo_x000a_- Detectivo_x000a__x000a__x000a__x000a__x000a__x000a__x000a__x000a__x000a__x000a__x000a__x000a__x000a__x000a__x000a__x000a_"/>
    <s v="25%_x000a_15%_x000a_15%_x000a_15%_x000a__x000a__x000a__x000a__x000a__x000a__x000a__x000a__x000a__x000a__x000a__x000a__x000a__x000a__x000a__x000a_"/>
    <s v="- Manual_x000a_- Manual_x000a_- Manual_x000a_- Manual_x000a__x000a__x000a__x000a__x000a__x000a__x000a__x000a__x000a__x000a__x000a__x000a__x000a__x000a__x000a__x000a_"/>
    <s v="15%_x000a_15%_x000a_15%_x000a_15%_x000a__x000a__x000a__x000a__x000a__x000a__x000a__x000a__x000a__x000a__x000a__x000a__x000a__x000a__x000a__x000a_"/>
    <s v="40%_x000a_30%_x000a_30%_x000a_30%_x000a__x000a__x000a__x000a__x000a__x000a__x000a__x000a__x000a__x000a__x000a__x000a__x000a__x000a__x000a__x000a_"/>
    <s v="- 1 El mapa de riesgos del proceso Fortalecimiento de la Gestión Pública indica que el (la) Subdirector(a) Técnico(a) de la Imprenta Distrital, autorizado(a) por Manual específico de funciones y competencias laborales, cada vez que se identifique la materialización del riesgo  realiza la gestión pertinente para que se haga la corrección del acto o documento administrativo en el ejemplar del Registro Distrital emitido._x000a_- 2 El mapa de riesgos del proceso Fortalecimiento de la Gestión Pública indica que el Técnico operativo, autorizado(a) por el (la) Subdirector(a) Técnico(a) de la Imprenta Distrital, cada vez que se identifique la materialización del riesgo publica el acto o documento administrativo y el ejemplar del Registro Distrital corregidos en el sistema de información del Registro Distrital - SIRD o en el medio establecido para tal fin._x000a_- 3 El mapa de riesgos del proceso Fortalecimiento de la Gestión Pública indica que el (la) Subdirector(a) Técnico(a) de la Imprenta Distrital, autorizado(a) por Manual específico de funciones y competencias laborales, cada vez que se identifique la materialización del riesgo informa al solicitante emisor de la entidad, órgano u organismo de control del Distrito Capital, que el error fue subsanado y que el acto o documento administrativo, así como el ejemplar del Registro está disponible para descarga y consulta en el sistema de información del Registro Distrital - SIRD o en el medio dispuesto para tal fin._x000a__x000a__x000a__x000a__x000a__x000a__x000a_"/>
    <s v="- Documentado_x000a_- Documentado_x000a_- Documentado_x000a__x000a__x000a__x000a__x000a__x000a__x000a_"/>
    <s v="- Continua_x000a_- Continua_x000a_- Continua_x000a__x000a__x000a__x000a__x000a__x000a__x000a_"/>
    <s v="- Con registro_x000a_- Con registro_x000a_- Con registro_x000a__x000a__x000a__x000a__x000a__x000a__x000a_"/>
    <s v="- Correctivo_x000a_- Correctivo_x000a_- Correctivo_x000a__x000a__x000a__x000a__x000a__x000a__x000a_"/>
    <s v="10%_x000a_10%_x000a_10%_x000a__x000a__x000a__x000a__x000a__x000a__x000a_"/>
    <s v="- Manual_x000a_- Manual_x000a_- Manual_x000a__x000a__x000a__x000a__x000a__x000a__x000a_"/>
    <s v="15%_x000a_15%_x000a_15%_x000a__x000a__x000a__x000a__x000a__x000a__x000a_"/>
    <s v="25%_x000a_25%_x000a_25%_x000a__x000a__x000a__x000a__x000a__x000a__x000a_"/>
    <s v="Muy baja (1)"/>
    <n v="0.12348000000000001"/>
    <s v="Menor (2)"/>
    <n v="0.25312499999999999"/>
    <s v="Bajo"/>
    <s v="El proceso estima que el riesgo se ubica en una zona baja, debido a que los controles establecidos son los adecuados y la calificación de los criterios es satisfactoria, ubicando el riesgo en la escala de probabilidad baja, y ante su materialización, podrían disminuirse los efectos, aplicando las acciones de contingencia."/>
    <s v="Aceptar"/>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Posibilidad de afectación reputacional por quejas o reclamos recibidos formalmente por parte de entidades, organismo u órganos de control distritales y/o ciudadanía, con respuesta oficial de admisión, debido a incumplimiento en la oportunidad y/o integridad en la publicación de los actos o documentos administrativos en el Registro Distrital y en la disponibilidad de la consulta del Registro Distrital. en el informe de monitoreo a la Oficina Asesora de Planeación._x000a_- Realizar la gestión pertinente para publicar el Registro Distrital en el sistema de información del Registro Distrital - SIRD, solicitando a la Oficina de las Tecnologías de la Información y las Comunicaciones el cargue del archivo PDF del acto o documento, así como del ejemplar corregido. _x000a_- Realizar la gestión pertinente para publicar Fe de Errata (si aplica) en el siguiente ejemplar del Registro Distrital, informando a la entidad, organismo u órgano de control emisor la corrección del error presentado._x000a_- Realizar la gestión pertinente para que se haga la corrección del acto o documento administrativo y el ejemplar del Registro Distrital emitido_x000a_- Publicar el acto o documento administrativo y el ejemplar del Registro Distrital corregidos en el sistema de información del Registro Distrital - SIRD o en el medio establecido para tal fin_x000a_- Informar al solicitante emisor de la entidad, órgano u organismo de control del Distrito Capital, que el error fue subsanado y que el acto o documento administrativo, así como el ejemplar del Registro está disponible para descarga y consulta en el sistema de información del Registro Distrital - SIRD o en el medio dispuesto para tal fin_x000a__x000a__x000a__x000a_- Actualizar el mapa de riesgos Fortalecimiento de la Gestión Pública"/>
    <s v="- Subsecretario(a) Distrital de Fortalecimiento Institucional_x000a_- Subdirector(a) de Imprenta Distrital_x000a_- Subdirector(a) de Imprenta Distrital_x000a_- Subdirector(a) de Imprenta Distrital_x000a_- Técnico Operativo_x000a_- Subdirector(a) de Imprenta Distrital_x000a__x000a__x000a__x000a_- Subsecretario(a) Distrital de Fortalecimiento Institucional"/>
    <s v="- Reporte de monitoreo indicando la materialización del riesgo de Posibilidad de afectación reputacional por quejas o reclamos recibidos formalmente por parte de entidades, organismo u órganos de control distritales y/o ciudadanía, con respuesta oficial de admisión, debido a incumplimiento en la oportunidad y/o integridad en la publicación de los actos o documentos administrativos en el Registro Distrital y en la disponibilidad de la consulta del Registro Distrital._x000a_- Archivo PDF del ejemplar del Registro Distrital corregido en el sistema de información del Registro Distrital - SIRD o en el medio dispuesto para tal fin._x000a_- Notificación de publicación del Registro Distrital donde fue incluida la Fe de Errata._x000a_- Archivo PDF del ejemplar del Registro Distrital corregido en el sistema de información del Registro Distrital - SIRD o en el medio dispuesto para tal fin._x000a_- Registro Distrital publicado_x000a_- Correo electrónico de notificación._x000a__x000a__x000a__x000a_- Mapa de riesgo  Fortalecimiento de la Gestión Pública, actualizado."/>
    <d v="2019-01-31T00:00:00"/>
    <s v="Identificación del riesgo_x000a_Análisis antes de controles_x000a_Análisis de controles_x000a_Análisis después de controles_x000a_Tratamiento del riesgo"/>
    <s v="Creación del mapa de riesgos del proceso."/>
    <d v="2019-05-09T00:00:00"/>
    <s v="Identificación del riesgo_x000a_Análisis antes de controles_x000a_Análisis de controles_x000a_Análisis después de controles_x000a_Tratamiento del riesgo"/>
    <s v="Se realizó un cambio en el nombre del riesgo, de acuerdo con la nueva metodología que incluye distintas categorías._x000a_Se realizó la valoración antes de controles, teniendo en cuenta frecuencia y el impacto._x000a_Se fortalecieron los controles de acuerdo con la probabilidad de materialización del riesgo._x000a_Se incluyeron controles detectivos para el riesgo y se valoraron._x000a_Se propuso un plan de mejoramiento que conlleva a una mitigación oportuna del riesgo._x000a_Se propuso un plan de contingencia frente a la materialización del riesgo. "/>
    <d v="2020-06-16T00:00:00"/>
    <s v="Identificación del riesgo_x000a_Análisis antes de controles_x000a_Análisis de controles_x000a_Análisis después de controles_x000a_Tratamiento del riesgo"/>
    <s v="Revisión y actualización de mapa de riesgos según el reporte de monitoreo efectuado a corte 31 de diciembre de 2019."/>
    <d v="2020-09-02T00:00:00"/>
    <s v="Identificación del riesgo_x000a__x000a_Análisis de controles_x000a__x000a_"/>
    <s v="Se retiran actividades de control detectivas PR-006 Auditorias internas de gestión y PR-361 Auditorias internas de calidad y se cambia la tipología del riesgo."/>
    <d v="2020-12-03T00:00:00"/>
    <s v="_x000a_Análisis antes de controles_x000a_Análisis de controles_x000a_Análisis después de controles_x000a_Tratamiento del riesgo"/>
    <s v="Se actualiza la identificación del riesgo, actividad clave, las evidencias que soportan la probabilidad antes de controles, las actividades de control frente a la probabilidad y el impacto y las actividades después de controles."/>
    <d v="2021-02-23T00:00:00"/>
    <s v="Identificación del riesgo_x000a__x000a__x000a__x000a_"/>
    <s v="Fila 60. Se modifica proyecto de inversión."/>
    <d v="2021-12-13T00:00:00"/>
    <s v="Identificación del riesgo_x000a_Análisis antes de controles_x000a_Análisis de controles_x000a_Análisis después de controles_x000a_"/>
    <s v="Se ajustó la identificación del riesgo._x000a_Se ajustó la redacción y evaluación de los controles según los criterios definidos._x000a_Se incluyeron los controles correctivos._x000a_Se ajustaron las acciones de contingencia._x000a_Se actualizó el contexto de la gestión del proceso."/>
    <d v="2022-11-24T00:00:00"/>
    <s v="Identificación del riesgo_x000a__x000a_Análisis de controles_x000a__x000a_"/>
    <s v="Se asocia el riesgo al nuevo Mapa de procesos de la Secretaría General. _x000a_Se ajustaron los controles acorde con los procedimientos vigentes."/>
    <d v="2022-12-02T00:00:00"/>
    <s v="_x000a__x000a__x000a__x000a_"/>
    <s v=" Se asocia el riesgo al nuevo Mapa de procesos de la Secretaría General"/>
    <s v=""/>
    <s v="_x000a__x000a__x000a__x000a_"/>
    <s v=""/>
    <s v=""/>
    <s v="_x000a__x000a__x000a__x000a_"/>
    <s v=""/>
    <s v=""/>
    <s v="_x000a__x000a__x000a__x000a_"/>
    <s v=""/>
  </r>
  <r>
    <x v="3"/>
    <s v="Generar capacidades en la gestión pública distrital a través de la expedición de lineamientos, el desarrollo de estrategias, la realización de asistencia técnica, la elaboración de estudios e investigaciones, la prestación de servicios relacionados con el fortalecimiento de la gestión y la política laboral, con el fin de modernizar y mejorar permanentemente el desempeño institucional de las entidades distritales"/>
    <s v="El proceso inicia con el diagnóstico y la formulación de las acciones a ejecutar para el fortalecimiento de la gestión pública distrital, continúa con el desarrollo de lineamientos, estrategias, asistencia técnica, estudios e investigaciones, servicios y finaliza con el seguimiento."/>
    <s v="Subsecretario(a) Distrital de Fortalecimiento Institucional"/>
    <s v="Misional"/>
    <s v="Diseñar y emitir lineamientos, desarrollar estrategias, brindar, prestar servicios y realizar análisis, estudios e investigaciones para el fortalecimiento de la gestión pública distrital_x000a_Fase (componente) Fortalecer la gestión y desempeño para generar valor púbico en nuestros grupos de interés. Fase (actividad): .Desarrollar acciones para la sostenibilidad y mejoramiento del desempeño y la gestión pública distrital."/>
    <s v="Posibilidad de afectación reputacional por no lograr fortalecer la administración y la gestión pública distrital, debido a deficiencias al planificar, diseñar y/o ejecutar los cursos y/o diplomados de formación"/>
    <x v="0"/>
    <s v="Ejecución y administración de procesos"/>
    <s v="Sí"/>
    <s v="- Inadecuada planeación de la estrategia, que conlleva a cambios de último momento o incumplimientos en el plan de trabajo o cronograma._x000a_- No se revisan adecuadamente o no se tienen en cuenta los insumos establecidos para determinar las necesidades existentes que permiten definir las estrategias a diseñar de manera que aporten al fortalecimiento de la gestión distrital y sean útiles para las entidades._x000a_- Necesidad permanente de actualización de los contenidos temáticos de los cursos y/o diplomados de formación._x000a_- Cambios internos (administrativos y rotación de personal) que impacta la continuidad en la implementación de las estrategias y la transferencia del conocimiento._x000a_- La plataforma actual donde se desarrollan las ofertas de formación virtual en ocasiones presenta fallas o inconsistencias._x000a_- Falta de seguimiento al cumplimiento del plan de trabajo o cronograma de los cursos y/o diplomados de formación _x000a_- Falencias u omisiones al momento de revisar los contenidos de las estrategias. _x000a__x000a__x000a_"/>
    <s v="- La inestabilidad de la conectividad, indisponibilidad de servidores de información y vulnerabilidad en la seguridad informática. _x000a__x000a__x000a__x000a__x000a__x000a__x000a__x000a__x000a_"/>
    <s v="- Imagen institucional perjudicada ante las otras entidades del distrito._x000a_- Deficiencia en la formación de los servidores públicos y por ende en el fortalecimiento de la gestión del distrito.                      _x000a_- Afectación en la cobertura de la oferta de los cursos y/o diplomados de formación._x000a_- Afectación a la prestación del servicio en las entidades distritales._x000a_- Insatisfacción de los usuarios que acceden a la oferta de cursos y/o diplomados de formación._x000a_- Incumplimiento en las metas y objetivos institucionales.                                _x000a_- Disminución de recursos por la no ejecución presupuestal prevista para el desarrollo y ejecución de los cursos y/o diplomados de formación._x000a__x000a__x000a_"/>
    <s v="3. Consolidar una gestión pública eficiente, a través del desarrollo de capacidades institucionales, para contribuir a la generación de valor público."/>
    <s v="- Programas de formación virtual para servidores públicos del Distrito Capital (OPA)_x000a__x000a_"/>
    <s v="- Procesos misionales en el Sistema de Gestión de Calidad_x000a__x000a__x000a__x000a_"/>
    <s v="- 7868 Desarrollo institucional para una gestión pública eficiente_x000a__x000a__x000a__x000a_"/>
    <s v="Baja (2)"/>
    <n v="0.4"/>
    <s v="Leve (1)"/>
    <s v="Menor (2)"/>
    <s v="Leve (1)"/>
    <s v="Menor (2)"/>
    <s v="Menor (2)"/>
    <s v="Menor (2)"/>
    <s v="Menor (2)"/>
    <n v="0.4"/>
    <s v="Moderado"/>
    <s v="En cuanto a la probabilidad se obtiene una valoración baja, dado que en el año 2022 se llevaron a cabo 21 cursos virtuales, y en cuanto al impacto se obtiene una valoración menor, dado que puede verse afectada la imagen institucional a nivel regional por hechos que afectan a algunos usuarios o ciudadanos y no se ha presentado afectaciones económicas por decisiones o sanciones de entes de control  en los últimos  5 años. El impacto menor obedece a que de materializarse generaría sanciones por parte de un ente  de control u otro ente regulador "/>
    <s v="- 1 El procedimiento 2213100-PR-209 &quot;Administración de los programas de formación distrital&quot; Actividad (2)  indica que el Director(a), Subdirector(a) Técnico(a) de Desarrollo Institucional o Subsecretario(a) Técnico(a), autorizado(a) por el Manual de Funciones, cada vez que se requiera aprobar una oferta académica revisa y aprueba el documento de oferta académica. La(s) fuente(s) de información utilizadas es(son) el documento de oferta académica, . En caso de evidenciar observaciones, desviaciones o diferencias, lo devuelve para realizar los ajustes que correspondan. De lo contrario, se aprueba la oferta académica y se registra evidencia de  reunión 2213100-FT-449, Registro de asistencia 2211300-FT-211 y/o  evidencia de asistencia a reunión virtual._x000a_- 2 El procedimiento 2213100-PR-209 &quot;Administración de los programas de formación distrital&quot; Actividad (4)  indica que el Director(a) y/o Subdirector(a) Técnico de Desarrollo Institucional., autorizado(a) por el Manual de Funciones, cada vez que se requiera un proceso contractual valida los documentos precontractuales que son requisito para la contratación, los cuales deben ser revisados,  verificados y validados  . La(s) fuente(s) de información utilizadas es(son)  documentos precontractuales. En caso de evidenciar observaciones, desviaciones o diferencias, los devuelve para realizar los ajustes que corresponden . De lo contrario, envía correo electrónico y/o memorando 2211600-FT-011 a la Dirección de Contratación._x000a_- 3 El procedimiento 2213100-PR-209 &quot;Administración de los programas de formación distrital&quot; Actividad (5)  indica que el Profesional especializado(a) y/o universitario(a) de la Subdirección Técnica de Desarrollo Institucional y el Director(a) y/o Subdirector(a) Técnico de Desarrollo Institucional, autorizado(a) por el Manual de Funciones, cada vez que se realice seguimiento al plan de trabajo  realiza seguimiento al plan de trabajo, en los subcomités de autocontrol y/o en mesas de trabajo periódicas, se identifican las causas que pueden generar posibles incumplimientos al plan de trabajo. La(s) fuente(s) de información utilizadas es(son) Informes de avance. En caso de evidenciar observaciones, desviaciones o diferencias, se realizan los ajustes respectivos. De lo contrario, se registra el avance satisfactorio en actas de subcomité de autocontrol,  2210112-FT-281 y Evidencia Reunión 2213100-FT-449   Acta de reunión  seguimiento ._x000a_- 4 El procedimiento 2213100-PR-209 &quot;Administración de los programas de formación distrital&quot; Actividad (7)  indica que el Profesional especializado(a) y Profesional universitario(a) de la Subdirección, autorizado(a) por el Manual de Funciones, cada vez que se realicen inscripciones de cada curso y/o diplomado se  verifica el cumplimiento de requisitos establecidos -si los hay-. La(s) fuente(s) de información utilizadas es(son) formulario de inscripción recibidos. En caso de evidenciar observaciones, desviaciones o diferencias, se notifica por correo  al aspirante que de acuerdo con los  requisitos establecidos en la oferta académica  . De lo contrario, envía correo electrónico de socialización de bienvenida e inicio del curso y/o de no admisión.._x000a_- 5 El procedimiento 2213100-PR-209 &quot;Administración de los programas de formación distrital&quot; Actividad (8)  indica que el Profesional especializado(a) y Profesional universitario(a) de la Subdirección Técnica de Desarrollo Institucional, autorizado(a) por el Manual de Funciones, cada vez que se presenten ciclos académicos se verifica la gestión del requerimiento funcional o técnico, de acuerdo con lo establecido en el “Protocolo- Respuesta a usuarios programa de formación soy 10  aprende” 4211000-OT-078. La(s) fuente(s) de información utilizadas es(son) correo  electrónico de  notificación  de fallas en la plataforma. En caso de evidenciar observaciones, desviaciones o diferencias, la oficina Otic  realiza los ajustes respectivos con el apoyo y participación -si es el caso-  del grupo de formación de la Subdirección Técnica de Desarrollo Institucional. De lo contrario, se registra en los reportes de  seguimientos en Acta subcomité de autocontrol 2210112-FT-281._x000a__x000a__x000a__x000a__x000a__x000a__x000a__x000a__x000a__x000a__x000a__x000a__x000a__x000a__x000a_"/>
    <s v="- Documentado_x000a_- Documentado_x000a_- Documentado_x000a_- Documentado_x000a_- Documentado_x000a__x000a__x000a__x000a__x000a__x000a__x000a__x000a__x000a__x000a__x000a__x000a__x000a__x000a__x000a_"/>
    <s v="- Continua_x000a_- Continua_x000a_- Continua_x000a_- Continua_x000a_- Continua_x000a__x000a__x000a__x000a__x000a__x000a__x000a__x000a__x000a__x000a__x000a__x000a__x000a__x000a__x000a_"/>
    <s v="- Con registro_x000a_- Con registro_x000a_- Con registro_x000a_- Con registro_x000a_- Con registro_x000a__x000a__x000a__x000a__x000a__x000a__x000a__x000a__x000a__x000a__x000a__x000a__x000a__x000a__x000a_"/>
    <s v="- Preventivo_x000a_- Preventivo_x000a_- Detectivo_x000a_- Preventivo_x000a_- Preventivo_x000a__x000a__x000a__x000a__x000a__x000a__x000a__x000a__x000a__x000a__x000a__x000a__x000a__x000a__x000a_"/>
    <s v="25%_x000a_25%_x000a_15%_x000a_25%_x000a_25%_x000a__x000a__x000a__x000a__x000a__x000a__x000a__x000a__x000a__x000a__x000a__x000a__x000a__x000a__x000a_"/>
    <s v="- Manual_x000a_- Manual_x000a_- Manual_x000a_- Manual_x000a_- Manual_x000a__x000a__x000a__x000a__x000a__x000a__x000a__x000a__x000a__x000a__x000a__x000a__x000a__x000a__x000a_"/>
    <s v="15%_x000a_15%_x000a_15%_x000a_15%_x000a_15%_x000a__x000a__x000a__x000a__x000a__x000a__x000a__x000a__x000a__x000a__x000a__x000a__x000a__x000a__x000a_"/>
    <s v="40%_x000a_40%_x000a_30%_x000a_40%_x000a_40%_x000a__x000a__x000a__x000a__x000a__x000a__x000a__x000a__x000a__x000a__x000a__x000a__x000a__x000a__x000a_"/>
    <s v="- 1 El mapa de riesgos del proceso Fortalecimiento de la Gestión Pública indica que Profesional Universitario de la Subdirección Técnica de Desarrollo Institucional., autorizado(a) por Subdirector(a) Técnico de Desarrollo Institucional, cada vez que se identifique la materialización del riesgo se gestionan de acuerdo con lo establecido en el Protocolo - Respuesta a usuarios programa de formación soy 10 aprende 4211000-OT-077._x000a__x000a__x000a__x000a__x000a__x000a__x000a__x000a__x000a_"/>
    <s v="- Documentado_x000a__x000a__x000a__x000a__x000a__x000a__x000a__x000a__x000a_"/>
    <s v="- Continua_x000a__x000a__x000a__x000a__x000a__x000a__x000a__x000a__x000a_"/>
    <s v="- Con registro_x000a__x000a__x000a__x000a__x000a__x000a__x000a__x000a__x000a_"/>
    <s v="- Correctivo_x000a__x000a__x000a__x000a__x000a__x000a__x000a__x000a__x000a_"/>
    <s v="10%_x000a__x000a__x000a__x000a__x000a__x000a__x000a__x000a__x000a_"/>
    <s v="- Manual_x000a__x000a__x000a__x000a__x000a__x000a__x000a__x000a__x000a_"/>
    <s v="15%_x000a__x000a__x000a__x000a__x000a__x000a__x000a__x000a__x000a_"/>
    <s v="25%_x000a__x000a__x000a__x000a__x000a__x000a__x000a__x000a__x000a_"/>
    <s v="Muy baja (1)"/>
    <n v="3.6288000000000001E-2"/>
    <s v="Menor (2)"/>
    <n v="0.30000000000000004"/>
    <s v="Bajo"/>
    <s v="Se determina una probabilidad  Muy baja (1)  teniendo en cuenta que se realiza seguimiento mensual y un impacto menor (2)  Una vez se apliquen los controles establecidos en el procedimiento los cursos y/o diplomados de formación cumplirán su fin."/>
    <s v="Aceptar"/>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Posibilidad de afectación reputacional por no lograr fortalecer la administración y la gestión pública distrital, debido a deficiencias al planificar, diseñar y/o ejecutar los cursos y/o diplomados de formación en el informe de monitoreo a la Oficina Asesora de Planeación._x000a_- Se reporta a la Dirección de Contratos el incumplimiento de las obligaciones contractuales._x000a_- Reprograma las fechas  para iniciar la ejecución del curso y/o diplomado._x000a_- Ajustar los errores identificados en el desarrollo de cursos de formación_x000a_- Gestionar cuando se presenten o se reciban notificaciones de falla de la plataforma u otras relacionadas con el soporte técnico, de acuerdo con lo establecido en el Protocolo - Respuesta a usuarios programa de formación soy 10 aprende 4211000-OT-077_x000a__x000a__x000a__x000a__x000a_- Actualizar el mapa de riesgos Fortalecimiento de la Gestión Pública"/>
    <s v="- Subsecretario(a) Distrital de Fortalecimiento Institucional_x000a_- Director Distrital de Desarrollo Institucional y/o Subdirector Técnico de Desarrollo Institucional _x000a_- Director Distrital de Desarrollo Institucional y/o Subdirector Técnico de Desarrollo Institucional _x000a_- Director Distrital de Desarrollo Institucional y/o Subdirector Técnico de Desarrollo Institucional _x000a_- Director Distrital de Desarrollo Institucional y/o Subdirector Técnico de Desarrollo Institucional _x000a__x000a__x000a__x000a__x000a_- Subsecretario(a) Distrital de Fortalecimiento Institucional"/>
    <s v="- Reporte de monitoreo indicando la materialización del riesgo de Posibilidad de afectación reputacional por no lograr fortalecer la administración y la gestión pública distrital, debido a deficiencias al planificar, diseñar y/o ejecutar los cursos y/o diplomados de formación_x000a_- Memorando informando la novedad. _x000a_- Curso reprogramado _x000a_- Curso ajustado_x000a_- Fallas de la plataforma solucionadas o gestionadas. _x000a__x000a__x000a__x000a__x000a_- Mapa de riesgo  Fortalecimiento de la Gestión Pública, actualizado."/>
    <s v="07/19/2018"/>
    <s v="Identificación del riesgo_x000a_Análisis antes de controles_x000a_Análisis de controles_x000a_Análisis después de controles_x000a_Tratamiento del riesgo"/>
    <s v="Creación Mapa de riesgos "/>
    <s v="8/05/20218"/>
    <s v="_x000a_Análisis antes de controles_x000a_Análisis de controles_x000a_Análisis después de controles_x000a_Tratamiento del riesgo"/>
    <s v="Se incluyeron controles detectivos, las explicaciones del riesgo y de las valoraciones antes y después de controles del riesgo identificado"/>
    <d v="2019-10-23T00:00:00"/>
    <s v="_x000a__x000a_Análisis de controles_x000a_Análisis después de controles_x000a_"/>
    <s v="&quot;Se  incluyeron los controles que contiene la nueva versión del procedimiento, pasando de tener el riesgo valorado después de controles de moderado a bajo._x000a_Se atendieron las recomendaciones de la retroalimentación del monitoreo de riesgos, bajando el impacto del riesgo frente a la imagen de una calificación 4 (mayor) a  3 (moderado)._x000a_Con el fortalecimiento de los controles se robusteció la solidez contribuyendo a que el riesgo se encuentre controlado en zona baja debido a  que se atienden los efectos más significativos._x000a_Se actualizó la matriz DOFA.&quot;      "/>
    <d v="2020-04-08T00:00:00"/>
    <s v="Identificación del riesgo_x000a_Análisis antes de controles_x000a_Análisis de controles_x000a_Análisis después de controles_x000a_"/>
    <s v="Se actualiza el DOFA del proceso._x000a_Se complementa el nombre del riesgo._x000a_Se identifica el proyecto de inversión posiblemente afectado._x000a_Se incluyen nuevas causas internas y externas y para cada uno de los efectos (consecuencias) se identifican las perspectivas._x000a_Se actualiza la calificación de probabilidad e impacto del riesgo antes de controles._x000a_Se complementan las actividades de control._x000a_Se complementan el plan de contingencia."/>
    <d v="2021-02-18T00:00:00"/>
    <s v="Identificación del riesgo_x000a__x000a_Análisis de controles_x000a__x000a_"/>
    <s v="Se retiraron los controles detectivos de auditorías. Se modificó la asociación del riesgo a proyectos de inversión, seleccionando la opción &quot;Sin asociación a los proyectos de inversión&quot;."/>
    <d v="2021-04-14T00:00:00"/>
    <s v="Identificación del riesgo_x000a__x000a_Análisis de controles_x000a__x000a_"/>
    <s v="Se ajusta el objetivo del proceso, la redacción de los controles, la valoración de uno de los controles, y la valoración del riesgos residual y la medida de tratamiento lo anterior de acuerdo con las oportunidades de mejora identificadas en la auditoría de gestión del riesgo realizada por la OCI durante el 2020 y con los ajustes realizados en la caracterización del proceso y el procedimiento Administración de los programas de formación distrital."/>
    <d v="2021-12-07T00:00:00"/>
    <s v="_x000a__x000a__x000a__x000a_"/>
    <s v="Se actualizó el contexto del proceso de acuerdo con la última versión del contexto estratégico de la entidad_x000a_Se actualizó la identificación del riesgo teniendo en cuenta los cambios sugeridos en la versión vigente de la Guía para la administración de riesgos de Gestión, corrupción y proyectos de inversión. _x000a_Se realizó el análisis de controles de la probabilidad por el criterio de exposición y se actualizó la valoración del impacto._x000a_Se ajustaron los controles al riesgo y se realizó su respectiva calificación._x000a_Se realizó el análisis después de controles teniendo en cuenta la valoración obtenida con los controles definidos._x000a_Se actualizó el plan de contingencia para el riesgo identificado._x000a_Se definió como opción de tratamiento aceptar el riesgo"/>
    <d v="2022-12-01T00:00:00"/>
    <s v="Identificación del riesgo_x000a__x000a__x000a__x000a_"/>
    <s v="Se actualizó la identificación del riesgo teniendo en cuenta los cambios sugeridos en la versión vigente de la Guía para la administración de riesgos de Gestión, corrupción y proyectos de inversión"/>
    <d v="2022-12-02T00:00:00"/>
    <s v="Identificación del riesgo_x000a__x000a_Análisis de controles_x000a__x000a_"/>
    <s v="Se asocia el riesgo al nuevo Mapa de procesos de la Secretaría General"/>
    <s v=""/>
    <s v="_x000a__x000a__x000a__x000a_"/>
    <s v=""/>
    <s v=""/>
    <s v="_x000a__x000a__x000a__x000a_"/>
    <s v=""/>
    <s v=""/>
    <s v="_x000a__x000a__x000a__x000a_"/>
    <s v=""/>
  </r>
  <r>
    <x v="3"/>
    <s v="Generar capacidades en la gestión pública distrital a través de la expedición de lineamientos, el desarrollo de estrategias, la realización de asistencia técnica, la elaboración de estudios e investigaciones, la prestación de servicios relacionados con el fortalecimiento de la gestión y la política laboral, con el fin de modernizar y mejorar permanentemente el desempeño institucional de las entidades distritales"/>
    <s v="El proceso inicia con el diagnóstico y la formulación de las acciones a ejecutar para el fortalecimiento de la gestión pública distrital, continúa con el desarrollo de lineamientos, estrategias, asistencia técnica, estudios e investigaciones, servicios y finaliza con el seguimiento."/>
    <s v="Subsecretario(a) Distrital de Fortalecimiento Institucional"/>
    <s v="Misional"/>
    <s v="Diseñar y emitir lineamientos, desarrollar estrategias, brindar, prestar servicios y realizar análisis, estudios e investigaciones para el fortalecimiento de la gestión pública distrital_x000a_Fase (componente) Fortalecer la gestión y desempeño para generar valor púbico en nuestros grupos de interés. Fase (actividad): .Desarrollar acciones para la sostenibilidad y mejoramiento del desempeño y la gestión pública distrital."/>
    <s v="Posibilidad de afectación reputacional por no lograr fortalecer la administración y la gestión pública distrital, debido a deficiencias al planificar, diseñar y/o orientar las estrategias para el fortalecimiento de la administración y la gestión pública distrital"/>
    <x v="0"/>
    <s v="Ejecución y administración de procesos"/>
    <s v="Sí"/>
    <s v="- La plataforma actual donde se desarrollan las ofertas de formación virtual no se ajusta a soluciones flexibles y de última tecnología._x000a_- No se revisan adecuadamente o no se tienen en cuenta los insumos establecidos para determinar las necesidades existentes que permiten definir los cursos y/o diplomados a diseñar de manera que aporten al fortalecimiento de la gestión distrital y sean útiles para los usuarios._x000a_- Cambios internos (administrativos y rotación de personal) que impacta la continuidad en la implementación de las estrategias y la transferencia del conocimiento._x000a_- Falencias u omisiones al momento de revisar los contenidos de las estrategias. _x000a_- Falta de seguimiento a la adecuada y oportuna ejecución del plan de trabajo de las estrategias. _x000a__x000a__x000a__x000a__x000a_"/>
    <s v="- Falta de continuidad en los programas y proyectos entre administraciones_x000a__x000a__x000a__x000a__x000a__x000a__x000a__x000a__x000a_"/>
    <s v="- Imagen institucional perjudicada ante las otras entidades del distrito debido al desarrollo de estrategias que no apliquen a todas las entidades o no generen valor agregado a las mismas._x000a_- Incumplimiento en las metas y objetivos institucionales._x000a_- Insatisfacción de los usuarios que participan en la implementación de la estrategia._x000a_- Generación de reprocesos en las entidades y organismos por falta de articulación entre las entidades líderes de políticas._x000a_- Afectación en la  transferencia del conocimiento de las estrategias._x000a__x000a__x000a__x000a__x000a_"/>
    <s v="3. Consolidar una gestión pública eficiente, a través del desarrollo de capacidades institucionales, para contribuir a la generación de valor público."/>
    <s v="- -- Ningún trámite y/o procedimiento administrativo_x000a__x000a_"/>
    <s v="- Procesos misionales en el Sistema de Gestión de Calidad_x000a__x000a__x000a__x000a_"/>
    <s v="- 7868 Desarrollo institucional para una gestión pública eficiente_x000a__x000a__x000a__x000a_"/>
    <s v="Muy baja (1)"/>
    <n v="0.2"/>
    <s v="Leve (1)"/>
    <s v="Menor (2)"/>
    <s v="Leve (1)"/>
    <s v="Menor (2)"/>
    <s v="Menor (2)"/>
    <s v="Menor (2)"/>
    <s v="Menor (2)"/>
    <n v="0.4"/>
    <s v="Bajo"/>
    <s v="En cuanto a la probabilidad se obtiene una valoración baja, dado que en el año 2022 se llevaron a cabo 10 estrategias, y en cuanto al impacto se obtiene una valoración menor, dado que puede verse afectada la imagen institucional a nivel regional por hechos que afectan a algunos usuarios o ciudadanos."/>
    <s v="- 1 El procedimiento 26112022-PR-247 &quot;Definición , estructuración,  desarrollo y evaluación de estrategias&quot; Actividad (3 )  indica que el_x000a_Director(a) y/o Subdirector(a) Técnico (a) de Desarrollo Institucional, autorizado(a) por el Manual de Funciones, cada vez que se requiera aprobar el documento técnico revisa que cumpla con los aspectos establecidos para la elaboración de la estrategia. La(s) fuente(s) de información utilizadas es(son) el documento de estrategia y evidencia de reunión  . En caso de evidenciar observaciones, desviaciones o diferencias, se devuelve el documento a la actividad No. 2 para la realización de ajustes. De lo contrario, se aprueba la estrategia y se registra en la evidencia reunión 2213100-FT-449, Registro asistencia 2211300-FT-211 de aprobación de  la estrategia y/o evidencia de asistencia a reunión virtual  ._x000a_- 2 El procedimiento 26112022-PR-247 &quot;Definición , estructuración,  desarrollo y evaluación de estrategias&quot; Actividad (6 )  indica que Profesional Especializado de la Dirección y/o Subdirección Técnica de Desarrollo Institucional, Director(a) y/o Subdirector(a) Técnico (a) de Desarrollo Institucional, autorizado(a) por el Manual de Funciones, cada vez que se requiera realizar  seguimiento    al plan de trabajo, en los subcomités de autocontrol, se identifican las causas que pueden generar posibles incumplimientos y/o se definen  necesidades de ajuste de la estrategia. La(s) fuente(s) de información utilizadas es(son) los informes de avance de seguimiento a  las estrategias. En caso de evidenciar observaciones, desviaciones o diferencias, se realizan los ajustes respectivos. De lo contrario, se registra el avance satisfactorio en las  Actas subcomité de autocontrol 2210112-FT-281 o evidencia Reunión 2213100-FT-449 seguimiento a estrategias._x000a_- 3 El procedimiento 26112022-PR-247 &quot;Definición , estructuración,  desarrollo y evaluación de estrategias&quot; Actividad (6 )  indica que Profesional Especializado de la Dirección y/o Subdirección Técnica de Desarrollo Institucional, Director(a) y/o Subdirector(a) Técnico (a) de Desarrollo Institucional, autorizado(a) por el Manual de Funciones, cada vez que se requiera realizar  seguimiento    al plan de trabajo, en los subcomités de autocontrol, se identifican las causas que pueden generar posibles incumplimientos y/o se definen  necesidades de ajuste de la estrategia. La(s) fuente(s) de información utilizadas es(son) los informes de avance de seguimiento a  las estrategias. En caso de evidenciar observaciones, desviaciones o diferencias, se realizan los ajustes respectivos. De lo contrario, se registra el avance satisfactorio en las  Actas subcomité de autocontrol 2210112-FT-281 o evidencia Reunión 2213100-FT-449 seguimiento a estrategias._x000a__x000a__x000a__x000a__x000a__x000a__x000a__x000a__x000a__x000a__x000a__x000a__x000a__x000a__x000a__x000a__x000a_"/>
    <s v="- Documentado_x000a_- Documentado_x000a_- Documentado_x000a__x000a__x000a__x000a__x000a__x000a__x000a__x000a__x000a__x000a__x000a__x000a__x000a__x000a__x000a__x000a__x000a_"/>
    <s v="- Continua_x000a_- Continua_x000a_- Continua_x000a__x000a__x000a__x000a__x000a__x000a__x000a__x000a__x000a__x000a__x000a__x000a__x000a__x000a__x000a__x000a__x000a_"/>
    <s v="- Con registro_x000a_- Con registro_x000a_- Con registro_x000a__x000a__x000a__x000a__x000a__x000a__x000a__x000a__x000a__x000a__x000a__x000a__x000a__x000a__x000a__x000a__x000a_"/>
    <s v="- Preventivo_x000a_- Preventivo_x000a_- Detectivo_x000a__x000a__x000a__x000a__x000a__x000a__x000a__x000a__x000a__x000a__x000a__x000a__x000a__x000a__x000a__x000a__x000a_"/>
    <s v="25%_x000a_25%_x000a_15%_x000a__x000a__x000a__x000a__x000a__x000a__x000a__x000a__x000a__x000a__x000a__x000a__x000a__x000a__x000a__x000a__x000a_"/>
    <s v="- Manual_x000a_- Manual_x000a_- Manual_x000a__x000a__x000a__x000a__x000a__x000a__x000a__x000a__x000a__x000a__x000a__x000a__x000a__x000a__x000a__x000a__x000a_"/>
    <s v="15%_x000a_15%_x000a_15%_x000a__x000a__x000a__x000a__x000a__x000a__x000a__x000a__x000a__x000a__x000a__x000a__x000a__x000a__x000a__x000a__x000a_"/>
    <s v="40%_x000a_40%_x000a_30%_x000a__x000a__x000a__x000a__x000a__x000a__x000a__x000a__x000a__x000a__x000a__x000a__x000a__x000a__x000a__x000a__x000a_"/>
    <s v="- 1 El mapa de riesgos del proceso Fortalecimiento de la Gestión Pública indica que Profesional Universitario de la Subdirección Técnica de Desarrollo Institucional., autorizado(a) por Subdirector(a) Técnico de Desarrollo Institucional, cada vez que se identifique la materialización del riesgo realiza mesas de trabajo para revisar el documento técnico de la estrategia frente a los parámetros establecidos e informe a los respectivos profesionales._x000a__x000a__x000a__x000a__x000a__x000a__x000a__x000a__x000a_"/>
    <s v="- Documentado_x000a__x000a__x000a__x000a__x000a__x000a__x000a__x000a__x000a_"/>
    <s v="- Continua_x000a__x000a__x000a__x000a__x000a__x000a__x000a__x000a__x000a_"/>
    <s v="- Con registro_x000a__x000a__x000a__x000a__x000a__x000a__x000a__x000a__x000a_"/>
    <s v="- Correctivo_x000a__x000a__x000a__x000a__x000a__x000a__x000a__x000a__x000a_"/>
    <s v="10%_x000a__x000a__x000a__x000a__x000a__x000a__x000a__x000a__x000a_"/>
    <s v="- Manual_x000a__x000a__x000a__x000a__x000a__x000a__x000a__x000a__x000a_"/>
    <s v="15%_x000a__x000a__x000a__x000a__x000a__x000a__x000a__x000a__x000a_"/>
    <s v="25%_x000a__x000a__x000a__x000a__x000a__x000a__x000a__x000a__x000a_"/>
    <s v="Muy baja (1)"/>
    <n v="5.04E-2"/>
    <s v="Menor (2)"/>
    <n v="0.30000000000000004"/>
    <s v="Bajo"/>
    <s v="Se determina una probabilidad  Muy baja (1) y un impacto menor (2)  Una vez se apliquen los controles establecidos en el procedimiento las estrategias cumplirán su fin."/>
    <s v="Aceptar"/>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Posibilidad de afectación reputacional por no lograr fortalecer la administración y la gestión pública distrital, debido a deficiencias al planificar, diseñar y/o orientar las estrategias para el fortalecimiento de la administración y la gestión pública distrital en el informe de monitoreo a la Oficina Asesora de Planeación._x000a_- realiza mesas de trabajo para revisar el documento técnico de la estrategia frente a los parámetros establecidos e informe a los respectivos profesionales_x000a__x000a__x000a__x000a__x000a__x000a__x000a__x000a_- Actualizar el mapa de riesgos Fortalecimiento de la Gestión Pública"/>
    <s v="- Subsecretario(a) Distrital de Fortalecimiento Institucional_x000a_- el Director(a) y/o Subdirector(a) Técnico (a) de Desarrollo Institucional _x000a__x000a__x000a__x000a__x000a__x000a__x000a__x000a_- Subsecretario(a) Distrital de Fortalecimiento Institucional"/>
    <s v="- Reporte de monitoreo indicando la materialización del riesgo de Posibilidad de afectación reputacional por no lograr fortalecer la administración y la gestión pública distrital, debido a deficiencias al planificar, diseñar y/o orientar las estrategias para el fortalecimiento de la administración y la gestión pública distrital_x000a_- Documento de estrategia aprobado, Evidencia de reunión y Registro de asistencia_x000a__x000a__x000a__x000a__x000a__x000a__x000a__x000a_- Mapa de riesgo  Fortalecimiento de la Gestión Pública, actualizado."/>
    <d v="2018-09-07T00:00:00"/>
    <s v="Identificación del riesgo_x000a_Análisis antes de controles_x000a_Análisis de controles_x000a_Análisis después de controles_x000a_Tratamiento del riesgo"/>
    <s v="Creación Mapa de riesgos "/>
    <d v="2019-05-08T00:00:00"/>
    <s v="_x000a_Análisis antes de controles_x000a_Análisis de controles_x000a_Análisis después de controles_x000a_"/>
    <s v="Se incluyeron controles detectivos, las explicaciones del riesgo y de las valoraciones antes y después de controles del riesgo identificado._x000a_Se crearon acciones de contingencia "/>
    <d v="2020-04-08T00:00:00"/>
    <s v="Identificación del riesgo_x000a__x000a_Análisis de controles_x000a__x000a_"/>
    <s v="Se actualiza el DOFA del proceso._x000a_Se identifica la asociación adicional para los riesgos estratégicos_x000a_Se identifica el proyecto de inversión posiblemente afectado._x000a_Se incluyen nuevas causas internas y efectos (consecuencias) se identifican las perspectivas._x000a_Se ajusta su redacción conforme a la versión vigente del procedimiento Definición, estructuración, desarrollo y evaluación de estrategias (2213100-PR-247) en su versión 06 del 31/10/2019._x000a_Se ajusta la acción del plan de contingencia."/>
    <d v="2021-02-18T00:00:00"/>
    <s v="Identificación del riesgo_x000a__x000a_Análisis de controles_x000a__x000a_"/>
    <s v="Se retiraron los controles detectivos de auditorías. Se modificó la asociación del riesgo a proyectos de inversión, seleccionando la opción &quot;Sin asociación a los proyectos de inversión&quot;."/>
    <d v="2021-04-14T00:00:00"/>
    <s v="Identificación del riesgo_x000a__x000a__x000a__x000a_"/>
    <s v="Se ajusta el objetivo del proceso de acuerdo con los ajustes realizados en la caracterización del proceso."/>
    <d v="2021-12-07T00:00:00"/>
    <s v="Identificación del riesgo_x000a_Análisis antes de controles_x000a_Análisis de controles_x000a_Análisis después de controles_x000a_Tratamiento del riesgo"/>
    <s v="Se actualizó el contexto del proceso de acuerdo con la última versión del contexto estratégico de la entidad_x000a_Se actualizó la identificación del riesgo teniendo en cuenta los cambios sugeridos en la versión vigente de la Guía para la administración de riesgos de Gestión, corrupción y proyectos de inversión. _x000a_Se realizó el análisis de controles de la probabilidad por el criterio de exposición y se actualizó la valoración del impacto._x000a_Se ajustaron los controles al riesgo y se realizó su respectiva calificación._x000a_Se realizó el análisis después de controles teniendo en cuenta la valoración obtenida con los controles definidos._x000a_Se actualizó el plan de contingencia para el riesgo identificado._x000a_Se definió como opción de tratamiento aceptar el riesgo"/>
    <d v="2022-12-01T00:00:00"/>
    <s v="Identificación del riesgo_x000a__x000a__x000a__x000a_"/>
    <s v="Se actualizó la identificación del riesgo teniendo en cuenta los cambios sugeridos en la versión vigente de la Guía para la administración de riesgos de Gestión, corrupción y proyectos de inversión"/>
    <d v="2022-12-02T00:00:00"/>
    <s v="Identificación del riesgo_x000a__x000a_Análisis de controles_x000a__x000a_"/>
    <s v="Se asocia el riesgo al nuevo Mapa de procesos de la Secretaría General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a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a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a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a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a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a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
    <s v=""/>
    <s v="_x000a__x000a__x000a__x000a_"/>
    <s v=""/>
    <s v=""/>
    <s v="_x000a__x000a__x000a__x000a_"/>
    <s v=""/>
    <s v=""/>
    <s v="_x000a__x000a__x000a__x000a_"/>
    <s v=""/>
    <s v=""/>
    <s v="_x000a__x000a__x000a__x000a_"/>
    <s v=""/>
  </r>
  <r>
    <x v="4"/>
    <s v="Administrar el Sistema de Gestión de la Secretaría General mediante la definición de orientaciones, acompañamiento y seguimiento para su implementación y sostenibilidad con el fin de consolidar la operación por procesos y promover la mejora institucional."/>
    <s v="Inicia con la definición de orientaciones para el desarrollo de las políticas de gestión y desempeño del Modelo Integrado de Planeación y Gestión y los requisitos de los sistemas de gestión, continúa con el acompañamiento en la implementación de las orientaciones definidas y termina con el seguimiento y mejora del Sistema de Gestión de la Secretaría General."/>
    <s v="Jefe Oficina Asesora de Planeación"/>
    <s v="Estratégico"/>
    <s v="Definir las orientaciones y realizar acompañamiento en la implementación y sostenibilidad del Modelo Integrado de Planeación y Gestión_x000a_Definir las orientaciones para la elaboración, actualización y control de la información documentada de los procesos institucionales y los sistemas de gestión de la entidad _x000a_Definir las orientaciones para la Gestión Integral de los Riesgos_x000a_Definir las orientaciones para formular, medir y realizar seguimiento a los indicadores de los sistemas de gestión de la entidad_x000a_Definir las orientaciones para la gestión de acciones preventivas, correctivas, correcciones y de mejora de los procesos institucionales"/>
    <s v="Posibilidad de afectación reputacional por hallazgos a la gestión de la segunda línea de defensa, debido a la no realización de la retroalimentación a los procesos y dependencias en términos de: a) seguimiento a los planes de acción integrado y de ajuste y sostenibilidad del Modelo Integrado de Planeación y Gestión, b) elaboración y actualización de la información documentada de los procesos institucionales y los sistemas de gestión de la entidad, c) reporte de seguimiento a la gestión de riesgos, d) seguimiento a los indicadores de los sistemas de gestión de la entidad, e) seguimiento a la gestión de acciones preventivas, correctivas, correcciones y de mejora de los procesos institucionales"/>
    <x v="0"/>
    <s v="Ejecución y administración de procesos"/>
    <s v="No"/>
    <s v="- Dificultades en la transferencia de conocimiento entre los servidores que se vinculan y retiran de la entidad._x000a_- La información de entrada que se requiere para registrar en el Aplicativo DARUMA no es suficiente, clara o de calidad._x000a_- Errores humanos en la consolidación y digitación de información._x000a_- La información no se encuentra centralizada para su uso._x000a_- Falta de validación de los procesos y dependencias que remiten la información._x000a__x000a__x000a__x000a__x000a_"/>
    <s v="- Falta de recursos que podría darse por los recortes presupuestales, humanos y técnicos que influirían directamente en la no sostenibilidad en el tiempo de los programas e iniciativas de los proyectos de inversión y en los servicios que presta al Secretaría General en el Distrito._x000a__x000a__x000a__x000a__x000a__x000a__x000a__x000a__x000a_"/>
    <s v="- Resultados e informes incoherentes frente a la gestión realizada por el proceso o la dependencia._x000a_- Posibles hallazgos._x000a_- Afectación de la imagen de las dependencias y del proceso._x000a_- Desgaste administrativo por reprocesos en la información registrada._x000a_- Desconfianza en la información registrada en el Aplicativo DARUMA._x000a__x000a__x000a__x000a__x000a_"/>
    <s v="3. Consolidar una gestión pública eficiente, a través del desarrollo de capacidades institucionales, para contribuir a la generación de valor público."/>
    <s v="- -- Ningún trámite y/o procedimiento administrativo_x000a__x000a_"/>
    <s v="- Todos los procesos en el Sistema de Gestión de Calidad_x000a__x000a__x000a__x000a_"/>
    <s v="- 7873 Fortalecimiento de la capacidad institucional de la Secretaría General_x000a__x000a__x000a__x000a_"/>
    <s v="Alta (4)"/>
    <n v="0.8"/>
    <s v="Leve (1)"/>
    <s v="Menor (2)"/>
    <s v="Menor (2)"/>
    <s v="Leve (1)"/>
    <s v="Moderado (3)"/>
    <s v="Menor (2)"/>
    <s v="Moderado (3)"/>
    <n v="0.6"/>
    <s v="Alto"/>
    <s v="Se determina la probabilidad alta teniendo en cuenta que la retroalimentación a los procesos y dependencias se realiza de forma programada y a demanda según el comportamiento de las metodologías relacionadas. El impacto moderado teniendo en cuenta que se podría generar la entrega inoportuna de información para la toma de decisiones."/>
    <s v="- 1 El procedimiento 4202000-PR-005 Acciones correctivas, preventivas y de mejora indica que el Profesional de la Oficina Asesora de Planeación, autorizado(a) por el Jefe de la Oficina Asesora de Planeación, cada vez que un proceso realiza el reporte de avance para la(s) acciones (módulo &quot;Planes&quot; en el Aplicativo DARUMA) revisa la información reportada del seguimiento a las acciones, considerando el avance cualitativo, cuantitativo y las evidencias que lo soportan. La(s) fuente(s) de información utilizadas es(son) la información registrada en el módulo &quot;Planes&quot; del Aplicativo DARUMA. En caso de evidenciar observaciones, desviaciones o diferencias, se ajusta el registro del avance en el Aplicativo DARUMA de acuerdo con los criterios establecidos en la programación de la acción. De lo contrario, mantiene el avance en el Aplicativo DARUMA de acuerdo con los criterios establecidos en la programación de la acción._x000a_- 2 El procedimiento 4202000-PR-002 &quot;Elaboración y control de la información documentada” (actividad 3) indica que el Profesional de la Oficina Asesora de Planeación, autorizado(a) por el Jefe de la Oficina Asesora de Planeación, cada vez que un proceso realiza la elaboración o modificación de un documento (módulo &quot;Documentos&quot; en el Aplicativo DARUMA) revisa que el documento cumpla con los criterios metodológicos señalados en la &quot;Guía para la elaboración, modificación y eliminación de documento del sistema de gestión&quot; y las condiciones generales del procedimiento 4202000-PR-002 &quot;Elaboración y control de la información documentada”. La(s) fuente(s) de información utilizadas es(son) la información registrada en el módulo &quot;Documentos&quot;. En caso de evidenciar observaciones, desviaciones o diferencias, se devuelve el documento a la etapa de &quot;Elaboración/Modificación&quot; en el Aplicativo DARUMA para que se realicen los respectivos ajustes. De lo contrario, pasa el documento a la etapa de &quot;Revisión&quot; en el Aplicativo DARUMA._x000a_- 3 El procedimiento 4202000-PR-214 &quot;Gestión del riesgo” (actividad 12) indica que el profesional de la Oficina Asesora de Planeación, autorizado(a) por el Jefe de la Oficina Asesora de Planeación, cada vez que un proceso o proyecto de inversión realiza el reporte de monitoreo de riesgos (cuatrimestral en gestión y bimestral en corrupción) a través del Aplicativo DARUMA realiza el análisis de la consistencia de los resultados del monitoreo de riesgos, verificando que cumpla metodológicamente con lo establecido en la Política de Administración del Riesgo, las condiciones generales del procedimiento 4202000-PR-214 &quot;Gestión del riesgo” y la Guía para la Administración de riesgos de gestión, corrupción y proyectos de  inversión (4202000-GS-079). La(s) fuente(s) de información utilizadas es(son) los resultados del monitoreo a la gestión de riesgos y del reporte de avance de las acciones en el módulo &quot;Planes&quot;, registrados en el Aplicativo DARUMA. En caso de evidenciar observaciones, desviaciones o diferencias, se registran en el formulario de seguimiento al monitoreo de riesgos a través del Aplicativo DARUMA. De lo contrario, se registra la conformidad en el formulario de seguimiento al monitoreo de riesgos a través del Aplicativo DARUMA._x000a_- 4 El instructivo &quot;Gestión del Plan de Acción Integrado y Plan de Ajuste y Sostenibilidad MIPG en el Aplicativo DARUMA” fase de seguimiento, indica que el profesional de la Oficina Asesora de Planeación, autorizado(a) por el Jefe de la Oficina Asesora de Planeación, cada vez que una dependencia realiza el reporte de avance para la(s) actividades del Plan de Acción Integrado y Plan de Ajuste y Sostenibilidad MIPG (módulo &quot;Planes&quot; en el Aplicativo DARUMA), revisa la información reportada del seguimiento a las actividades, considerando el avance cualitativo, cuantitativo y las evidencias que lo soportan. La(s) fuente(s) de información utilizadas es(son) la información registrada en el módulo &quot;Planes&quot; del Aplicativo DARUMA. En caso de evidenciar observaciones, desviaciones o diferencias, se ajusta el registro del avance de la actividad en el Aplicativo DARUMA de acuerdo con los criterios establecidos en la programación de la misma. De lo contrario, mantiene el avance en el Aplicativo DARUMA de acuerdo con los criterios establecidos en la programación de la actividad._x000a_- 5 La guía para el uso del módulo de indicadores en el Aplicativo DARUMA indica que el profesional de la Oficina Asesora de Planeación, autorizado(a) por el Jefe de la Oficina Asesora de Planeación, cada vez que un proceso realiza el reporte de ejecución de un indicador en el Aplicativo DARUMA (módulo Indicadores) verifica que el reporte del indicador respecto a magnitudes, información cualitativa y evidencias, sea coherente y tenga relación con la programación establecida para el periodo. La(s) fuente(s) de información utilizadas es(son) la información de captura registrada en el módulo Indicadores del Aplicativo DARUMA. En caso de evidenciar observaciones, desviaciones o diferencias, se devuelve el reporte del indicador al rol “Revisor de datos” para realizar los ajustes correspondientes y registrar nuevamente la información en el Aplicativo DARUMA. De lo contrario, se aprueba el reporte del indicador quedando registrada la información en el Aplicativo DARUMA._x000a__x000a__x000a__x000a__x000a__x000a__x000a__x000a__x000a__x000a__x000a__x000a__x000a__x000a__x000a_"/>
    <s v="- Sin documentar_x000a_- Sin documentar_x000a_- Sin documentar_x000a_- Sin documentar_x000a_- Sin documentar_x000a__x000a__x000a__x000a__x000a__x000a__x000a__x000a__x000a__x000a__x000a__x000a__x000a__x000a__x000a_"/>
    <s v="- Continua_x000a_- Continua_x000a_- Continua_x000a_- Continua_x000a_- Continua_x000a__x000a__x000a__x000a__x000a__x000a__x000a__x000a__x000a__x000a__x000a__x000a__x000a__x000a__x000a_"/>
    <s v="- Con registro_x000a_- Con registro_x000a_- Con registro_x000a_- Con registro_x000a_- Con registro_x000a__x000a__x000a__x000a__x000a__x000a__x000a__x000a__x000a__x000a__x000a__x000a__x000a__x000a__x000a_"/>
    <s v="- Preventivo_x000a_- Preventivo_x000a_- Preventivo_x000a_- Preventivo_x000a_- Preventivo_x000a__x000a__x000a__x000a__x000a__x000a__x000a__x000a__x000a__x000a__x000a__x000a__x000a__x000a__x000a_"/>
    <s v="25%_x000a_25%_x000a_25%_x000a_25%_x000a_25%_x000a__x000a__x000a__x000a__x000a__x000a__x000a__x000a__x000a__x000a__x000a__x000a__x000a__x000a__x000a_"/>
    <s v="- Manual_x000a_- Manual_x000a_- Manual_x000a_- Manual_x000a_- Manual_x000a__x000a__x000a__x000a__x000a__x000a__x000a__x000a__x000a__x000a__x000a__x000a__x000a__x000a__x000a_"/>
    <s v="15%_x000a_15%_x000a_15%_x000a_15%_x000a_15%_x000a__x000a__x000a__x000a__x000a__x000a__x000a__x000a__x000a__x000a__x000a__x000a__x000a__x000a__x000a_"/>
    <s v="40%_x000a_40%_x000a_40%_x000a_40%_x000a_40%_x000a__x000a__x000a__x000a__x000a__x000a__x000a__x000a__x000a__x000a__x000a__x000a__x000a__x000a__x000a_"/>
    <s v="- 1 El mapa de riesgos del proceso Fortalecimiento Institucional indica que el Profesional de la Oficina Asesora de Planeación, autorizado(a) por el Jefe Oficina Asesora de Planeación, cada vez que se identifique la materialización del riesgo informa al proceso o dependencia la justificación de no haber realizado la retroalimentación y la fecha para realizarla._x000a_- 2 El mapa de riesgos del proceso Fortalecimiento Institucional indica que el Profesional de la Oficina Asesora de Planeación, autorizado(a) por el Jefe Oficina Asesora de Planeación, cada vez que se identifique la materialización del riesgo realiza la retroalimentación al proceso o dependencia según corresponda, la realización de: a) seguimiento a los planes de acción integrado y de ajuste y sostenibilidad del Modelo Integrado de Planeación y Gestión, b) elaboración y actualización de la información documentada de los procesos institucionales y los sistemas de gestión de la entidad, c) reporte de seguimiento a la gestión de riesgos, d) seguimiento a los indicadores de los sistemas de gestión de la entidad, e) seguimiento a la gestión de acciones preventivas, correctivas, correcciones y de mejora de los procesos institucionales._x000a_- 3 El mapa de riesgos del proceso Fortalecimiento Institucional indica que el Jefe Oficina Asesora de Planeación, autorizado(a) por el Manual específico de funciones y competencias laborales, cada vez que se identifique la materialización del riesgo informa al Comité Institucional de Gestión y Desempeño o al Comité Institucional de Coordinación de Control Interno, la justificación de no haber realizado la retroalimentación y los avances presentados para su ejecución, en caso que se afecte el actuar de las líneas de defensa._x000a__x000a__x000a__x000a__x000a__x000a__x000a_"/>
    <s v="- Documentado_x000a_- Documentado_x000a_- Documentado_x000a__x000a__x000a__x000a__x000a__x000a__x000a_"/>
    <s v="- Continua_x000a_- Continua_x000a_- Continua_x000a__x000a__x000a__x000a__x000a__x000a__x000a_"/>
    <s v="- Con registro_x000a_- Con registro_x000a_- Con registro_x000a__x000a__x000a__x000a__x000a__x000a__x000a_"/>
    <s v="- Correctivo_x000a_- Correctivo_x000a_- Correctivo_x000a__x000a__x000a__x000a__x000a__x000a__x000a_"/>
    <s v="10%_x000a_10%_x000a_10%_x000a__x000a__x000a__x000a__x000a__x000a__x000a_"/>
    <s v="- Manual_x000a_- Manual_x000a_- Manual_x000a__x000a__x000a__x000a__x000a__x000a__x000a_"/>
    <s v="15%_x000a_15%_x000a_15%_x000a__x000a__x000a__x000a__x000a__x000a__x000a_"/>
    <s v="25%_x000a_25%_x000a_25%_x000a__x000a__x000a__x000a__x000a__x000a__x000a_"/>
    <s v="Muy baja (1)"/>
    <n v="6.2207999999999986E-2"/>
    <s v="Menor (2)"/>
    <n v="0.25312499999999999"/>
    <s v="Bajo"/>
    <s v="Se determina la zona de riesgo &quot;Bajo&quot;, teniendo en cuenta que se definieron 5 controles preventivos para evitar que el riego se presente  y 3 correctivos ante la posible materialización del riesgo."/>
    <s v="Reducir"/>
    <s v="- Actualizar o documentar en el proceso “Fortalecimiento Institucional” la aplicación de los controles preventivos frente al riesgo “Posibilidad de afectación reputacional por hallazgos a la gestión de la segunda línea de defensa, debido a la no realización de la retroalimentación a los procesos y dependencias en términos de: a) seguimiento a los planes de acción integrado y de ajuste y sostenibilidad del Modelo Integrado de Planeación y Gestión, b) elaboración y actualización de la información documentada de los procesos institucionales y los sistemas de gestión de la entidad, c) reporte de seguimiento a la gestión de riesgos, c) seguimiento a los indicadores de los sistemas de gestión de la entidad, d) seguimiento a la gestión de acciones preventivas, correctivas, correcciones y de mejora de los procesos institucionales”._x000a__x000a__x000a__x000a__x000a__x000a__x000a__x000a__x000a__x000a__x000a__x000a__x000a__x000a__x000a__x000a__x000a__x000a__x000a__x000a__x000a_________________x000a__x000a__x000a__x000a__x000a__x000a__x000a__x000a__x000a__x000a__x000a_"/>
    <s v="- Jefe de la Oficina Asesora de Planeación_x000a__x000a__x000a__x000a__x000a__x000a__x000a__x000a__x000a__x000a__x000a__x000a__x000a__x000a__x000a__x000a__x000a__x000a__x000a__x000a__x000a_________________x000a__x000a__x000a__x000a__x000a__x000a__x000a__x000a__x000a__x000a__x000a_"/>
    <s v="- Documentos del proceso “Fortalecimiento Institucional” con controles preventivos frente al riesgo_x000a__x000a__x000a__x000a__x000a__x000a__x000a__x000a__x000a__x000a__x000a__x000a__x000a__x000a__x000a__x000a__x000a__x000a__x000a__x000a__x000a_________________x000a__x000a__x000a__x000a__x000a__x000a__x000a__x000a__x000a__x000a__x000a_"/>
    <s v="01/02/2023_x000a__x000a__x000a__x000a__x000a__x000a__x000a__x000a__x000a__x000a__x000a__x000a__x000a__x000a__x000a__x000a__x000a__x000a__x000a__x000a__x000a_________________x000a__x000a__x000a__x000a__x000a__x000a__x000a__x000a__x000a__x000a__x000a_"/>
    <s v="31/05/2023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Posibilidad de afectación reputacional por hallazgos a la gestión de la segunda línea de defensa, debido a la no realización de la retroalimentación a los procesos y dependencias en términos de: a) seguimiento a los planes de acción integrado y de ajuste y sostenibilidad del Modelo Integrado de Planeación y Gestión, b) elaboración y actualización de la información documentada de los procesos institucionales y los sistemas de gestión de la entidad, c) reporte de seguimiento a la gestión de riesgos, d) seguimiento a los indicadores de los sistemas de gestión de la entidad, e) seguimiento a la gestión de acciones preventivas, correctivas, correcciones y de mejora de los procesos institucionales en el informe de monitoreo a la Oficina Asesora de Planeación._x000a_- Informar al proceso o dependencia la justificación de no haber realizado la retroalimentación y la fecha para realizarla._x000a_- Realizar la retroalimentación al proceso o dependencia según corresponda, la realización de: a) seguimiento a los planes de acción integrado y de ajuste y sostenibilidad del Modelo Integrado de Planeación y Gestión, b) elaboración y actualización de la información documentada de los procesos institucionales y los sistemas de gestión de la entidad, c) reporte de seguimiento a la gestión de riesgos, d) seguimiento a los indicadores de los sistemas de gestión de la entidad, e) seguimiento a la gestión de acciones preventivas, correctivas, correcciones y de mejora de los procesos institucionales._x000a_- Informar al Comité Institucional de Gestión y Desempeño o Comité Institucional de Coordinación de Control Interno, la justificación de no haber realizado la retroalimentación y los avances presentados para su ejecución, en caso que se afecte el actuar de las líneas de defensa._x000a__x000a__x000a__x000a__x000a__x000a_- Actualizar el mapa de riesgos Fortalecimiento Institucional"/>
    <s v="- Jefe Oficina Asesora de Planeación_x000a_- Profesional de la Oficina Asesora de Planeación_x000a_- Profesional de la Oficina Asesora de Planeación_x000a_- Jefe de la Oficina Asesora de Planeación_x000a__x000a__x000a__x000a__x000a__x000a_- Jefe Oficina Asesora de Planeación"/>
    <s v="- Reporte de monitoreo indicando la materialización del riesgo de Posibilidad de afectación reputacional por hallazgos a la gestión de la segunda línea de defensa, debido a la no realización de la retroalimentación a los procesos y dependencias en términos de: a) seguimiento a los planes de acción integrado y de ajuste y sostenibilidad del Modelo Integrado de Planeación y Gestión, b) elaboración y actualización de la información documentada de los procesos institucionales y los sistemas de gestión de la entidad, c) reporte de seguimiento a la gestión de riesgos, d) seguimiento a los indicadores de los sistemas de gestión de la entidad, e) seguimiento a la gestión de acciones preventivas, correctivas, correcciones y de mejora de los procesos institucionales_x000a_- Correo electrónico con la justificación_x000a_- Retroalimentación realizada a través del Aplicativo DARUMA_x000a_- Acta del Comité_x000a__x000a__x000a__x000a__x000a__x000a_- Mapa de riesgo  Fortalecimiento Institucional, actualizado."/>
    <d v="2022-12-16T00:00:00"/>
    <s v="Identificación del riesgo_x000a_Análisis antes de controles_x000a_Análisis de controles_x000a_Análisis después de controles_x000a_Tratamiento del riesgo"/>
    <s v="Nuevo riesgo en el marco del proceso Fortalecimiento Institucional."/>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r>
  <r>
    <x v="4"/>
    <s v="Administrar el Sistema de Gestión de la Secretaría General mediante la definición de orientaciones, acompañamiento y seguimiento para su implementación y sostenibilidad con el fin de consolidar la operación por procesos y promover la mejora institucional."/>
    <s v="Inicia con la definición de orientaciones para el desarrollo de las políticas de gestión y desempeño del Modelo Integrado de Planeación y Gestión y los requisitos de los sistemas de gestión, continúa con el acompañamiento en la implementación de las orientaciones definidas y termina con el seguimiento y mejora del Sistema de Gestión de la Secretaría General."/>
    <s v="Jefe Oficina Asesora de Planeación"/>
    <s v="Estratégico"/>
    <s v="Definir las orientaciones y realizar acompañamiento en la implementación y sostenibilidad de los sistemas que integran el sistema de gestión de la entidad"/>
    <s v="Posibilidad de afectación reputacional por pérdida de la credibilidad en el compromiso ambiental de la Entidad, debido a decisiones erróneas o no acertadas en la formulación del PIGA y su plan de acción "/>
    <x v="0"/>
    <s v="Ejecución y administración de procesos"/>
    <s v="No"/>
    <s v="- Inadecuada determinación de los controles operacionales para mitigar los impactos y riesgos ambientales._x000a_- No contar con la línea base de implementación del PIGA de la vigencia anterior._x000a_- Dificultad en la apropiación de políticas ambientales._x000a_- Omisiones en la Identificación de aspectos y valoración de Impactos._x000a_- Las personas que formulan el PIGA y su plan de acción no tienen los conocimientos requeridos o suficientes._x000a_- Alta rotación de personal y dificultades en la transferencia de conocimiento entre los servidores y/o contratistas que participan en el proceso, en virtud de vinculación, retiro o reasignación de roles._x000a__x000a__x000a__x000a_"/>
    <s v="- Cambios constantes en la normativa aplicable al proceso. _x000a_- Demora por parte de los entes de control en materia ambiental en la atención de los trámites y requerimientos de la Secretaría General._x000a_- Afectación de la formulación del Plan, debido a emergencias sanitarias/pandemias_x000a__x000a__x000a__x000a__x000a__x000a__x000a_"/>
    <s v="- Pérdida o inadecuada utilización de recursos._x000a_- Pérdida de imagen institucional por inadecuado manejo ambiental en las sedes de la Secretaría General. _x000a_- Posibles hallazgos por parte de las autoridades, entes o instancias de control ambiental._x000a_- Falencias en la implementación del Sistema de Gestión Ambiental de la Entidad._x000a_- Falencia en la formulación de metas para el siguiente cuatrienio._x000a__x000a__x000a__x000a__x000a_"/>
    <s v="3. Consolidar una gestión pública eficiente, a través del desarrollo de capacidades institucionales, para contribuir a la generación de valor público."/>
    <s v="- -- Ningún trámite y/o procedimiento administrativo_x000a__x000a_"/>
    <s v="- Todos los procesos en el Sistema de Gestión de Calidad_x000a__x000a__x000a__x000a_"/>
    <s v="- No aplica_x000a__x000a__x000a__x000a_"/>
    <s v="Muy baja (1)"/>
    <n v="0.2"/>
    <s v="Leve (1)"/>
    <s v="Menor (2)"/>
    <s v="Menor (2)"/>
    <s v="Leve (1)"/>
    <s v="Leve (1)"/>
    <s v="Menor (2)"/>
    <s v="Menor (2)"/>
    <n v="0.4"/>
    <s v="Bajo"/>
    <s v="Se determina la probabilidad (1 Muy baja) ya que la actividad que conlleva el riesgo se ejecuta como máximos 2 veces por año. El impacto (2 menor) obedece a un posible pago de sanciones económicas por incumplimiento en la normatividad aplicable ante un ente  regulador y/o indemnizaciones a terceros. No se incumplen las metas y objetivos institucionales"/>
    <s v="- 1 El  procedimiento  2210111-PR -203 &quot;Formulación, ejecución y seguimiento al Plan Institucional de Gestión Ambiental - PIGA &quot; indica que el Comité Institucional de Gestión y Desempeño , autorizado(a) por la Resolución 494 de 2019 y la Resolución 759 de 2020 &quot;Designación gestor ambiental&quot;, cada vez que se defina la política ambiental  revisa que se incluya la responsabilidad de la organización con el medio ambiente en tres puntos fundamentales:_x000a_• Mejora continua_x000a_• Prevención y control de la contaminación_x000a_• Compromiso de cumplir la legislación ambiental relevante y otros compromisos existentes_x000a_. La(s) fuente(s) de información utilizadas es(son) la Constitución Política de Colombia, Ley 99 de 1993, el Decreto 807 de 2019, la Resolución 242 de 2014 y la Norma Técnica Colombiana ISO 14001. ICONTEC.. En caso de evidenciar observaciones, desviaciones o diferencias, por parte del Comité Institucional de Gestión y Desempeño, el Gestor Ambiental y los profesionales de la Dirección Administrativa y Financiera, realizarán los ajustes necesarios conforme con lo señalado en el Acta de Comité Institucional de Gestión y Desempeño, _x000a_para posteriormente, ser aprobada la Política Ambiental. De lo contrario, queda aprobada la Política Ambiental en el Acta del Comité Institucional de Gestión y Desempeño sin observaciones._x000a_- 2 El  procedimiento  2210111-PR -203 &quot;Formulación, ejecución y seguimiento al Plan Institucional de Gestión Ambiental - PIGA &quot; indica que el Comité Institucional de Gestión y Desempeño, autorizado(a) por la Resolución 494 de 2019 y la Resolución 759 de 2020 &quot;Designación gestor ambiental&quot;, cada cuatro años para el Plan Institucional de Gestión Ambiental - PIGA y anualmente para el Plan de Acción  revisa que cumplan con los lineamientos establecidos en la Resolución 242 de 2014 de la Secretaría Distrital de Ambiente. La(s) fuente(s) de información utilizadas es(son) la Resolución 242 de 2014. En caso de evidenciar observaciones, desviaciones o diferencias, el Gestor Ambiental y los profesionales de la DAF realizarán los ajustes necesarios conforme con lo señalado en el Acta del Comité Institucional de Gestión y Desempeño. De lo contrario, queda aprobado el Plan Institucional de Gestión Ambiental PIGA en el Acta del Comité Institucional de Gestión y Desempeño sin observaciones._x000a_- 3 El  procedimiento  2210111-PR -288 &quot;Identificación de aspectos, evaluación de impactos y prevención de riesgos ambientales&quot; indica que los Profesionales DAF, la Mesa Técnica de Apoyo en Gestión Ambiental y el Gestor Ambiental, autorizado(a) por la Resolución 494 de 2019  y la Resolución 759 de 2020 &quot;Designación gestor ambiental&quot;, anualmente o cada vez que se considere necesario y oportuno presentan la matriz de identificación de aspectos y evaluación de impactos ambientales diligenciada, en la Mesa Técnica de Apoyo en Gestión Ambiental, para su aprobación. La(s) fuente(s) de información utilizadas es(son) la Resolución 242 de 2014. En caso de evidenciar observaciones, desviaciones o diferencias, la  Mesa Técnica de apoyo en Gestión Ambiental, el Gestor Ambiental y los profesionales de la Dirección Administrativa y Financiera realizarán los ajustes necesarios conforme con lo señalado en el Acta. De lo contrario, quedará aprobada mediante el acta 2211600-FT-008: Mesa Técnica de Apoyo en Gestión Ambiental._x000a_- 4 El  procedimiento  2210111-PR -203 &quot;Formulación, ejecución y seguimiento al Plan Institucional de Gestión Ambiental - PIGA &quot; indica que el Gestor Ambiental y los profesionales de la Dirección Administrativa y Financiera, autorizado(a) por la Resolución 494 de 2019 y la Resolución 759 de 2020 &quot;Designación gestor ambiental&quot;, trimestralmente realizan el seguimiento de las actividades descritas en el Plan de Acción Anual del Plan Institucional de Gestión Ambiental –PIGA y lo presentan a la Mesa Técnica de apoyo de Gestión Ambiental. La(s) fuente(s) de información utilizadas es(son) el Plan de Acción Anual del Plan Institucional de Gestión Ambiental PIGA. En caso de evidenciar observaciones, desviaciones o diferencias, por parte de la Mesa Técnica de Apoyo en Gestión Financiera, se plantearán las acciones pertinentes para fortalecer la implementación del Plan de Acción Anual del Plan Institucional de Gestión Ambiental - PIGA. De lo contrario, queda la conformidad de la información reportada._x000a__x000a__x000a__x000a__x000a__x000a__x000a__x000a__x000a__x000a__x000a__x000a__x000a__x000a__x000a__x000a_"/>
    <s v="- Documentado_x000a_- Documentado_x000a_- Documentado_x000a_- Documentado_x000a__x000a__x000a__x000a__x000a__x000a__x000a__x000a__x000a__x000a__x000a__x000a__x000a__x000a__x000a__x000a_"/>
    <s v="- Continua_x000a_- Continua_x000a_- Continua_x000a_- Continua_x000a__x000a__x000a__x000a__x000a__x000a__x000a__x000a__x000a__x000a__x000a__x000a__x000a__x000a__x000a__x000a_"/>
    <s v="- Con registro_x000a_- Con registro_x000a_- Con registro_x000a_- Con registro_x000a__x000a__x000a__x000a__x000a__x000a__x000a__x000a__x000a__x000a__x000a__x000a__x000a__x000a__x000a__x000a_"/>
    <s v="- Preventivo_x000a_- Preventivo_x000a_- Preventivo_x000a_- Detectivo_x000a__x000a__x000a__x000a__x000a__x000a__x000a__x000a__x000a__x000a__x000a__x000a__x000a__x000a__x000a__x000a_"/>
    <s v="25%_x000a_25%_x000a_25%_x000a_15%_x000a__x000a__x000a__x000a__x000a__x000a__x000a__x000a__x000a__x000a__x000a__x000a__x000a__x000a__x000a__x000a_"/>
    <s v="- Manual_x000a_- Manual_x000a_- Manual_x000a_- Manual_x000a__x000a__x000a__x000a__x000a__x000a__x000a__x000a__x000a__x000a__x000a__x000a__x000a__x000a__x000a__x000a_"/>
    <s v="15%_x000a_15%_x000a_15%_x000a_15%_x000a__x000a__x000a__x000a__x000a__x000a__x000a__x000a__x000a__x000a__x000a__x000a__x000a__x000a__x000a__x000a_"/>
    <s v="40%_x000a_40%_x000a_40%_x000a_30%_x000a__x000a__x000a__x000a__x000a__x000a__x000a__x000a__x000a__x000a__x000a__x000a__x000a__x000a__x000a__x000a_"/>
    <s v="- 1 El mapa de riesgos del proceso Fortalecimiento institucional indica que Director(a) Administrativo y Financiero - Gestor Ambiental, autorizado(a) por la Resolución 759 de 2020, cada vez que se identifique la materialización del riesgo, realiza la propuesta de ajustes al documento PIGA y/o su plan de acción._x000a_- 2 El mapa de riesgos del proceso Fortalecimiento institucional indica que Director(a) Administrativo y Financiero - Gestor Ambiental, autorizado(a) por la Resolución 759 de 2020, cada vez que se identifique la materialización del riesgo, presenta la nueva versión del  documento PIGA y/o su plan de acción en la Mesa Técnica de Apoyo en Gestión Ambiental y en el Comité Institucional de Gestión y Desempeño y una vez aprobado realiza la publicación y socialización.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3.0239999999999996E-2"/>
    <s v="Menor (2)"/>
    <n v="0.22500000000000003"/>
    <s v="Bajo"/>
    <s v="Dado que el riesgo se ubicaba en una zona baja desde la valoración inicial, las actividades de control contribuyen a mantener la probabilidad (Muy baja 1) y el impacto (2 menor).  Por lo tanto el resultado después de los controles continúa siendo (Bajo)."/>
    <s v="Aceptar"/>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Posibilidad de afectación reputacional por pérdida de la credibilidad en el compromiso ambiental de la Entidad, debido a decisiones erróneas o no acertadas en la formulación del PIGA y su plan de acción  en el informe de monitoreo a la Oficina Asesora de Planeación._x000a_- Realizar la propuesta de ajustes al documento PIGA y/o su plan de acción_x000a_- Presentar la nueva versión del  documento PIGA y/o su plan de acción en la Mesa Técnica de Apoyo en Gestión Ambiental y en el Comité Institucional de Gestión y Desempeño y una vez aprobado realizar la publicación y socialización._x000a__x000a__x000a__x000a__x000a__x000a__x000a_- Actualizar el mapa de riesgos Fortalecimiento Institucional"/>
    <s v="- Jefe Oficina Asesora de Planeación_x000a_- Director(a) Administrativo y Financiero - Gestor Ambiental_x000a_- Director(a) Administrativo y Financiero - Gestor Ambiental_x000a__x000a__x000a__x000a__x000a__x000a__x000a_- Jefe Oficina Asesora de Planeación"/>
    <s v="- Reporte de monitoreo indicando la materialización del riesgo de Posibilidad de afectación reputacional por pérdida de la credibilidad en el compromiso ambiental de la Entidad, debido a decisiones erróneas o no acertadas en la formulación del PIGA y su plan de acción _x000a_- Propuesta documento PIGA y/o su plan de acción_x000a_- Documento PIGA y/o su plan de acción actualizado, publicado en página web - Botón de transparencia y socializado._x000a__x000a__x000a__x000a__x000a__x000a__x000a_- Mapa de riesgo  Fortalecimiento Institucional, actualizado."/>
    <d v="2022-12-16T00:00:00"/>
    <s v="Identificación del riesgo_x000a_Análisis antes de controles_x000a_Análisis de controles_x000a_Análisis después de controles_x000a_Tratamiento del riesgo"/>
    <s v="En el marco del nuevo modelo de operación por procesos, se migra el presente riesgo del proceso Gestión de Servicios administrativos al nuevo proceso Fortalecimiento Institucional."/>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r>
  <r>
    <x v="5"/>
    <s v="Lograr acciones estratégicas de cooperación, relacionamiento  y/o posicionamiento de carácter internacional mediante la articulación de la oferta y demanda de cooperación  para gestionar  recursos de cooperación internacional a través de alianzas, convenios de  cooperación, asistencias técnicas y financieras, intercambios de conocimientos,  donaciones y premios "/>
    <s v="Inicia con la formulación y ajustes a los planes de cooperación y posicionamiento internacional, continúa con la identificación y/o recepción de oportunidades para proyectos y acciones estratégicas para el distrito en términos de cooperación internacional, relacionamiento estratégico y posicionamiento internacional; también conlleva el acompañamiento a las acciones de cooperación, proyección y relacionamiento estratégico finaliza con la visibilización de las acciones."/>
    <s v="Director(a) Distrital de Relaciones Internacionales"/>
    <s v="Estratégico"/>
    <s v="Realizar la gestión de coordinación para la aprobación de la acción con el sector/entidad e instancia de la alcaldía y actores internacionales para el Distrito y Bogotá Región._x000a_Fase (Actividad); Implementar un plan de relacionamiento y cooperación internacional del distrito."/>
    <s v="Posibilidad de afectación reputacional por información inoportuna, deficiente o insuficiente , debido a errores (fallas o deficiencias) en asistencia técnica a los sectores y/o entidades en relacionamiento, cooperación y posicionamiento internacional"/>
    <x v="0"/>
    <s v="Ejecución y administración de procesos"/>
    <s v="No"/>
    <s v="- Los sistemas de información son sistemas aislados. Se recopila la misma información varias veces y al no tener mecanismos estándar de comunicación no es posible orquestar servicios más complejos que puedan ser reutilizados y de mayor valor para la entidad._x000a__x000a__x000a__x000a__x000a__x000a__x000a__x000a__x000a_"/>
    <s v="- La inestabilidad de la conectividad, indisponibilidad de servidores de información y vulnerabilidad en la seguridad informática. _x000a__x000a__x000a__x000a__x000a__x000a__x000a__x000a__x000a_"/>
    <s v="- Perdida de credibilidad y reputación de la DDRI  con actores Locales, Nacionales e Internacionales._x000a__x000a__x000a__x000a__x000a__x000a__x000a__x000a__x000a_"/>
    <s v="-- No tiene relación directa"/>
    <s v="- -- Ningún trámite y/o procedimiento administrativo_x000a__x000a_"/>
    <s v="- Ningún otro proceso en el Sistema de Gestión de Calidad_x000a__x000a__x000a__x000a_"/>
    <s v="- 7868 Desarrollo institucional para una gestión pública eficiente_x000a__x000a__x000a__x000a_"/>
    <s v="Baja (2)"/>
    <n v="0.4"/>
    <s v="Leve (1)"/>
    <s v="Menor (2)"/>
    <s v="Leve (1)"/>
    <s v="Leve (1)"/>
    <s v="Leve (1)"/>
    <s v="Leve (1)"/>
    <s v="Menor (2)"/>
    <n v="0.4"/>
    <s v="Moderado"/>
    <s v="La Dirección Distrital de Relaciones Internacionales lleva a cabo controles permanentes para minimizar la ocurrencia en la materialización de los riesgos para el proceso de Internacionalización de la DDRI; por ello,  permanentemente desde la Dirección y  Subdirección de la DDRI, se realizan reuniones de seguimientos a las tareas, en espacios tales como el comité de dirección y de subdirección, el subcomité de autocontrol, se realiza registro de accione en la matriz de relacionamiento y cooperación._x000a_Por lo anterior, la posibilidad de materialización del riesgo es baja, resultado obtenido de una probabilidad de moderada (3), con un impacto bajo (2), en relación con el cumplimiento de metas y objetivos de la Entidad."/>
    <s v="- 1 El procedimiento 2216100-PR-202 &quot;Relacionamiento y Cooperación Internacional&quot; en la actividad 2 indica que Profesional de la Dirección Distrital de Relaciones Internacionales, autorizado(a) por el Manual Específico de Funciones y/o las actividades contractuales  , trimestralmente, y/o cuando el administrador de la Matriz y/o Sistema de Información Internacional lo requiera.  Verifica que el profesional de cooperación haya registrado el relacionamiento con todos sus campos en la Matriz de relacionamiento internacional y/o Sistema de información de Cooperación Internacional de acuerdo con los lineamientos establecidos. . La(s) fuente(s) de información utilizadas es(son) la Matriz de Relacionamiento, Cooperación y posicionamiento Internacional. En caso de evidenciar observaciones, desviaciones o diferencias, el (la) profesional administrador del sistema, solicitará los ajustes correspondientes al profesional de cooperación correspondiente.. De lo contrario,  y deja correo electrónico y/o_x000a_Evidencia Reunión 2213100-FT-449 con_x000a_La retroalimentación efectuada y ajustes realizados.._x000a_- 2 El procedimiento 2216100-PR-202 &quot;Relacionamiento y Cooperación Internacional&quot; en la actividad 3 indica que El profesional de la Dirección Distrital de Relaciones Internacionales, autorizado(a) por el Manual Específico de Funciones , cuando se requiera la acción de  el relacionamiento/ cooperación Internacional con el sector/entidad y el actor internacional. Valida que el relacionamiento y/o cooperación internacional, cumpla con los lineamientos establecidos. . La(s) fuente(s) de información utilizadas es(son) el Plan Distrital de Desarrollo Vigente y las directrices ejecutivas formales e informales sobre cooperación internacional y las condiciones específicas de cada relacionamiento y/o Cooperación internacional. En caso de evidenciar observaciones, desviaciones o diferencias, el (la) profesional a cargo realiza los ajustes correspondientes y lo comunica al Director(a) de Relaciones Internacionales y/o Subdirector(a) de Proyección Internacional.. De lo contrario, y deja correo electrónico y/o_x000a_Evidencia Reunión 2213100-FT-449 con_x000a_los ajustes realizados._x000a_- 3 El procedimiento 2216100-PR-202 &quot;Relacionamiento y Cooperación Internacional&quot; en la actividad 4 indica que el profesional de la Dirección Distrital de Relaciones Internacionales, autorizado(a) por el Manual Específico de Funciones y/o las actividades contractuales, cuando se requiera la acción de relacionamiento/ cooperación  verifica_x0009_mediante_x0009_ el_x0009_monitoreo_x0009__x0009_la implementación de la acción_x0009_de relacionamiento/cooperación, las condiciones establecidas entren el actor internacional y la (s) entidad (es) del Distrito. La(s) fuente(s) de información utilizadas es(son) la Matriz de Relacionamiento, Cooperación y posicionamiento Internacional. En caso de evidenciar observaciones, desviaciones o diferencias, realiza las recomendaciones para consideración de las partes. De lo contrario, y deja correo electrónico y/o  Evidencia Reunión 2213100-FT-449 con_x000a_recomendaciones a la_x000a_(s) entidad (es)._x000a__x000a__x000a__x000a__x000a__x000a__x000a__x000a__x000a__x000a__x000a__x000a__x000a__x000a__x000a__x000a__x000a_"/>
    <s v="- Documentado_x000a_- Documentado_x000a_- Documentado_x000a__x000a__x000a__x000a__x000a__x000a__x000a__x000a__x000a__x000a__x000a__x000a__x000a__x000a__x000a__x000a__x000a_"/>
    <s v="- Continua_x000a_- Continua_x000a_- Continua_x000a__x000a__x000a__x000a__x000a__x000a__x000a__x000a__x000a__x000a__x000a__x000a__x000a__x000a__x000a__x000a__x000a_"/>
    <s v="- Con registro_x000a_- Con registro_x000a_- Con registro_x000a__x000a__x000a__x000a__x000a__x000a__x000a__x000a__x000a__x000a__x000a__x000a__x000a__x000a__x000a__x000a__x000a_"/>
    <s v="- Preventivo_x000a_- Detectivo_x000a_- Detectivo_x000a__x000a__x000a__x000a__x000a__x000a__x000a__x000a__x000a__x000a__x000a__x000a__x000a__x000a__x000a__x000a__x000a_"/>
    <s v="25%_x000a_15%_x000a_15%_x000a__x000a__x000a__x000a__x000a__x000a__x000a__x000a__x000a__x000a__x000a__x000a__x000a__x000a__x000a__x000a__x000a_"/>
    <s v="- Manual_x000a_- Manual_x000a_- Manual_x000a__x000a__x000a__x000a__x000a__x000a__x000a__x000a__x000a__x000a__x000a__x000a__x000a__x000a__x000a__x000a__x000a_"/>
    <s v="15%_x000a_15%_x000a_15%_x000a__x000a__x000a__x000a__x000a__x000a__x000a__x000a__x000a__x000a__x000a__x000a__x000a__x000a__x000a__x000a__x000a_"/>
    <s v="40%_x000a_30%_x000a_30%_x000a__x000a__x000a__x000a__x000a__x000a__x000a__x000a__x000a__x000a__x000a__x000a__x000a__x000a__x000a__x000a__x000a_"/>
    <s v="- 1 El Mapa de Riesgos del proceso Gestión de Alianzas e Internacionalización de Bogotá indica que el Profesional de la Dirección Distrital de Relaciones Internacionales, autorizado(a) por  el Manual Específico de Funciones  (Resolución 097 de 2018), cada vez que se identifique la materialización del riesgo realiza la gestión de coordinación para la aprobación de la acción con el sector/entidad e instancia de la alcaldía y actores internacionales para el Distrito y Bogotá Región, que permita mitigar el riesgo en caso de que se materialice.._x000a_- 2 El Mapa de Riesgos del proceso Gestión de Alianzas e Internacionalización de Bogotá indica que el Profesional de la Dirección Distrital de Relaciones Internacionales, autorizado(a) por  el Manual Específico de Funciones  (Resolución 097 de 2018), cada vez que se identifique la materialización del riesgo verifica que se realizaron los ajustes según modificación  recomendaciones realizadas, frente a las acciones de Posicionamiento Internacional.._x000a_- 3 El Mapa de Riesgos del proceso Gestión de Alianzas e Internacionalización de Bogotá indica que el Profesional de la Dirección Distrital de Relaciones Internacionales, autorizado(a) por  el Manual Específico de Funciones  (Resolución 097 de 2018), cada vez que se identifique la materialización del riesgo gestiona los todos los aspectos relacionados con el monitoreo y seguimiento de  la implementación de acciones de Posicionamiento Internacional._x000a__x000a__x000a__x000a__x000a__x000a__x000a_"/>
    <s v="- Documentado_x000a_- Documentado_x000a_- Documentado_x000a__x000a__x000a__x000a__x000a__x000a__x000a_"/>
    <s v="- Continua_x000a_- Continua_x000a_- Continua_x000a__x000a__x000a__x000a__x000a__x000a__x000a_"/>
    <s v="- Con registro_x000a_- Con registro_x000a_- Con registro_x000a__x000a__x000a__x000a__x000a__x000a__x000a_"/>
    <s v="- Correctivo_x000a_- Correctivo_x000a_- Correctivo_x000a__x000a__x000a__x000a__x000a__x000a__x000a_"/>
    <s v="10%_x000a_10%_x000a_10%_x000a__x000a__x000a__x000a__x000a__x000a__x000a_"/>
    <s v="- Manual_x000a_- Manual_x000a_- Manual_x000a__x000a__x000a__x000a__x000a__x000a__x000a_"/>
    <s v="15%_x000a_15%_x000a_15%_x000a__x000a__x000a__x000a__x000a__x000a__x000a_"/>
    <s v="25%_x000a_25%_x000a_25%_x000a__x000a__x000a__x000a__x000a__x000a__x000a_"/>
    <s v="Muy baja (1)"/>
    <n v="0.11759999999999998"/>
    <s v="Leve (1)"/>
    <n v="0.16875000000000001"/>
    <s v="Bajo"/>
    <s v="Teniendo en cuenta los controles aplicados al proceso, el resultado frente a la probabilidad del riesgo (según mapa de calor), se ubica en una zona baja (probabilidad  1 e  Impacto 2)._x000a_Es de señalar que, ante su potencial materialización, podrían disminuirse los efectos, aplicando las acciones de contingencia, mitigando el impacto en el objetivo del proceso de Internacionalización._x000a__x000a_"/>
    <s v="Aceptar"/>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Posibilidad de afectación reputacional por información inoportuna, deficiente o insuficiente , debido a errores (fallas o deficiencias) en asistencia técnica a los sectores y/o entidades en relacionamiento, cooperación y posicionamiento internacional en el informe de monitoreo a la Oficina Asesora de Planeación._x000a_- Realizar la gestión de coordinación para la aprobación de la acción con el sector/entidad e instancia de la alcaldía y actores internacionales para el Distrito y Bogotá Región, que permita mitigar el riesgo en caso de que se materialice_x000a_- Verificar que se realizaron los ajustes según modificación  recomendaciones realizadas, frente a las acciones de Posicionamiento Internacional._x000a_- Gestionar los aspectos relacionados con el monitoreo y seguimiento de  la implementación de acciones de Posicionamiento Internacional_x000a__x000a__x000a__x000a__x000a__x000a_- Actualizar el mapa de riesgos Gestión de Alianzas e Internacionalización de Bogotá"/>
    <s v="- Director(a) Distrital de Relaciones Internacionales_x000a_- Profesional de la Dirección Distrital de Relaciones Internacionales_x000a_- Director(a) Distrital de Relaciones Internacionales / Subdirección de Proyección Internacional_x000a_- Director(a) Distrital de Relaciones Internacionales / Subdirección de Proyección Internacional_x000a__x000a__x000a__x000a__x000a__x000a_- Director(a) Distrital de Relaciones Internacionales"/>
    <s v="- Reporte de monitoreo indicando la materialización del riesgo de Posibilidad de afectación reputacional por información inoportuna, deficiente o insuficiente , debido a errores (fallas o deficiencias) en asistencia técnica a los sectores y/o entidades en relacionamiento, cooperación y posicionamiento internacional_x000a_- Registro en Matriz de Relacionamiento y cooperación_x000a_- Correo electrónico de ajuste y/o documento final de ajuste._x000a_- Correo electrónico, según aplique_x000a__x000a__x000a__x000a__x000a__x000a_- Mapa de riesgo  Gestión de Alianzas e Internacionalización de Bogotá, actualizado."/>
    <d v="2018-09-10T00:00:00"/>
    <s v="Identificación del riesgo_x000a_Análisis antes de controles_x000a_Análisis de controles_x000a_Análisis después de controles_x000a_Tratamiento del riesgo"/>
    <s v="Creación del mapa de riesgos del proceso"/>
    <d v="2019-05-27T00:00:00"/>
    <s v="Identificación del riesgo_x000a_Análisis antes de controles_x000a_Análisis de controles_x000a_Análisis después de controles_x000a_Tratamiento del riesgo"/>
    <s v="Se adicionaron causas de acuerdo con el análisis de la matriz DOFA_x000a_Se realizó el análisis de probabilidad por frecuencia y por tanto se redujo la valoración del riesgo antes de controles_x000a_Se incluyó la descripción o explicación del riesgo_x000a_Se adicionaron como controles detectivos, las auditorías de gestión y calidad realizadas por Control Interno_x000a_Se tomó como opción de manejo del riesgo &quot;Aceptar&quot;, dado que queda en una zona baja después de controles y se establece acción de contingencia"/>
    <d v="2020-03-13T00:00:00"/>
    <s v="Identificación del riesgo_x000a_Análisis antes de controles_x000a_Análisis de controles_x000a_Análisis después de controles_x000a_Tratamiento del riesgo"/>
    <s v="Se identifica el proyecto de inversión que posiblemente se puede ver afectado por el riesgo._x000a_Para cada uno de los efectos (consecuencias) se identifican las perspectivas."/>
    <d v="2021-02-19T00:00:00"/>
    <s v="Identificación del riesgo_x000a__x000a__x000a__x000a_"/>
    <s v="Se unificaron los riesgos “Errores (fallas o deficiencias) en Asistencia técnica a los sectores y/o entidades en el relacionamiento, cooperación y posicionamiento internacional” y “Errores (fallas o deficiencias) en la emisión del concepto y/o asistencia técnica de cooperación internacional, relacionamiento estratégico internacional y proyección internacional”, teniendo en cuenta la reestructuración al proceso y sus procedimientos publicados y socializados._x000a_Se modifica el objetivo del procedimiento_x000a_Se realiza nuevamente el análisis DOFA_x000a_Se modificaron las causas a raíz del los cambios a la matriz DOFA_x000a_Se modificó la descripción y explicación del riesgo_x000a_Se modificaron los controles preventivos y detectivos acorde con las modificaciones de los controles en los procedimientos del proceso_x000a_"/>
    <d v="2021-12-15T00:00:00"/>
    <s v="Identificación del riesgo_x000a_Análisis antes de controles_x000a_Análisis de controles_x000a_Análisis después de controles_x000a_Tratamiento del riesgo"/>
    <s v="Se actualiza el contexto de la gestión del proceso._x000a_Se ajusta la identificación del riesgo, ampliando el alcance a los procesos disciplinarios ordinarios._x000a_Se incluye el riesgo errores (fallas o deficiencias) en la conformación del expediente disciplinario, junto con sus controles y demás características._x000a_Se define la probabilidad por exposición._x000a_Se ajustó la calificación del impacto._x000a_Se ajustó la redacción y evaluación de los controles según los criterios definidos._x000a_Se incluyeron los controles correctivos._x000a_Se ajustaron las acciones de contingencia."/>
    <d v="2022-11-25T00:00:00"/>
    <s v="Identificación del riesgo_x000a__x000a__x000a__x000a_"/>
    <s v="Se ajusto la redacción en los puntos de control según los criterios definidos"/>
    <d v="2022-11-30T00:00:00"/>
    <s v="Identificación del riesgo_x000a__x000a__x000a__x000a_"/>
    <s v="Se asocia el riesgo al nuevo Mapa de procesos de la Secretaría General."/>
    <d v="2021-12-15T00:00:00"/>
    <s v="_x000a__x000a__x000a__x000a_"/>
    <s v="Se actualiza el contexto de la gestión del proceso._x000a_Se ajusta la identificación del riesgo, ampliando el alcance a los procesos disciplinarios ordinarios._x000a_Se incluye el riesgo errores (fallas o deficiencias) en la conformación del expediente disciplinario, junto con sus controles y demás características._x000a_Se define la probabilidad por exposición._x000a_Se ajustó la calificación del impacto._x000a_Se ajustó la redacción y evaluación de los controles según los criterios definidos._x000a_Se incluyeron los controles correctivos._x000a_Se ajustaron las acciones de contingencia."/>
    <s v=""/>
    <s v="_x000a__x000a__x000a__x000a_"/>
    <s v=""/>
    <s v=""/>
    <s v="_x000a__x000a__x000a__x000a_"/>
    <s v=""/>
    <s v=""/>
    <s v="_x000a__x000a__x000a__x000a_"/>
    <s v=""/>
    <s v=""/>
    <s v="_x000a__x000a__x000a__x000a_"/>
    <s v=""/>
  </r>
  <r>
    <x v="5"/>
    <s v="Lograr acciones estratégicas de cooperación, relacionamiento  y/o posicionamiento de carácter internacional mediante la articulación de la oferta y demanda de cooperación  para gestionar  recursos de cooperación internacional a través de alianzas, convenios de  cooperación, asistencias técnicas y financieras, intercambios de conocimientos,  donaciones y premios "/>
    <s v="Inicia con la formulación y ajustes a los planes de cooperación y posicionamiento internacional, continúa con la identificación y/o recepción de oportunidades para proyectos y acciones estratégicas para el distrito en términos de cooperación internacional, relacionamiento estratégico y posicionamiento internacional; también conlleva el acompañamiento a las acciones de cooperación, proyección y relacionamiento estratégico finaliza con la visibilización de las acciones."/>
    <s v="Director(a) Distrital de Relaciones Internacionales"/>
    <s v="Estratégico"/>
    <s v="Realizar el acompañamiento y monitoreo durante la implementación de la acción, programa o proyecto de cooperación, relacionamiento y posicionamiento internacional _x000a_ Fase (Actividad); Desarrollar acciones de participación en redes de ciudad, campañas y plataformas de organismos multilaterales."/>
    <s v="Posibilidad de afectación reputacional por aplicación errónea de criterios o instrucciones para la realización de las actividades, debido a errores (fallas o deficiencias) en el desarrollo de las acciones de cooperación, relacionamiento y posicionamiento internacional."/>
    <x v="0"/>
    <s v="Usuarios, productos y prácticas"/>
    <s v="No"/>
    <s v="- Falta de información y apropiación de los objetivos de desarrollo y transformación de ciudad.  La cultura organizacional está centrada en los procesos y procedimientos en los cuales cada quien interviene._x000a__x000a__x000a__x000a__x000a__x000a__x000a__x000a__x000a_"/>
    <s v="- Falta de continuidad en los programas y proyectos entre administraciones_x000a__x000a__x000a__x000a__x000a__x000a__x000a__x000a__x000a_"/>
    <s v="- Pérdida de confianza por parte de los actores Internacionales y por lo tanto Bogotá pierde relevancia en dicho ámbito._x000a__x000a__x000a__x000a__x000a__x000a__x000a__x000a__x000a_"/>
    <s v="-- No tiene relación directa"/>
    <s v="- -- Ningún trámite y/o procedimiento administrativo_x000a__x000a_"/>
    <s v="- Procesos misionales en el Sistema de Gestión de Calidad_x000a__x000a__x000a__x000a_"/>
    <s v="- 7868 Desarrollo institucional para una gestión pública eficiente_x000a__x000a__x000a__x000a_"/>
    <s v="Baja (2)"/>
    <n v="0.4"/>
    <s v="Leve (1)"/>
    <s v="Menor (2)"/>
    <s v="Leve (1)"/>
    <s v="Leve (1)"/>
    <s v="Leve (1)"/>
    <s v="Leve (1)"/>
    <s v="Menor (2)"/>
    <n v="0.4"/>
    <s v="Moderado"/>
    <s v="Como lo señala el mapa de calor la Posibilidad de afectación reputacional por aplicación errónea de criterios o instrucciones para la realización de las actividades, debido a errores (fallas o deficiencias) en el desarrollo de las acciones de cooperación, relacionamiento y posicionamiento internacional, se ubica en una zona media (probabilidad 3 e Impacto 2), considerando para ello los controles establecidos  en términos de seguimiento y monitoreo a las actividades que se desarrollan a través de los procedimientos._x000a_ _x000a_Ante su potencial materialización, podrían disminuirse los efectos, aplicando las acciones de contingencia, en caso de requerirse que mitigan el impacto en el objetivo del proceso de Internacionalización."/>
    <s v="- 1 El procedimiento  2216100-PR-242 &quot;Posicionamiento Internacional&quot; en la actividad 2 indica que Profesional de la Dirección Distrital de Relaciones Internacionales, autorizado(a) por el Manual Específico de Funciones y/o las actividades contractuales, trimestralmente, y/o cuando el administrador de la Matriz y/o Sistema de Información Internacional lo requiera.  verifica que el profesional de la DDRI haya registrado el relacionamiento con todos sus campos en la Matriz de relacionamiento internacional y/o Sistema de información de Cooperación Internacional de acuerdo con los lineamientos establecidos. La(s) fuente(s) de información utilizadas es(son) la Matriz de Relacionamiento, Cooperación y Posicionamiento Internacional. En caso de evidenciar observaciones, desviaciones o diferencias, el (la) profesional administrador del sistema, solicitará los ajustes correspondientes al profesional  correspondiente. De lo contrario,  deja correo electrónico y Evidencia Reunión 2213100-FT-449 con la retroalimentación efectuada y ajustes realizados.._x000a_- 2 El procedimiento  2216100-PR-242 &quot;Posicionamiento Internacional&quot; en la actividad 3 indica que Profesional de la Dirección Distrital de Relaciones Internacionales, autorizado(a) por el Manual Específico de Funciones y/o las actividades contractuales, cuando se requiera la acción  de posicionamiento_x0009_estratégico Internacional/diplomacia      de       ciudad,   verifica  el monitoreo y  la implementación de la acción de posicionamiento estratégico Internacional/diplomacia      de       ciudad. La(s) fuente(s) de información utilizadas es(son) la Matriz de Relacionamiento, Cooperación y Posicionamiento Internacional. En caso de evidenciar observaciones, desviaciones o diferencias, el profesional a cargo realizan las recomendaciones para consideración de las partes si es el caso. De lo contrario,  deja correo electrónico y Evidencia Reunión 2213100-FT-449 con_x000a_La retroalimentación efectuada y ajustes realizados.._x000a__x000a__x000a__x000a__x000a__x000a__x000a__x000a__x000a__x000a__x000a__x000a__x000a__x000a__x000a__x000a__x000a__x000a_"/>
    <s v="- Documentado_x000a_- Documentado_x000a__x000a__x000a__x000a__x000a__x000a__x000a__x000a__x000a__x000a__x000a__x000a__x000a__x000a__x000a__x000a__x000a__x000a_"/>
    <s v="- Continua_x000a_- Continua_x000a__x000a__x000a__x000a__x000a__x000a__x000a__x000a__x000a__x000a__x000a__x000a__x000a__x000a__x000a__x000a__x000a__x000a_"/>
    <s v="- Con registro_x000a_- Con registro_x000a__x000a__x000a__x000a__x000a__x000a__x000a__x000a__x000a__x000a__x000a__x000a__x000a__x000a__x000a__x000a__x000a__x000a_"/>
    <s v="- Preventivo_x000a_- Detectivo_x000a__x000a__x000a__x000a__x000a__x000a__x000a__x000a__x000a__x000a__x000a__x000a__x000a__x000a__x000a__x000a__x000a__x000a_"/>
    <s v="25%_x000a_15%_x000a__x000a__x000a__x000a__x000a__x000a__x000a__x000a__x000a__x000a__x000a__x000a__x000a__x000a__x000a__x000a__x000a__x000a_"/>
    <s v="- Manual_x000a_- Manual_x000a__x000a__x000a__x000a__x000a__x000a__x000a__x000a__x000a__x000a__x000a__x000a__x000a__x000a__x000a__x000a__x000a__x000a_"/>
    <s v="15%_x000a_15%_x000a__x000a__x000a__x000a__x000a__x000a__x000a__x000a__x000a__x000a__x000a__x000a__x000a__x000a__x000a__x000a__x000a__x000a_"/>
    <s v="40%_x000a_30%_x000a__x000a__x000a__x000a__x000a__x000a__x000a__x000a__x000a__x000a__x000a__x000a__x000a__x000a__x000a__x000a__x000a__x000a_"/>
    <s v="- 1 El Mapa de Riesgos del proceso Gestión de Alianzas e Internacionalización de Bogotá indica que el Profesional de la Dirección Distrital de Relaciones Internacionales, autorizado(a) por  el Manual Específico de Funciones  (Resolución 097 de 2018), cada vez que se identifique la materialización del riesgo Realizar la gestión de coordinación para la aprobación de la acción con el sector/entidad e instancia de la alcaldía y actores internacionales para el Distrito y Bogotá Región.._x000a_- 2 El Mapa de Riesgos del proceso Gestión de Alianzas e Internacionalización de Bogotá indica que el Profesional de la Dirección Distrital de Relaciones Internacionales, autorizado(a) por  el Manual Específico de Funciones  (Resolución 097 de 2018), cada vez que se identifique la materialización del riesgo Verificar que se realizaron los ajustes según modificación  recomendaciones realizadas  en el proceso de aprobar  el relacionamiento y cooperación internacional.._x000a_- 3 El Mapa de Riesgos del proceso Gestión de Alianzas e Internacionalización de Bogotá indica que la Directora y/o Subdirectora de relacionamiento y cooperación, autorizado(a) por  el Manual Específico de Funciones  (Resolución 097 de 2018), cada vez que se identifique la materialización del riesgo Realizar reuniones periódicas de seguimiento a  las actividades de relacionamiento y cooperación  ( Reuniones de área), para asegurar, que el desarrollo de la actividad de cooperación se realice según lo aprobado.._x000a__x000a__x000a__x000a__x000a__x000a__x000a_"/>
    <s v="- Documentado_x000a_- Documentado_x000a_- Documentado_x000a__x000a__x000a__x000a__x000a__x000a__x000a_"/>
    <s v="- Continua_x000a_- Continua_x000a_- Continua_x000a__x000a__x000a__x000a__x000a__x000a__x000a_"/>
    <s v="- Con registro_x000a_- Con registro_x000a_- Con registro_x000a__x000a__x000a__x000a__x000a__x000a__x000a_"/>
    <s v="- Correctivo_x000a_- Correctivo_x000a_- Correctivo_x000a__x000a__x000a__x000a__x000a__x000a__x000a_"/>
    <s v="10%_x000a_10%_x000a_10%_x000a__x000a__x000a__x000a__x000a__x000a__x000a_"/>
    <s v="- Manual_x000a_- Manual_x000a_- Manual_x000a__x000a__x000a__x000a__x000a__x000a__x000a_"/>
    <s v="15%_x000a_15%_x000a_15%_x000a__x000a__x000a__x000a__x000a__x000a__x000a_"/>
    <s v="25%_x000a_25%_x000a_25%_x000a__x000a__x000a__x000a__x000a__x000a__x000a_"/>
    <s v="Muy baja (1)"/>
    <n v="0.16799999999999998"/>
    <s v="Leve (1)"/>
    <n v="0.16875000000000001"/>
    <s v="Bajo"/>
    <s v="Teniendo en cuenta los controles aplicados al proceso, el resultado frente a la probabilidad del riesgo (según mapa de calor), se ubica en una zona baja (probabilidad 1 e Impacto 1)._x000a__x000a_Es de señalar que, ante su potencial materialización, podrían disminuirse los efectos, aplicando las acciones de contingencia, mitigando el impacto en el objetivo del proceso de Internacionalización."/>
    <s v="Aceptar"/>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Posibilidad de afectación reputacional por aplicación errónea de criterios o instrucciones para la realización de las actividades, debido a errores (fallas o deficiencias) en el desarrollo de las acciones de cooperación, relacionamiento y posicionamiento internacional. en el informe de monitoreo a la Oficina Asesora de Planeación._x000a_- Realizar la gestión de coordinación para la aprobación de la acción con el sector/entidad e instancia de la alcaldía y actores internacionales para el Distrito y Bogotá Región._x000a_- Verificar que se realizaron los ajustes según modificación  recomendaciones realizadas  en el proceso de aprobar  el relacionamiento y cooperación internacional._x000a_- Realizar reuniones periódicas de seguimiento a  las actividades de relacionamiento y cooperación  ( Reuniones de área), para asegurar, que el desarrollo de la actividad de cooperación se realice según lo aprobado._x000a__x000a__x000a__x000a__x000a__x000a_- Actualizar el mapa de riesgos Gestión de Alianzas e Internacionalización de Bogotá"/>
    <s v="- Director(a) Distrital de Relaciones Internacionales_x000a_- Profesional de  la Dirección Distrital de Relaciones Internacionales_x000a_- Profesional de  la Dirección Distrital de Relaciones Internacionales  y/o Subdirección de proyección Internacional_x000a_- Director(a) Distrital de Relaciones Internacionales / Subdirección de Proyección Internacional_x000a__x000a__x000a__x000a__x000a__x000a_- Director(a) Distrital de Relaciones Internacionales"/>
    <s v="- Reporte de monitoreo indicando la materialización del riesgo de Posibilidad de afectación reputacional por aplicación errónea de criterios o instrucciones para la realización de las actividades, debido a errores (fallas o deficiencias) en el desarrollo de las acciones de cooperación, relacionamiento y posicionamiento internacional._x000a_- Correo de evidencia de la reunión_x000a_- Correo y /o  documento de ajuste a las observaciones realizadas _x000a_- Acta de reuniones realizadas y/o evidencia de reunión virtual_x000a__x000a__x000a__x000a__x000a__x000a_- Mapa de riesgo  Gestión de Alianzas e Internacionalización de Bogotá, actualizado."/>
    <d v="2018-09-10T00:00:00"/>
    <s v="Identificación del riesgo_x000a_Análisis antes de controles_x000a_Análisis de controles_x000a_Análisis después de controles_x000a_Tratamiento del riesgo"/>
    <s v="Creación del mapa de riesgos del proceso"/>
    <d v="2019-05-27T00:00:00"/>
    <s v="Identificación del riesgo_x000a_Análisis antes de controles_x000a_Análisis de controles_x000a_Análisis después de controles_x000a_Tratamiento del riesgo"/>
    <s v="Se adicionaron causas de acuerdo con el análisis de la matriz DOFA_x000a_Se realizó el análisis de probabilidad por frecuencia y por tanto se redujo la valoración del riesgo antes de controles_x000a_Se incluyó la descripción o explicación del riesgo_x000a_Se adicionaron como controles detectivos, las auditorías de gestión y calidad realizadas por Control Interno_x000a_Se tomó como opción de manejo del riesgo &quot;Aceptar&quot;, dado que queda en una zona baja después de controles y se establece acción de contingencia"/>
    <d v="2020-03-13T00:00:00"/>
    <s v="Identificación del riesgo_x000a__x000a__x000a__x000a_"/>
    <s v="Se identifica el proyecto de inversión que posiblemente se puede ver afectado por el riesgo._x000a_Para cada uno de los efectos (consecuencias) se identifican las perspectivas."/>
    <d v="2021-02-19T00:00:00"/>
    <s v="Identificación del riesgo_x000a_Análisis antes de controles_x000a_Análisis de controles_x000a_Análisis después de controles_x000a_"/>
    <s v="Se modifica el objetivo del procedimiento_x000a_Se realiza nuevamente el análisis DOFA_x000a_Se modificaron las causas a raíz del los cambios a la matriz DOFA_x000a_Se modificó la descripción y explicación del riesgo_x000a_Se modificaron los controles preventivos y detectivos como resultado de las modificaciones de los controles en los procedimientos del proceso"/>
    <d v="2021-12-15T00:00:00"/>
    <s v="Identificación del riesgo_x000a_Análisis antes de controles_x000a_Análisis de controles_x000a_Análisis después de controles_x000a_Tratamiento del riesgo"/>
    <s v="Se actualiza el contexto de la gestión del proceso._x000a_Se ajusta la identificación del riesgo, ampliando el alcance a los procesos disciplinarios ordinarios._x000a_Se incluye el riesgo errores (fallas o deficiencias) en la conformación del expediente disciplinario, junto con sus controles y demás características._x000a_Se define la probabilidad por exposición._x000a_Se ajustó la calificación del impacto._x000a_Se ajustó la redacción y evaluación de los controles según los criterios definidos._x000a_Se incluyeron los controles correctivos._x000a_Se ajustaron las acciones de contingencia."/>
    <d v="2022-11-25T00:00:00"/>
    <s v="Identificación del riesgo_x000a__x000a__x000a__x000a_"/>
    <s v="Se ajusto la redacción en los puntos de control según los criterios definidos"/>
    <d v="2022-11-30T00:00:00"/>
    <s v="Identificación del riesgo_x000a__x000a__x000a__x000a_"/>
    <s v="Se asocia el riesgo al nuevo Mapa de procesos de la Secretaría General. "/>
    <s v=""/>
    <s v="_x000a__x000a__x000a__x000a_"/>
    <s v=""/>
    <s v=""/>
    <s v="_x000a__x000a__x000a__x000a_"/>
    <s v=""/>
    <s v=""/>
    <s v="_x000a__x000a__x000a__x000a_"/>
    <s v=""/>
    <s v=""/>
    <s v="_x000a__x000a__x000a__x000a_"/>
    <s v=""/>
    <s v=""/>
    <s v="_x000a__x000a__x000a__x000a_"/>
    <s v=""/>
  </r>
  <r>
    <x v="6"/>
    <s v="Gestionar la contratación de bienes, servicios y obras, mediante el desarrollo de procesos contractuales transparentes y conforme a la normativa legal vigente, para satisfacer las necesidades de contratación de las dependencias de la Secretaría General de la Alcaldía Mayor de Bogotá, para el cumplimento de sus metas y objetivos."/>
    <s v="Inicia con la identificación y consolidación de las necesidades de bienes, servicios u obras, continúa con la ejecución de las acciones de la gestión precontractual, contractual y post- contractual, y termina con la verificación del cumplimiento de los contratos y convenios celebrados."/>
    <s v="Director(a) de Contratación"/>
    <s v="Apoyo"/>
    <s v="Gestionar los Procesos Contractuales_x000a_Fase (propósito): Fortalecer la gestión corporativa, jurídica y la estrategia de comunicación conforme con las necesidades de la operación misional de la Entidad."/>
    <s v="Posibilidad de afectación económica (o presupuestal) por fallo en firme de detrimento patrimonial por parte de entes de control, debido a errores (fallas o deficiencias) en la estructuración de  la solicitud de contratación (documentos y estudios previos) para la contratación de bienes, servicios u obras para la Entidad publicados en el SECOP."/>
    <x v="0"/>
    <s v="Ejecución y administración de procesos"/>
    <s v="No"/>
    <s v="- Debilidad de las estrategias de sensibilización y apropiación de las normas, directrices, modelos y sistemas_x000a_- Alta rotación de personal generando retrasos en la curva de aprendizaje._x000a_- Falta de pericia  técnica, financiera y jurídica en la estructuración de los documentos y estudios previos por parte de las áreas técnicas._x000a_- Falta de aplicación de guías, manuales y procedimientos por parte de las áreas técnicas enfocados a la estructuración y/o revisión de documentos en la etapa precontractual, contractual y postcontractual_x000a__x000a__x000a__x000a__x000a__x000a_"/>
    <s v="- Constante actualización de directrices Nacionales y Distritales que no surten suficientes procesos de socialización. _x000a_- Dificultades en la gestión por la respuesta de requerimientos dispendiosos por parte de entes de control, etc., lo que impide una gestión oportuna a los temas que se están desarrollando en la etapa precontractual, contractual y postcontractual._x000a__x000a__x000a__x000a__x000a__x000a__x000a__x000a_"/>
    <s v="- Sanción por parte de un ente de control u otro ente regulador._x000a_- Pérdida de credibilidad en los procesos de contratación que adelanta la Secretaría General._x000a_- Incumplimiento de las metas y objetivos institucionales, afectando el cumplimiento en la metas regionales._x000a_- Interrupción de las labores del proceso en pro del ajuste de los documentos y estudios previos._x000a_- Detrimento patrimonial  por deficiencias en las estimación del costo total del proceso contractual._x000a__x000a__x000a__x000a__x000a_"/>
    <s v="3. Consolidar una gestión pública eficiente, a través del desarrollo de capacidades institucionales, para contribuir a la generación de valor público."/>
    <s v="- -- Ningún trámite y/o procedimiento administrativo_x000a__x000a_"/>
    <s v="- Todos los procesos en el Sistema de Gestión de Calidad_x000a__x000a__x000a__x000a_"/>
    <s v="- 7873 Fortalecimiento de la capacidad institucional de la Secretaría General_x000a__x000a__x000a__x000a_"/>
    <s v="Alta (4)"/>
    <n v="0.8"/>
    <s v="Catastrófico (5)"/>
    <s v="Mayor (4)"/>
    <s v="Mayor (4)"/>
    <s v="Mayor (4)"/>
    <s v="Leve (1)"/>
    <s v="Moderado (3)"/>
    <s v="Catastrófico (5)"/>
    <n v="1"/>
    <s v="Extremo"/>
    <s v="Se determina la probabilidad (4 Alta ) teniendo en cuenta la frecuencia con que se lleva a cabo la actividad de control. El impacto (5 catastrófico) obedece a que de no verificar adecuadamente el proceso de selección, por parte de la Entidad, se estaría afectando el cumplimiento de las metas establecidas por la misma así como la ejecución presupuestal e imagen institucional. Por lo que se determina que la valoración antes de controles es (Extrema) de acuerdo a las consecuencias directas que habría de no verificar adecuadamente la solicitud de contratación (documentos y estudios previos)"/>
    <s v="- 1 Los procedimientos 4231000-PR-284 &quot;Mínima cuantía&quot;, 4231000-PR-339 &quot;Selección Pública de Oferentes&quot;, 4231000-PR-338 &quot;Agregación de Demanda&quot; y 4231000-PR-156 &quot;Contratación Directa&quot; indica que el Profesional de la Dirección de Contratación, autorizado(a) por el Director de contratación, cada vez que se radique una solicitud de contratación en cualquier modalidad de selección verifica que la solicitud de contratación cumpla con los requisitos legales y que cuente con  hoja de verificación y control de documentos aplicable a cada procedimiento (4231000-FT-959,  4231000-FT-962) o 2211200-FT-358) y se ajuste a la modalidad de selección y al Manual de Contratación, Supervisión e  Interventoría (211200-MA-011). La(s) fuente(s) de información utilizadas es(son) Formato Único de Solicitud de Contratación   (2211200-FT-194), requisitos legales, hoja de verificación y control de documentos para procesos de selección y/o contratación directa (4231000-FT-959,  4231000-FT-962 o 2211200-FT-358)_x0009_ _x0009_. En caso de evidenciar observaciones, desviaciones o diferencias, o de requerir ajustes  menores a los estudios y documentos previos, se procede al envío de las observaciones correspondientes a través de correo electrónico a la dependencia solicitante y se registran en la base denominada &quot;modelo de seguimiento de la gestión contractual&quot;; en el evento que se requieran ajustes sustanciales a los estudios y documentos previos, se procede a la devolución de los documentos mediante memorando informando la no viabilidad del trámite y se registran en  la base denominada &quot;modelo de seguimiento de la gestión contractual&quot;. De lo contrario, se continua con el proceso contractual y publicación en el SECOP, en donde quedará publicada la constancia de verificación de la hoja de verificación y control de documentos aplicable a cada procedimiento (4231000-FT-959,  4231000-FT-962) o 2211200-FT-358) así como el flujo de aprobación del mismo en dicha plataforma._x000a_- 2 Los procedimientos 4231000-PR-284 &quot;Mínima cuantía&quot;, 4231000-PR-339 &quot;Selección Pública de Oferentes&quot;, 4231000-PR-338 &quot;Agregación de Demanda&quot; y 4231000-PR-156 &quot;Contratación Directa&quot;  indica que el Comité de Contratación, autorizado(a) por la(el) Secretaria(o) General, cada vez que se  adelante un proceso de contratación e cualquier modalidad de selección, conforme a la Resolución 204 de 2020 &quot; Por medio de la cual se delega la ordenación del gasto y competencias propia de la actividad contractual, así como el ejercicio de otras funciones&quot; verifica que el proceso es necesario, adecuado y  que se ajuste a los objetivos institucionales así como a los  requerimientos de la norma de conformidad con las presentaciones o documentación adicional remitida para el desarrollo del Comité de Contratación por parte de las áreas solicitantes. La(s) fuente(s) de información utilizadas es(son) presentación del proceso ante el Comité de Contratación y/o documentación adicional remitida por partes de las áreas técnicas. En caso de evidenciar observaciones, desviaciones o diferencias, se solicitan ajustes por parte del Comité de Contratación las cuales quedan registradas en las actas de Comité de Contratación. De lo contrario, se registra en el acta de Comité de  Contratación la votación positiva de cada proceso de contratación para continuar con el trámite precontractual y contractual._x000a_- 3 Los procedimientos 4231000-PR-284 &quot;Mínima cuantía&quot;, 4231000-PR-339 &quot;Selección Pública de Oferentes&quot;, 4231000-PR-338 &quot;Agregación de Demanda&quot; y 4231000-PR-156 &quot;Contratación Directa&quot; indica que el Profesional de la Dirección de Contratación, autorizado(a) por el Director de contratación, cada vez que se radique una solicitud de contratación en cualquier modalidad de selección verifica que la solicitud de contratación cumpla con los requisitos legales y que cuente con  hoja de verificación y control de documentos aplicable a cada procedimiento (4231000-FT-959,  4231000-FT-962) o 2211200-FT-358) y se ajuste a la modalidad de selección y al Manual de Contratación, Supervisión e  Interventoría (211200-MA-011). La(s) fuente(s) de información utilizadas es(son) Formato Único de Solicitud de Contratación   (2211200-FT-194), requisitos legales, hoja de verificación y control de documentos para procesos de selección y/o contratación directa (4231000-FT-959,  4231000-FT-962 o 2211200-FT-358)_x0009_ _x0009_. En caso de evidenciar observaciones, desviaciones o diferencias, o de requerir ajustes  menores a los estudios y documentos previos, se procede al envío de las observaciones correspondientes a través de correo electrónico a la dependencia solicitante y se registran en la base denominada &quot;modelo de seguimiento de la gestión contractual&quot;; en el evento que se requieran ajustes sustanciales a los estudios y documentos previos, se procede a la devolución de los documentos mediante memorando informando la no viabilidad del trámite y se registran en  la base denominada &quot;modelo de seguimiento de la gestión contractual&quot;. De lo contrario, se continua con el proceso contractual y publicación en el SECOP, en donde quedará publicada la constancia de verificación de la hoja de verificación y control de documentos aplicable a cada procedimiento (4231000-FT-959,  4231000-FT-962) o 2211200-FT-358) así como el flujo de aprobación del mismo en dicha plataforma._x000a__x000a__x000a__x000a__x000a__x000a__x000a__x000a__x000a__x000a__x000a__x000a__x000a__x000a__x000a__x000a__x000a_"/>
    <s v="- Documentado_x000a_- Documentado_x000a_- Documentado_x000a__x000a__x000a__x000a__x000a__x000a__x000a__x000a__x000a__x000a__x000a__x000a__x000a__x000a__x000a__x000a__x000a_"/>
    <s v="- Continua_x000a_- Continua_x000a_- Continua_x000a__x000a__x000a__x000a__x000a__x000a__x000a__x000a__x000a__x000a__x000a__x000a__x000a__x000a__x000a__x000a__x000a_"/>
    <s v="- Con registro_x000a_- Con registro_x000a_- Con registro_x000a__x000a__x000a__x000a__x000a__x000a__x000a__x000a__x000a__x000a__x000a__x000a__x000a__x000a__x000a__x000a__x000a_"/>
    <s v="- Preventivo_x000a_- Preventivo_x000a_- Detectivo_x000a__x000a__x000a__x000a__x000a__x000a__x000a__x000a__x000a__x000a__x000a__x000a__x000a__x000a__x000a__x000a__x000a_"/>
    <s v="25%_x000a_25%_x000a_15%_x000a__x000a__x000a__x000a__x000a__x000a__x000a__x000a__x000a__x000a__x000a__x000a__x000a__x000a__x000a__x000a__x000a_"/>
    <s v="- Manual_x000a_- Manual_x000a_- Manual_x000a__x000a__x000a__x000a__x000a__x000a__x000a__x000a__x000a__x000a__x000a__x000a__x000a__x000a__x000a__x000a__x000a_"/>
    <s v="15%_x000a_15%_x000a_15%_x000a__x000a__x000a__x000a__x000a__x000a__x000a__x000a__x000a__x000a__x000a__x000a__x000a__x000a__x000a__x000a__x000a_"/>
    <s v="40%_x000a_40%_x000a_30%_x000a__x000a__x000a__x000a__x000a__x000a__x000a__x000a__x000a__x000a__x000a__x000a__x000a__x000a__x000a__x000a__x000a_"/>
    <s v="- 1 El mapa de riesgos del proceso Gestión de Contratación indica que el Director(a) de Contratación, autorizado(a) por Resolución 160 de 2019 &quot;Por la cual se modifica el Manual Especifico de Funciones y Competencias Laborales para los empleos de la planta de personal de la Secretaría General- Alcaldía Mayor de Bogotá&quot;, cada vez que se identifique la materialización del riesgo envía una comunicación a la Oficina Asesora de Jurídica para iniciar las acciones orientadas a la recuperación del recurso económico y demás acciones a las que haya lugar.._x000a__x000a__x000a__x000a__x000a__x000a__x000a__x000a__x000a_"/>
    <s v="- Documentado_x000a__x000a__x000a__x000a__x000a__x000a__x000a__x000a__x000a_"/>
    <s v="- Continua_x000a__x000a__x000a__x000a__x000a__x000a__x000a__x000a__x000a_"/>
    <s v="- Con registro_x000a__x000a__x000a__x000a__x000a__x000a__x000a__x000a__x000a_"/>
    <s v="- Correctivo_x000a__x000a__x000a__x000a__x000a__x000a__x000a__x000a__x000a_"/>
    <s v="10%_x000a__x000a__x000a__x000a__x000a__x000a__x000a__x000a__x000a_"/>
    <s v="- Manual_x000a__x000a__x000a__x000a__x000a__x000a__x000a__x000a__x000a_"/>
    <s v="15%_x000a__x000a__x000a__x000a__x000a__x000a__x000a__x000a__x000a_"/>
    <s v="25%_x000a__x000a__x000a__x000a__x000a__x000a__x000a__x000a__x000a_"/>
    <s v="Baja (2)"/>
    <n v="0.2016"/>
    <s v="Mayor (4)"/>
    <n v="0.75"/>
    <s v="Alto"/>
    <s v="Se determina la probabilidad (2 baja) ya que existe una actividad preventiva y correctiva que evita potencialmente que el riesgo se materialice. El impacto pasa a (4 Mayor) ya que los controles son efectivos para prevenir y detectar la materialización del riesgo. Se reduce en tres cuadrantes el impacto inicial después de controles. La valoración queda en moderado."/>
    <s v="Reducir"/>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 Desarrollar dos (2) jornadas de socializaciones y/o talleres con los enlaces contractuales de cada dependencia sobre la estructuración de estudios y documentos previos así como lo referido al análisis del sector y estudios de mercado en el proceso de contratación_x000a__x000a__x000a__x000a__x000a__x000a__x000a__x000a__x000a__x000a_________________x000a__x000a__x000a__x000a__x000a__x000a__x000a__x000a__x000a__x000a__x000a_"/>
    <s v="- Director de Contratación_x000a__x000a__x000a__x000a__x000a__x000a__x000a__x000a__x000a__x000a_________________x000a__x000a__x000a__x000a__x000a__x000a__x000a__x000a__x000a__x000a__x000a_"/>
    <s v="- Registros de asistencia a la  jornada de socialización y/o taller _x000a__x000a__x000a__x000a__x000a__x000a__x000a__x000a__x000a__x000a_________________x000a__x000a__x000a__x000a__x000a__x000a__x000a__x000a__x000a__x000a__x000a_"/>
    <s v="01/02/2023_x000a__x000a__x000a__x000a__x000a__x000a__x000a__x000a__x000a__x000a_________________x000a__x000a__x000a__x000a__x000a__x000a__x000a__x000a__x000a__x000a__x000a_"/>
    <s v="31/05/2023_x000a__x000a__x000a__x000a__x000a__x000a__x000a__x000a__x000a__x000a_________________x000a__x000a__x000a__x000a__x000a__x000a__x000a__x000a__x000a__x000a__x000a_"/>
    <s v="- Reportar el riesgo materializado de Posibilidad de afectación económica (o presupuestal) por fallo en firme de detrimento patrimonial por parte de entes de control, debido a errores (fallas o deficiencias) en la estructuración de  la solicitud de contratación (documentos y estudios previos) para la contratación de bienes, servicios u obras para la Entidad publicados en el SECOP. en el informe de monitoreo a la Oficina Asesora de Planeación._x000a_- Enviar una comunicación a la Oficina Asesora de Jurídica para iniciar las acciones orientadas a la recuperación del recurso económico y demás acciones a las que haya lugar._x000a_- Tomar las medidas jurídicas y/o administrativas que permitan el restablecimiento de la situación generada por la materialización del riesgo._x000a__x000a__x000a__x000a__x000a__x000a__x000a_- Actualizar el mapa de riesgos Gestión de Contratación"/>
    <s v="- Director(a) de Contratación_x000a_- Director(a) de Contratación_x000a_- Director(a) de Contratación_x000a__x000a__x000a__x000a__x000a__x000a__x000a_- Director(a) de Contratación"/>
    <s v="- Reporte de monitoreo indicando la materialización del riesgo de Posibilidad de afectación económica (o presupuestal) por fallo en firme de detrimento patrimonial por parte de entes de control, debido a errores (fallas o deficiencias) en la estructuración de  la solicitud de contratación (documentos y estudios previos) para la contratación de bienes, servicios u obras para la Entidad publicados en el SECOP._x000a_- Comunicación enviada a la Oficina Asesora de Jurídica para iniciar las acciones orientadas a la recuperación del recurso económico y demás acciones a las que haya lugar._x000a_- Documento de medida jurídicas y/o administrativas que permitan el restablecimiento de la situación generada por la materialización del riesgo._x000a__x000a__x000a__x000a__x000a__x000a__x000a_- Mapa de riesgo  Gestión de Contratación, actualizado."/>
    <d v="2018-09-07T00:00:00"/>
    <s v="Identificación del riesgo_x000a_Análisis antes de controles_x000a_Análisis de controles_x000a_Análisis después de controles_x000a_Tratamiento del riesgo"/>
    <s v="Creación del mapa de riesgos del proceso."/>
    <d v="2019-05-08T00:00:00"/>
    <s v="Identificación del riesgo_x000a_Análisis antes de controles_x000a_Análisis de controles_x000a_Análisis después de controles_x000a_Tratamiento del riesgo"/>
    <s v="Se incluyen causas internas y externas (incluyendo las DOFA) y se complementan consecuencias._x000a_Se realizó la valoración antes de controles, teniendo en cuenta frecuencia y el impacto._x000a_Se modifican las actividades de control y se califican._x000a_Se incluyen controles detectivos frente al riesgo._x000a_Se propuso un plan de mejoramiento que conlleva a una mitigación oportuna del riesgo._x000a_Se propuso un plan de contingencia frente a la materialización del riesgo. "/>
    <d v="2019-10-17T00:00:00"/>
    <s v="_x000a_Análisis antes de controles_x000a_Análisis de controles_x000a_Análisis después de controles_x000a_Tratamiento del riesgo"/>
    <s v="Se incluyen las evidencias como soporte de la valoración de probabilidad por frecuencia._x000a_Se actualiza la valoración de los controles detectivos, teniendo en cuenta que ya fue implementada y documentada en los procedimientos respectivos, la guía para la estructuración de estudios y documentos previos._x000a_El impacto pasa a (1 insignificante) ya que las actividades de control detectivas cubren los efectos más significativos, reduciendo en dos cuadrantes el impacto inicial._x000a_Se actualiza la fecha de terminación del plan de mejoramiento, teniendo en cuenta las fechas establecidas en el aplicativo SIG."/>
    <d v="2020-03-27T00:00:00"/>
    <s v="Identificación del riesgo_x000a_Análisis antes de controles_x000a_Análisis de controles_x000a_Análisis después de controles_x000a_Tratamiento del riesgo"/>
    <s v="Se ajustó la redacción del evento y explicación del riesgo con el propósito de hacer claridad frente al proceso previo para adelantar la contratación un bien, servicio u obra que la entidad requiera._x000a_Se incluyo la causa &quot; Incumplimiento de los plazos de estructuración del proceso de selección&quot;_x000a_Se identificó el proyecto de inversión posiblemente afectado con la posible materialización del riesgo_x000a_Se incluyen perspectivas para los efectos(consecuencias) identificados_x000a_Se disminuye la calificación de probabilidad pasando de 5 a 3, dado que se materializó varias veces en el año pasado y en el actual no._x000a_Se reevaluó el impacto del riesgo el cual pasa a ser bajo a moderado dada la incidencia de su materialización_x000a_Se ajusta la penalización para los controles que requieren fortalecerse según el atributo de responsabilidad, ya que se incorporarán en los procedimientos que lo requieren. En este sentido, el riesgo queda con calificación de probabilidad (2 improbable) y valoración moderada._x000a_Se modificó la valoración después de controles de acuerdo con la probabilidad de impacto del riesgo pasando a moderada_x000a_Se sustraen las acciones ejecutadas a 2019._x000a_Se incluyó una acción preventiva con el fin de incluir nuevo punto de control._x000a_Se identifica la necesidad de reducir el riesgo, por tanto, se identifica y se formula el plan de tratamiento, consistente en adelantar 2 acciones preventivas"/>
    <d v="2020-12-04T00:00:00"/>
    <s v="_x000a__x000a_Análisis de controles_x000a_Análisis después de controles_x000a_Tratamiento del riesgo"/>
    <s v="_x000a_Se adelantó el análisis de los controles, pasando de &quot;MODERADO&quot; a fuerte, teniendo en cuenta que en 2020 se encontraba un control débil al no estar documentado en el procedimiento. Nos obstante se actualizó el procedimiento y a la fecha se encuentra documentado, por lo que pasa a  ser &quot;FUERTE&quot;_x000a_En el análisis después de controles pasa de improbable a rara vez, teniendo en cuenta que los controles son fuertes_x000a_Se actualizan las actividades de tratamiento de los riesgos para 2021"/>
    <d v="2021-02-22T00:00:00"/>
    <s v="Identificación del riesgo_x000a__x000a_Análisis de controles_x000a__x000a_Tratamiento del riesgo"/>
    <s v="Se modificó la asociación del riesgo al proyecto de inversión específico, que se puede afectar posiblemente, en caso de materializarse el riesgo. _x000a_Se retiraron los controles detectivos de la auditoría de gestión y de calidad del riesgo en los controles detectivos_x000a_Se realizó reprogramación de las fechas de inicio de las acciones de tratamiento definidas para la vigencia 2021_x000a_Se incluyeron las acciones de tratamiento  definidas en  la vigencia del 2020 para fortalecer la gestión del riesgo según la valoración, con la fecha de finalización modificada,  de acuerdo a la reprogramación realizada en el aplicativo SIG, con fecha de finalización en la vigencia del 2021"/>
    <d v="2021-12-15T00:00:00"/>
    <s v="Identificación del riesgo_x000a_Análisis antes de controles_x000a_Análisis de controles_x000a_Análisis después de controles_x000a_Tratamiento del riesgo"/>
    <s v="Se actualiza el contexto de la gestión del proceso._x000a_Se ajusta la identificación del riesgo, ampliando el alcance a los procesos disciplinarios ordinarios._x000a_Se incluye el riesgo errores (fallas o deficiencias) en la conformación del expediente disciplinario, junto con sus controles y demás características._x000a_Se define la probabilidad por exposición._x000a_Se ajustó la calificación del impacto._x000a_Se ajustó la redacción y evaluación de los controles según los criterios definidos._x000a_Se incluyeron los controles correctivos_x000a_Se ajustaron las acciones de contingencia._x000a_Se definieron acciones de tratamiento."/>
    <d v="2022-08-24T00:00:00"/>
    <s v="_x000a__x000a__x000a__x000a_Tratamiento del riesgo"/>
    <s v="Se realiza reprogramación del cumplimiento de la acción 2 &quot;(AP# 114 Aplicativo CHIE) Adelantar la actualización de la 4231000-GS-081-Guía para la estructuración de estudios previos&quot; la cual queda para cumplimiento el 31/08/2022."/>
    <d v="2022-12-02T00:00:00"/>
    <s v="Identificación del riesgo_x000a__x000a__x000a__x000a_Tratamiento del riesgo"/>
    <s v="Se ajustó la actividad clave del riesgo de conformidad con la caracterización del proceso &quot;Gestión de contratación&quot;. _x000a_Se incluyó una acción de tratamiento del riesgo  para la vigencia  2023 "/>
    <s v=""/>
    <s v="_x000a__x000a__x000a__x000a_"/>
    <s v=""/>
    <s v=""/>
    <s v="_x000a__x000a__x000a__x000a_"/>
    <s v=""/>
    <s v=""/>
    <s v="_x000a__x000a__x000a__x000a_"/>
    <s v=""/>
  </r>
  <r>
    <x v="6"/>
    <s v="Gestionar la contratación de bienes, servicios y obras, mediante el desarrollo de procesos contractuales transparentes y conforme a la normativa legal vigente, para satisfacer las necesidades de contratación de las dependencias de la Secretaría General de la Alcaldía Mayor de Bogotá, para el cumplimento de sus metas y objetivos."/>
    <s v="Inicia con la identificación y consolidación de las necesidades de bienes, servicios u obras, continúa con la ejecución de las acciones de la gestión precontractual, contractual y post- contractual, y termina con la verificación del cumplimiento de los contratos y convenios celebrados."/>
    <s v="Director(a) de Contratación"/>
    <s v="Apoyo"/>
    <s v="Gestionar los Procesos Contractuales_x000a_Fase (propósito): Fortalecer la gestión corporativa, jurídica y la estrategia de comunicación conforme con las necesidades de la operación misional de la Entidad."/>
    <s v="Posibilidad de afectación económica (o presupuestal) por utilización de recursos presupuestales adicionales a los inicialmente programados, reflejados en los reportes de ejecución presupuestal y contractual, debido a errores (fallas o deficiencias) en la selección de las propuestas."/>
    <x v="0"/>
    <s v="Ejecución y administración de procesos"/>
    <s v="No"/>
    <s v="- Alta rotación de personal generando retrasos en la curva de aprendizaje._x000a_- Debilidad de las estrategias de sensibilización y apropiación de las normas, directrices, modelos y sistemas_x000a_- Falta de aplicación de guías, manuales y procedimientos por parte de las áreas técnicas enfocados a la estructuración y/o revisión de documentos en la etapa precontractual, contractual y postcontractual_x000a_- Vacíos en la estructuración del proceso de selección en lo referente a los criterios técnicos, económicos, financieros y jurídicos._x000a__x000a__x000a__x000a__x000a__x000a_"/>
    <s v="- Constante actualización de directrices Nacionales y Distritales que no surten suficientes procesos de socialización. _x000a_- Dificultades en la gestión por la respuesta de requerimientos dispendiosos por parte de entes de control, etc., lo que impide una gestión oportuna a los temas que se están desarrollando en la etapa precontractual, contractual y postcontractual._x000a_- Presiones o motivaciones individuales, sociales o colectivas que inciten a realizar conductas contrarias al deber ser_x000a__x000a__x000a__x000a__x000a__x000a__x000a_"/>
    <s v="- Pérdida de credibilidad en la evaluación en los procesos de selección que adelanta la Secretaría General._x000a_- Incumplimiento de las metas y objetivos institucionales, afectando el cumplimiento en la metas regionales._x000a_- Sanciones por parte de un ente de control u otro ente regulador derivadas de un proceso de selección fallido._x000a_- Detrimento patrimonial por la utilización de recursos financieros que no satisfacen las necesidades iniciales._x000a_- Disposición de recursos financieros adicionales a fin de satisfacer las necesidades insatisfechas por una inadecuada selección de los oferentes._x000a__x000a__x000a__x000a__x000a_"/>
    <s v="3. Consolidar una gestión pública eficiente, a través del desarrollo de capacidades institucionales, para contribuir a la generación de valor público."/>
    <s v="- -- Ningún trámite y/o procedimiento administrativo_x000a__x000a_"/>
    <s v="- Todos los procesos en el Sistema de Gestión de Calidad_x000a__x000a__x000a__x000a_"/>
    <s v="- 7873 Fortalecimiento de la capacidad institucional de la Secretaría General_x000a__x000a__x000a__x000a_"/>
    <s v="Media (3)"/>
    <n v="0.6"/>
    <s v="Mayor (4)"/>
    <s v="Mayor (4)"/>
    <s v="Mayor (4)"/>
    <s v="Leve (1)"/>
    <s v="Leve (1)"/>
    <s v="Moderado (3)"/>
    <s v="Mayor (4)"/>
    <n v="0.8"/>
    <s v="Alto"/>
    <s v="La valoración de impacto (4 mayor) establece que, de hacer un análisis deficiente de las propuestas de un proceso de selección, la entidad no podría recibir los bienes, servicios u obras que estipuló en los documentos que hicieron parte del proceso plural. Así mismo. la valoración de probabilidad (3 Media) ya que es probable que se materialice el riesgo debido al número de veces en que se ejecuta la actividad en un periodo."/>
    <s v="- 1 Los procedimientos 4231000-PR-284 &quot;Mínima cuantía&quot;, 4231000-PR-339 &quot;Selección Pública de Oferentes&quot;, 4231000-PR-338 &quot;Agregación de Demanda&quot; indica que  el Profesional de la Dirección de Contratación , autorizado(a) por el Director de contratación, cada vez que se requiera dar apertura a un proceso de selección, bajo las modalidades de Licitación Pública, Concurso de Méritos, Selección Abreviada y/o Mínima Cuantía verifican que se conforme el Comité Evaluador por medio de Acto Administrativo de designación del Comité Evaluador (2211200-FT-524)_x0009_ el cual debe estar avalado por los  Jefes de las Dependencias solicitantes. La(s) fuente(s) de información utilizadas es(son) Resolución 204 de 2020 o aquella que la modifique en lo relacionado con el Comité Evaluador (El Comité evaluador es conformado por profesionales de la dependencia solicitante, la Subdirección Financiera y la Dirección de Contratación). En caso de evidenciar observaciones, desviaciones o diferencias, se debe remitir correo electrónico a los responsables para conformar el comité evaluador de acuerdo con lo establecido en la resolución. De lo contrario, se procede a publicar en el SECOP o tienda Virtual del Estado Colombiano el acto administrativo de designación del Comité Evaluador con sus soportes._x000a_- 2 Los procedimientos 4231000-PR-284 &quot;Mínima cuantía&quot;, 4231000-PR-339 &quot;Selección Pública de Oferentes&quot;, 4231000-PR-338 &quot;Agregación de Demanda&quot; indica que el Comité Evaluador, autorizado(a) por Resolución 204 de 2020 o aquella que la modifique en lo relacionado con el Comité Evaluador, cada vez que se presenten propuestas al proceso de selección bajo las modalidades de Licitación Pública, Concurso de Méritos, Selección Abreviada y/o Mínima Cuantía; y cada vez que se presenten cotizaciones por medio de la tienda virtual al proceso de selección bajo la modalidad de Agregación de Demanda,  verifica para el caso de las propuestas que se cumplan los requisitos definidos en la Invitación Pública o el Pliego de Condiciones definitivo y sus adendas, según sea el caso y elabora el respectivo Informe de Evaluación en SECOP y  para el caso de las cotizaciones bajo la modalidad de Agregación de Demanda, verifica el precio techo para cada uno de los bienes, servicios u obras a adquirir así como el menor valor ofertado por parte de los proveedores realizando una comparación de lo solicitado frente a lo cotizado. La(s) fuente(s) de información utilizadas es(son) informe de evaluación publicado en el SECOP o  evidencia de reunión 2213100-FT-449 de comparación de cotizaciones respectivamente. En caso de evidenciar observaciones, desviaciones o diferencias, se debe ajustar el informe de evaluación del proceso de selección y publicarlo en el SECOP, en caso que se lleve a cabo bajo las modalidades de Licitación Pública, Concurso de Méritos, Selección Abreviada y/o Mínima Cuantía  o en caso que el proceso sea llevado a cabo por Agregación de Demanda, se debe mencionar en la evidencia de reunión el resultado de lo analizado respecto a las cotizaciones y cargarla en la Tienda Virtual del Estado Colombiano. De lo contrario, se procede a seleccionar y/o recomendar la propuesta más favorable por medio de la adjudicación o declaratoria de desierta del proceso o aceptación de oferta en caso que se lleve a cabo bajo las modalidades de Licitación Pública, Concurso de Méritos, Selección Abreviada y/o Mínima Cuantía  o en caso que el proceso sea llevado a cabo por Agregación de Demanda se procede a seleccionar la cotización más favorable, la cual debe quedar descrita en la evidencia de reunión y proceder a realizar la solicitud de la orden de Compra a través de la Tienda Virtual del Estado Colombiano._x000a__x000a__x000a__x000a__x000a__x000a__x000a__x000a__x000a__x000a__x000a__x000a__x000a__x000a__x000a__x000a__x000a__x000a_"/>
    <s v="- Documentado_x000a_- Documentado_x000a__x000a__x000a__x000a__x000a__x000a__x000a__x000a__x000a__x000a__x000a__x000a__x000a__x000a__x000a__x000a__x000a__x000a_"/>
    <s v="- Continua_x000a_- Continua_x000a__x000a__x000a__x000a__x000a__x000a__x000a__x000a__x000a__x000a__x000a__x000a__x000a__x000a__x000a__x000a__x000a__x000a_"/>
    <s v="- Con registro_x000a_- Con registro_x000a__x000a__x000a__x000a__x000a__x000a__x000a__x000a__x000a__x000a__x000a__x000a__x000a__x000a__x000a__x000a__x000a__x000a_"/>
    <s v="- Preventivo_x000a_- Detectivo_x000a__x000a__x000a__x000a__x000a__x000a__x000a__x000a__x000a__x000a__x000a__x000a__x000a__x000a__x000a__x000a__x000a__x000a_"/>
    <s v="25%_x000a_15%_x000a__x000a__x000a__x000a__x000a__x000a__x000a__x000a__x000a__x000a__x000a__x000a__x000a__x000a__x000a__x000a__x000a__x000a_"/>
    <s v="- Manual_x000a_- Manual_x000a__x000a__x000a__x000a__x000a__x000a__x000a__x000a__x000a__x000a__x000a__x000a__x000a__x000a__x000a__x000a__x000a__x000a_"/>
    <s v="15%_x000a_15%_x000a__x000a__x000a__x000a__x000a__x000a__x000a__x000a__x000a__x000a__x000a__x000a__x000a__x000a__x000a__x000a__x000a__x000a_"/>
    <s v="40%_x000a_30%_x000a__x000a__x000a__x000a__x000a__x000a__x000a__x000a__x000a__x000a__x000a__x000a__x000a__x000a__x000a__x000a__x000a__x000a_"/>
    <s v="- 1 El mapa de riesgos del proceso Gestión de Contratación indica que el Director(a) de Contratación, autorizado(a) por Resolución 160 de 2019 &quot;Por la cual se modifica el Manual Especifico de Funciones y Competencias Laborales para los empleos de la planta de personal de la Secretaría General- Alcaldía Mayor de Bogotá, cada vez que se identifique la materialización del riesgo envía una comunicación a la Oficina Asesora de Jurídica para iniciar las acciones orientadas a la recuperación del recurso económico y demás acciones a las que haya lugar.._x000a__x000a__x000a__x000a__x000a__x000a__x000a__x000a__x000a_"/>
    <s v="- Documentado_x000a__x000a__x000a__x000a__x000a__x000a__x000a__x000a__x000a_"/>
    <s v="- Continua_x000a__x000a__x000a__x000a__x000a__x000a__x000a__x000a__x000a_"/>
    <s v="- Con registro_x000a__x000a__x000a__x000a__x000a__x000a__x000a__x000a__x000a_"/>
    <s v="- Correctivo_x000a__x000a__x000a__x000a__x000a__x000a__x000a__x000a__x000a_"/>
    <s v="10%_x000a__x000a__x000a__x000a__x000a__x000a__x000a__x000a__x000a_"/>
    <s v="- Manual_x000a__x000a__x000a__x000a__x000a__x000a__x000a__x000a__x000a_"/>
    <s v="15%_x000a__x000a__x000a__x000a__x000a__x000a__x000a__x000a__x000a_"/>
    <s v="25%_x000a__x000a__x000a__x000a__x000a__x000a__x000a__x000a__x000a_"/>
    <s v="Baja (2)"/>
    <n v="0.252"/>
    <s v="Moderado (3)"/>
    <n v="0.60000000000000009"/>
    <s v="Moderado"/>
    <s v="La valoración de impacto después de controles (3 Moderado), establece que de no hacer un análisis adecuado de las propuestas de un procesos de selección, la entidad no podría recibir los bienes, servicios u obras que estipuló en los documentos que hicieron parte del proceso plural. Así mismo, la valoración de probabilidad (2 Baja)  pues los controles son efectivos de acuerdo a su aplicabilidad. "/>
    <s v="Reducir"/>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 Realizar una revisión trimestral del 100% de los procesos de selección bajo la modalidad de Licitación Pública, Concurso de Méritos, Selección Abreviada y/o Mínima Cuantía en donde se verifique la debida constitución del Comité Evaluador de conformidad con las disposiciones legales vigentes._x000a_- Realizar una revisión trimestral del 100% de los procesos de selección bajo la modalidad de Licitación Pública, Concurso de Méritos, Selección Abreviada y/o Mínima Cuantía en donde se verifique la debida publicación de los informes de evaluación en el SECOP  y/o Tienda Virtual del Estado Colombiano_x000a__x000a__x000a__x000a__x000a__x000a__x000a__x000a__x000a_________________x000a__x000a__x000a__x000a__x000a__x000a__x000a__x000a__x000a__x000a__x000a_"/>
    <s v="- Director de Contratación _x000a_- Director de Contratación _x000a__x000a__x000a__x000a__x000a__x000a__x000a__x000a__x000a_________________x000a__x000a__x000a__x000a__x000a__x000a__x000a__x000a__x000a__x000a__x000a_"/>
    <s v="- Base de revisión de la publicación en el SECOP del acto administrativo de conformación del Comité Evaluador_x000a_- Base de revisión de la publicación en el SECOP y/o Tienda Virtual del Estado Colombiano de los informes de evaluación de los procesos de selección _x000a__x000a__x000a__x000a__x000a__x000a__x000a__x000a__x000a_________________x000a__x000a__x000a__x000a__x000a__x000a__x000a__x000a__x000a__x000a__x000a_"/>
    <s v="01/03/2023_x000a_01/03/2023_x000a__x000a__x000a__x000a__x000a__x000a__x000a__x000a__x000a_________________x000a__x000a__x000a__x000a__x000a__x000a__x000a__x000a__x000a__x000a__x000a_"/>
    <s v="15/12/2023_x000a_15/12/2023_x000a__x000a__x000a__x000a__x000a__x000a__x000a__x000a__x000a_________________x000a__x000a__x000a__x000a__x000a__x000a__x000a__x000a__x000a__x000a__x000a_"/>
    <s v="- Reportar el riesgo materializado de Posibilidad de afectación económica (o presupuestal) por utilización de recursos presupuestales adicionales a los inicialmente programados, reflejados en los reportes de ejecución presupuestal y contractual, debido a errores (fallas o deficiencias) en la selección de las propuestas. en el informe de monitoreo a la Oficina Asesora de Planeación._x000a_- Enviar una comunicación a la Oficina Asesora de Jurídica para iniciar las acciones orientadas a la recuperación del recurso económico y demás acciones a las que haya lugar._x000a_- Tomar las medidas jurídicas y/o administrativas que permitan el restablecimiento de la situación generada por la materialización del riesgo._x000a__x000a__x000a__x000a__x000a__x000a__x000a_- Actualizar el mapa de riesgos Gestión de Contratación"/>
    <s v="- Director(a) de Contratación_x000a_- Director(a) de Contratación_x000a_- Director(a) de Contratación_x000a__x000a__x000a__x000a__x000a__x000a__x000a_- Director(a) de Contratación"/>
    <s v="- Reporte de monitoreo indicando la materialización del riesgo de Posibilidad de afectación económica (o presupuestal) por utilización de recursos presupuestales adicionales a los inicialmente programados, reflejados en los reportes de ejecución presupuestal y contractual, debido a errores (fallas o deficiencias) en la selección de las propuestas._x000a_- Comunicación enviada a la Oficina Asesora de Jurídica para iniciar las acciones orientadas a la recuperación del recurso económico y demás acciones a las que haya lugar._x000a_- Documento de medida jurídicas y/o administrativas que permitan el restablecimiento de la situación generada por la materialización del riesgo._x000a__x000a__x000a__x000a__x000a__x000a__x000a_- Mapa de riesgo  Gestión de Contratación, actualizado."/>
    <d v="2018-09-07T00:00:00"/>
    <s v="Identificación del riesgo_x000a_Análisis antes de controles_x000a_Análisis de controles_x000a_Análisis después de controles_x000a_Tratamiento del riesgo"/>
    <s v="Creación del mapa de riesgos del proceso."/>
    <d v="2019-05-09T00:00:00"/>
    <s v="Identificación del riesgo_x000a_Análisis antes de controles_x000a_Análisis de controles_x000a_Análisis después de controles_x000a_Tratamiento del riesgo"/>
    <s v="Se incluyen causas internas y externas (incluyendo las DOFA) y se complementan consecuencias._x000a_Se ajusta la valoración inherente a Alta en atención a que el riesgo no se ha materializado (probabilidad 1 rara vez, impacto 4 mayor)._x000a_Se califica la probabilidad por frecuencia._x000a_Se modifican las actividades de control y se califican._x000a_Se incluyen controles detectivos frente al riesgo._x000a_Se propuso un plan de contingencia frente a la materialización del riesgo. "/>
    <d v="2020-03-27T00:00:00"/>
    <s v="Identificación del riesgo_x000a__x000a__x000a__x000a_"/>
    <s v="Se ajustó la actividad clave según lo descrito en el proceso._x000a_Se identificó el proyecto de inversión posiblemente afectado con la posible materialización del riesgo_x000a_Se incluyen perspectivas para los efectos(consecuencias) identificados_x000a_Cambio en la perspectiva y redacción al causa interna &quot;Falta de pericia en la verificación de las propuestas por parte del equipo de trabajo que integra el comité de evaluación.&quot; por &quot;Ambigüedad en la estructura del proceso de selección pública&quot;_x000a_Cambio en la redacción de la causa interna &quot;Falta de cuidado en la estructuración del proceso de selección en lo referente a los criterios técnicos, económicos, financieros y jurídicos.&quot; por  Vacíos en la estructuración del proceso de selección en lo referente a los criterios técnicos, económicos, financieros y jurídicos."/>
    <d v="2021-02-22T00:00:00"/>
    <s v="Identificación del riesgo_x000a__x000a_Análisis de controles_x000a__x000a_"/>
    <s v="Se modificó la asociación del riesgo al proyecto de inversión específico, que se puede afectar posiblemente, en caso de materializarse el riesgo. _x000a_Se retiraron los controles detectivos de la auditoría de gestión y de calidad del riesgo en los controles detectivos_x000a_"/>
    <d v="2021-12-15T00:00:00"/>
    <s v="Identificación del riesgo_x000a_Análisis antes de controles_x000a_Análisis de controles_x000a_Análisis después de controles_x000a_Tratamiento del riesgo"/>
    <s v="Se actualiza el contexto de la gestión del proceso._x000a_Se ajusta la identificación del riesgo, ampliando el alcance a los procesos disciplinarios ordinarios._x000a_Se incluye el riesgo errores (fallas o deficiencias) en la conformación del expediente disciplinario, junto con sus controles y demás características._x000a_Se define la probabilidad por exposición._x000a_Se ajustó la calificación del impacto._x000a_Se ajustó la redacción y evaluación de los controles según los criterios definidos._x000a_Se incluyeron los controles correctivos_x000a_Se ajustaron las acciones de contingencia._x000a_Se definieron acciones de tratamiento."/>
    <d v="2022-12-02T00:00:00"/>
    <s v="Identificación del riesgo_x000a__x000a_Análisis de controles_x000a__x000a_Tratamiento del riesgo"/>
    <s v="Se ajustó la actividad clave del riesgo de conformidad con la caracterización del proceso &quot;Gestión de contratación&quot;. _x000a_Se ajustó la redacción del responsable de ejecutar el control No 1 de acuerdo con lo mencionado en los procedimientos  4231000-PR-284 &quot;Mínima cuantía&quot;, 4231000-PR-339 &quot;Selección Pública de Oferentes&quot; y  4231000-PR-338 &quot;Agregación de Demanda&quot;_x000a_Se hizo claridad en la redacción del control No 2 la aplicabilidad del mismo cuando se ejecuta en un proceso bajo las modalidades de Licitación Pública, Concurso de Méritos, Selección Abreviada y/o Mínima Cuantía  y el llevado a cabo mediante Agregación de Demanda._x000a_Se incluyeron acciones de tratamiento del riesgo  para la vigencia  2023 "/>
    <s v=""/>
    <s v="_x000a__x000a__x000a__x000a_"/>
    <s v=""/>
    <s v=""/>
    <s v="_x000a__x000a__x000a__x000a_"/>
    <s v=""/>
    <s v=""/>
    <s v="_x000a__x000a__x000a__x000a_"/>
    <s v=""/>
    <s v=""/>
    <s v="_x000a__x000a__x000a__x000a_"/>
    <s v=""/>
    <s v=""/>
    <s v="_x000a__x000a__x000a__x000a_"/>
    <s v=""/>
    <s v=""/>
    <s v="_x000a__x000a__x000a__x000a_"/>
    <s v=""/>
  </r>
  <r>
    <x v="6"/>
    <s v="Gestionar la contratación de bienes, servicios y obras, mediante el desarrollo de procesos contractuales transparentes y conforme a la normativa legal vigente, para satisfacer las necesidades de contratación de las dependencias de la Secretaría General de la Alcaldía Mayor de Bogotá, para el cumplimento de sus metas y objetivos."/>
    <s v="Inicia con la identificación y consolidación de las necesidades de bienes, servicios u obras, continúa con la ejecución de las acciones de la gestión precontractual, contractual y post- contractual, y termina con la verificación del cumplimiento de los contratos y convenios celebrados."/>
    <s v="Director(a) de Contratación"/>
    <s v="Apoyo"/>
    <s v="Desarrollar las actividades de Interventoría y/o supervisión"/>
    <s v="Posibilidad de afectación económica (o presupuestal) por fallo en firme de detrimento patrimonial por parte de entes de control, debido a supervisión inadecuada de los contratos y/o convenios."/>
    <x v="0"/>
    <s v="Ejecución y administración de procesos"/>
    <s v="No"/>
    <s v="- Debilidad de las estrategias de sensibilización y apropiación de las normas, directrices, modelos y sistemas_x000a_- Alta rotación de personal generando retrasos en la curva de aprendizaje._x000a_- Debilidades en la adopción de los lineamientos y procedimientos existentes que en materia de supervisión se han dado._x000a__x000a__x000a__x000a__x000a__x000a__x000a_"/>
    <s v="- Constante actualización de directrices Nacionales y Distritales que no surten suficientes procesos de socialización. _x000a_- Dificultades en la gestión por la respuesta de requerimientos dispendiosos por parte de entes de control, etc., lo que impide una gestión oportuna a los temas que se están desarrollando en la etapa precontractual, contractual y postcontractual._x000a__x000a__x000a__x000a__x000a__x000a__x000a__x000a_"/>
    <s v="- Sanción por parte de un ente de control u otro ente regulador._x000a_- Pérdida de credibilidad en los procesos de contratación que adelanta la Secretaría General._x000a_- Incumplimiento de las metas y objetivos institucionales, afectando el cumplimiento en la metas regionales._x000a_- Detrimento patrimonial por la utilización de recursos financieros para pagar servicios o productos que no cumplen con los requisitos técnicos solicitados en el marco de la ejecución del contrato_x000a__x000a__x000a__x000a__x000a__x000a_"/>
    <s v="3. Consolidar una gestión pública eficiente, a través del desarrollo de capacidades institucionales, para contribuir a la generación de valor público."/>
    <s v="- -- Ningún trámite y/o procedimiento administrativo_x000a__x000a_"/>
    <s v="- Todos los procesos en el Sistema de Gestión de Calidad_x000a__x000a__x000a__x000a_"/>
    <s v="- No aplica_x000a__x000a__x000a__x000a_"/>
    <s v="Alta (4)"/>
    <n v="0.8"/>
    <s v="Moderado (3)"/>
    <s v="Menor (2)"/>
    <s v="Mayor (4)"/>
    <s v="Menor (2)"/>
    <s v="Moderado (3)"/>
    <s v="Moderado (3)"/>
    <s v="Mayor (4)"/>
    <n v="0.8"/>
    <s v="Alto"/>
    <s v="La valoración de probabilidad (4 Alta) establece que el riesgo puede presentarse debido al número de veces que se deben aplicar los controles en razón a la demanda de contratos que hay en la entidad. Así mismo, de no llevar a cabo una adecuada supervisión de los contratos bajo las directrices impartidas el impacto es (4 Mayor).  De acuerdo a lo anterior la valoración antes de controles es Alto."/>
    <s v="- 1 El procedimiento 4231000-PR-195 &quot;Interventoría y/o supervisión&quot;, en el Manual de Contratación , Supervisión e Interventoría de la Secretaría General de la Alcaldía Mayor de Bogotá D.C. adoptado por medio de la Resolución 257 del 22 de junio de 2018 y la Guía de buenas prácticas en supervisión e interventoría  indica que el Supervisor del Contrato o Convenio, autorizado(a) por el Ordenador del Gasto, cada vez que se requiera hace seguimiento a la adecuada ejecución del contrato o convenio utilizando instrumentos tales como informes presentados por los contratistas en donde se verifica el cumplimiento de los productos entregados y las obligaciones contractuales, pactadas en el contrato o convenio. La(s) fuente(s) de información utilizadas es(son) Informes de ejecución contractual (2211200-FT-422) , informe parcial/final  de supervisión de contrato o convenio (4231000-FT-964) (si a ello hubiere lugar), certificado de cumplimiento (2211200-FT-431)(si a ello hubiere lugar)  publicados en el SECOP e informe trimestral de publicación de la información de ejecución contractual en el SECOP. En caso de evidenciar observaciones, desviaciones o diferencias,  se genera el Informe de supervisión (Incumplimiento) 4231000-FT-965  de acuerdo con el procedimiento previsto en  la Ley 1474 de 2011, en donde se estipula el procedimiento administrativo sancionatorio. De lo contrario,  se continua el seguimiento a la ejecución mediante los Informes de supervisión del contrato o convenio, (si a ello hubiere lugar) y/o certificado de cumplimiento- formato 4220000-FT4-31 (si a ello hubiere lugar) publicados en el SECOP ._x000a_- 2 El procedimiento 4231000-PR-195 &quot;Interventoría y/o supervisión&quot; indica que el Supervisor del Contrato o Convenio, autorizado(a) por el Ordenador del Gasto, cada vez que se requiera valida a través del SECOP que se haya publicado la documentación pertinente a la ejecución contractual. La(s) fuente(s) de información utilizadas es(son) Informes de ejecución contractual (2211200-FT-422) , informe parcial/final  de supervisión de contrato o convenio (4231000-FT-964) (si a ello hubiere lugar), certificado de cumplimiento (2211200-FT-431)(si a ello hubiere lugar)  publicados en el SECOP (salvo casos excepcionales y plenamente justificados por el supervisor del contrato o convenio). En caso de evidenciar observaciones, desviaciones o diferencias, se realizarán requerimientos trimestrales que den cuenta de la publicación de la información en el SECOP. De lo contrario, se continua con la validación a través del SECOP de la información que soporta la ejecución contractual._x000a__x000a__x000a__x000a__x000a__x000a__x000a__x000a__x000a__x000a__x000a__x000a__x000a__x000a__x000a__x000a__x000a__x000a_"/>
    <s v="- Documentado_x000a_- Documentado_x000a__x000a__x000a__x000a__x000a__x000a__x000a__x000a__x000a__x000a__x000a__x000a__x000a__x000a__x000a__x000a__x000a__x000a_"/>
    <s v="- Aleatoria_x000a_- Aleatoria_x000a__x000a__x000a__x000a__x000a__x000a__x000a__x000a__x000a__x000a__x000a__x000a__x000a__x000a__x000a__x000a__x000a__x000a_"/>
    <s v="- Con registro_x000a_- Con registro_x000a__x000a__x000a__x000a__x000a__x000a__x000a__x000a__x000a__x000a__x000a__x000a__x000a__x000a__x000a__x000a__x000a__x000a_"/>
    <s v="- Preventivo_x000a_- Detectivo_x000a__x000a__x000a__x000a__x000a__x000a__x000a__x000a__x000a__x000a__x000a__x000a__x000a__x000a__x000a__x000a__x000a__x000a_"/>
    <s v="25%_x000a_15%_x000a__x000a__x000a__x000a__x000a__x000a__x000a__x000a__x000a__x000a__x000a__x000a__x000a__x000a__x000a__x000a__x000a__x000a_"/>
    <s v="- Manual_x000a_- Manual_x000a__x000a__x000a__x000a__x000a__x000a__x000a__x000a__x000a__x000a__x000a__x000a__x000a__x000a__x000a__x000a__x000a__x000a_"/>
    <s v="15%_x000a_15%_x000a__x000a__x000a__x000a__x000a__x000a__x000a__x000a__x000a__x000a__x000a__x000a__x000a__x000a__x000a__x000a__x000a__x000a_"/>
    <s v="40%_x000a_30%_x000a__x000a__x000a__x000a__x000a__x000a__x000a__x000a__x000a__x000a__x000a__x000a__x000a__x000a__x000a__x000a__x000a__x000a_"/>
    <s v="- 1 El mapa de riesgos del proceso Gestión de Contratación indica que el Director(a) de Contratación, autorizado(a) por Resolución 160 de 2019 &quot;Por la cual se modifica el Manual Especifico de Funciones y Competencias Laborales para los empleos de la planta de personal de la Secretaría General- Alcaldía Mayor de Bogotá, cada vez que se identifique la materialización del riesgo solicita la aplicación del procedimiento administrativo sancionatorio en caso de presentarse un posible incumplimiento en las obligaciones contractuales del proveedor o prestador del servicio al supervisor del contrato o convenio  para restablecer el cumplimiento de las obligaciones ._x000a_- 2 El mapa de riesgos del proceso Gestión de Contratación indica que el Director(a) de Contratación, autorizado(a) por Resolución 160 de 2019 &quot;Por la cual se modifica el Manual Especifico de Funciones y Competencias Laborales para los empleos de la planta de personal de la Secretaría General- Alcaldía Mayor de Bogotá, cada vez que se identifique la materialización del riesgo Informa a la ordenación del gasto sobre la necesidad de cambiar la supervisión del contrato o convenio sujeto de la materialización del riesgo.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Baja (2)"/>
    <n v="0.33599999999999997"/>
    <s v="Moderado (3)"/>
    <n v="0.45000000000000007"/>
    <s v="Moderado"/>
    <s v="Se determina la probabilidad (2 Baja) teniendo en cuenta que son efectivos los controles de la actividad en atención a los lineamientos estipulados en el Manual de Contratación, Supervisión e Interventoría, el procedimiento de Supervisión e Interventoría 2211200-PR-195 y la Guía de buenas prácticas en supervisión e interventoría, con lo cual, los supervisores tienen las herramientas técnicas y jurídicas que les permita llevar a cabo una adecuada supervisión de los contratos y oportunidad en la publicación de la información contractual. El impacto pasa a (3 moderado) ya que los efectos más significativos pueden presentarse."/>
    <s v="Reducir"/>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 Desarrollar dos (2) jornadas de socialización y/o talleres con los enlaces contractuales de cada dependencia acerca del cumplimiento a lo establecido en el Manual de Supervisión y el manejo de la plataforma SECOP 2 para la publicación de la información de ejecución contractual._x000a__x000a__x000a__x000a__x000a__x000a__x000a__x000a__x000a__x000a_________________x000a__x000a__x000a__x000a__x000a__x000a__x000a__x000a__x000a__x000a__x000a_"/>
    <s v="- Director de Contratación _x000a__x000a__x000a__x000a__x000a__x000a__x000a__x000a__x000a__x000a_________________x000a__x000a__x000a__x000a__x000a__x000a__x000a__x000a__x000a__x000a__x000a_"/>
    <s v="- Registros de asistencia a la  jornada de socialización y/o taller _x000a__x000a__x000a__x000a__x000a__x000a__x000a__x000a__x000a__x000a_________________x000a__x000a__x000a__x000a__x000a__x000a__x000a__x000a__x000a__x000a__x000a_"/>
    <s v="01/03/2023_x000a__x000a__x000a__x000a__x000a__x000a__x000a__x000a__x000a__x000a_________________x000a__x000a__x000a__x000a__x000a__x000a__x000a__x000a__x000a__x000a__x000a_"/>
    <s v="30/06/2023_x000a__x000a__x000a__x000a__x000a__x000a__x000a__x000a__x000a__x000a_________________x000a__x000a__x000a__x000a__x000a__x000a__x000a__x000a__x000a__x000a__x000a_"/>
    <s v="- Reportar el riesgo materializado de Posibilidad de afectación económica (o presupuestal) por fallo en firme de detrimento patrimonial por parte de entes de control, debido a supervisión inadecuada de los contratos y/o convenios. en el informe de monitoreo a la Oficina Asesora de Planeación._x000a_- Solicitar la aplicación del procedimiento administrativo sancionatorio en caso de presentarse un posible incumplimiento en las obligaciones contractuales del proveedor o prestador del servicio al supervisor del contrato o convenio  para restablecer el cumplimiento de las obligaciones _x000a_- Informar a la ordenación del gasto sobre la necesidad de cambiar la supervisión del contrato o convenio sujeto de la materialización del riesgo_x000a__x000a__x000a__x000a__x000a__x000a__x000a_- Actualizar el mapa de riesgos Gestión de Contratación"/>
    <s v="- Director(a) de Contratación_x000a_- Director(a) de Contratación_x000a_- Director(a) de Contratación_x000a__x000a__x000a__x000a__x000a__x000a__x000a_- Director(a) de Contratación"/>
    <s v="- Reporte de monitoreo indicando la materialización del riesgo de Posibilidad de afectación económica (o presupuestal) por fallo en firme de detrimento patrimonial por parte de entes de control, debido a supervisión inadecuada de los contratos y/o convenios._x000a_- Solicitud de aplicación del proceso administrativo sancionatorio al supervisor del contrato para restablecer el cumplimiento de las obligaciones del prestador del servicio o proveedor._x000a_- Comunicación dirigida a la ordenación del gasto informando sobre la necesidad de cambiar la supervisión del contrato o convenio sujeto de la materialización del riesgo_x000a__x000a__x000a__x000a__x000a__x000a__x000a_- Mapa de riesgo  Gestión de Contratación, actualizado."/>
    <d v="2018-09-07T00:00:00"/>
    <s v="Identificación del riesgo_x000a_Análisis antes de controles_x000a_Análisis de controles_x000a_Análisis después de controles_x000a_Tratamiento del riesgo"/>
    <s v="Creación del mapa de riesgos del proceso."/>
    <d v="2019-05-09T00:00:00"/>
    <s v="Identificación del riesgo_x000a_Análisis antes de controles_x000a_Análisis de controles_x000a_Análisis después de controles_x000a_Tratamiento del riesgo"/>
    <s v="Se incluyen causas internas y externas (incluyendo las DOFA) y se complementan consecuencias._x000a_Se ajusta la valoración inherente a Alta en atención a la materialización del riesgo (probabilidad 3 posible, impacto 3 moderado)._x000a_Se califica la probabilidad por frecuencia._x000a_Se modifican las actividades de control y se califican._x000a_Se incluyen controles detectivos frente al riesgo._x000a_Se propuso un plan de mejoramiento que conlleva a una mitigación oportuna del riesgo._x000a_Se propuso un plan de contingencia frente a la materialización del riesgo. "/>
    <d v="2020-03-27T00:00:00"/>
    <s v="Identificación del riesgo_x000a__x000a__x000a__x000a_Tratamiento del riesgo"/>
    <s v="Se ajustó la actividad clave según lo descrito en el proceso._x000a_Se cambió la categoría del riesgo, omisión a errores (fallas o deficiencias), dado que se considera que el riesgo se materializa._x000a_Se identificó el proyecto de inversión posiblemente afectado con la posible materialización del riesgo_x000a_Se incluyen perspectivas para los efectos(consecuencias) identificados_x000a_Se sustraen las acciones ejecutadas a 2019._x000a_Se identifica la necesidad de reducir el riesgo, por tanto se identifica y se formula el plan de tratamiento, consistente en una acción preventiva"/>
    <d v="2020-07-10T00:00:00"/>
    <s v="Identificación del riesgo_x000a__x000a__x000a__x000a_"/>
    <s v="Se realizó el cambio de operativo a cumplimiento, teniendo en cuenta la finalidad y enfoque de la supervisión; ya que no solo incluye, la vigilancia del cumplimiento contractual, sino que busca proteger la moralidad administrativa, de prevenir la ocurrencia de actos de corrupción y de tutelar la transparencia de la actividad contractual. _x000a__x000a_Así mismo, se puede establecer en la descripción de los riesgos (3), (4), (5) y (6) no solo acciones de carácter eminentemente operativo, sino también administrativo, técnico, financiero, y de cumplimiento normativo; para lo cual debe ser descrito con suficiencia dentro del marco de una tipología de riesgo de cumplimiento._x000a__x000a_Finalmente, la contratación estatal es el cumplimiento de los fines estatales; la continua y eficiente prestación de los servicios públicos y la efectividad de los derechos de los administrados tal y como lo consagra el Artículo 3 de la Ley 80 de 1993 que establece: “DE LOS FINES DE LA CONTRATACION ESTATAL. Los servidores públicos tendrán en consideración que al celebrar contratos y con la ejecución de los mismos, las entidades buscan el cumplimiento de los fines estatales, la continua y eficiente prestación de los servicios públicos y la efectividad de los derechos e intereses de los administrados que colaboran con ellas en la consecución de dichos fines. Los particulares, por su parte, tendrán en cuenta al celebrar y ejecutar contratos con las entidades estatales que, además de la obtención de utilidades cuya protección garantiza el Estado, colaboran con ellas en el logro de sus fines y cumplen una función social que, como tal, implica obligaciones”."/>
    <d v="2020-12-04T00:00:00"/>
    <s v="Identificación del riesgo_x000a_Análisis antes de controles_x000a_Análisis de controles_x000a_Análisis después de controles_x000a_Tratamiento del riesgo"/>
    <s v="Se complemento la explicación del riesgo en el entendido que era necesario incluir una actividad prioritaria en desarrollo de las actividades de supervisión como lo es la publicidad de la ejecución contractual a  través de la plataforma SECOP 2_x000a_De acuerdo a la inclusión de la revisión de una nueva actividad como lo es la publicidad de la ejecución contractual a  través de la plataforma SECOP 2, se hizo necesario revisar y actualizar el análisis de los controles_x000a_Se adelantó  la inclusión de nuevas actividades tanto preventivas como detectivas para mitigar el riesgo de la falta de publicación de la información Contractual en el SECOP2._x000a_En el análisis de impacto pasa de baja a moderada, en el entendido que los controles son débiles al no encontrarse documentado en los controles de los procedimientos actuales._x000a_Se incluyeron acciones para mitigar el riesgo de acuerdo a lo planteado."/>
    <d v="2021-02-22T00:00:00"/>
    <s v="Identificación del riesgo_x000a__x000a_Análisis de controles_x000a__x000a_Tratamiento del riesgo"/>
    <s v="Se modificó la asociación del riesgo al proyecto de inversión específico, que se puede afectar posiblemente, en caso de materializarse el riesgo. _x000a_Se retiraron los controles detectivos de la auditoría de gestión y de calidad del riesgo en los controles detectivos_x000a_Se realizó reprogramación de las fechas de inicio de las acciones de tratamiento definidas para la vigencia 2021"/>
    <d v="2021-05-05T00:00:00"/>
    <s v="_x000a__x000a_Análisis de controles_x000a__x000a_"/>
    <s v="Se ajustó la redacción de la segunda actividad de control frente la probabilidad e impacto, de acuerdo con la actualización del procedimiento 4231000-PR-195 &quot;Interventoría y/o supervisión&quot;. De igual forma y en el entendido que dicha actividad ya se encuentra ajustada en dicho procedimiento para su documentación se actualizo, la calificación del diseño, ejecución y solidez del control."/>
    <d v="2021-09-10T00:00:00"/>
    <s v="Identificación del riesgo_x000a__x000a_Análisis de controles_x000a__x000a_"/>
    <s v="Se ajustó el análisis de los controles preventivos y detectivos respecto a la actividad No 1 respectivamente en el sentido que se agregó una evidencia esencial para el control  como lo es el &quot; certificado de cumplimiento- formato 4220000-FT431&quot; y se condicionan las mismas frente a su presentación con la expresión &quot;si a ello hubiere lugar&quot;._x000a__x000a_Teniendo en cuenta el perfil del proyecto de inversión  7873 , se elimina la asociación del mismo en la fila 60, ya que las actividades de control del riesgo  no  guardan  relación con las medidas de mitigación de los  riesgos del proyecto de inversión. "/>
    <d v="2021-12-15T00:00:00"/>
    <s v="Identificación del riesgo_x000a_Análisis antes de controles_x000a_Análisis de controles_x000a_Análisis después de controles_x000a_Tratamiento del riesgo"/>
    <s v="Se actualiza el contexto de la gestión del proceso._x000a_Se ajusta la identificación del riesgo, ampliando el alcance a los procesos disciplinarios ordinarios._x000a_Se incluye el riesgo errores (fallas o deficiencias) en la conformación del expediente disciplinario, junto con sus controles y demás características._x000a_Se define la probabilidad por exposición._x000a_Se ajustó la calificación del impacto._x000a_Se ajustó la redacción y evaluación de los controles según los criterios definidos._x000a_Se incluyeron los controles correctivos_x000a_Se ajustaron las acciones de contingencia._x000a_Se definieron acciones de tratamiento."/>
    <d v="2022-12-02T00:00:00"/>
    <s v="Identificación del riesgo_x000a__x000a__x000a__x000a_Tratamiento del riesgo"/>
    <s v="Se ajustó la actividad clave del riesgo de conformidad con la caracterización del proceso &quot;Gestión de contratación&quot;. _x000a_Se incluyó una acción de tratamiento del riesgo  para la vigencia  2023"/>
    <s v=""/>
    <s v="_x000a__x000a__x000a__x000a_"/>
    <s v=""/>
    <s v=""/>
    <s v="_x000a__x000a__x000a__x000a_"/>
    <s v=""/>
  </r>
  <r>
    <x v="6"/>
    <s v="Gestionar la contratación de bienes, servicios y obras, mediante el desarrollo de procesos contractuales transparentes y conforme a la normativa legal vigente, para satisfacer las necesidades de contratación de las dependencias de la Secretaría General de la Alcaldía Mayor de Bogotá, para el cumplimento de sus metas y objetivos."/>
    <s v="Inicia con la identificación y consolidación de las necesidades de bienes, servicios u obras, continúa con la ejecución de las acciones de la gestión precontractual, contractual y post- contractual, y termina con la verificación del cumplimiento de los contratos y convenios celebrados."/>
    <s v="Director(a) de Contratación"/>
    <s v="Apoyo"/>
    <s v="Gestionar los Procesos Contractuales_x000a_Fase (propósito): Fortalecer la gestión corporativa, jurídica y la estrategia de comunicación conforme con las necesidades de la operación misional de la Entidad."/>
    <s v="Posibilidad de afectación reputacional por pérdida de la confianza ciudadana en la gestión contractual de la Entidad, debido a decisiones ajustadas a intereses propios o de terceros durante la etapa precontractual con el fin de celebrar un contrato"/>
    <x v="1"/>
    <s v="Fraude interno"/>
    <s v="No"/>
    <s v="- Debilidad de las estrategias de sensibilización y apropiación de las normas, directrices, modelos y sistemas_x000a_- Alta rotación de personal generando retrasos en la curva de aprendizaje._x000a_- Falta de pericia  técnica, financiera y jurídica en la estructuración de los documentos y estudios previos por parte de las áreas técnicas._x000a_- Falta de aplicación de guías, manuales y procedimientos por parte de las áreas técnicas enfocados a la estructuración y/o revisión de documentos en la etapa precontractual, contractual y postcontractual_x000a_- Falta de valores y sentido pertenencia de los servidores públicos que laboran en la entidad_x000a_- Intereses propios o de terceros para cometer actos de corrupción a cambio de dinero_x000a_- Utilización de la jerarquía y de la autoridad para desviar u omitir los procedimientos al interior de la entidad_x000a__x000a__x000a_"/>
    <s v="- Constante actualización de directrices Nacionales y Distritales que no surten suficientes procesos de socialización. _x000a_- Dificultades en la gestión por la respuesta de requerimientos dispendiosos por parte de entes de control, etc., lo que impide una gestión oportuna a los temas que se están desarrollando en la etapa precontractual, contractual y postcontractual._x000a_- Presiones o motivaciones individuales, sociales o colectivas que inciten a realizar conductas contrarias al deber ser_x000a__x000a__x000a__x000a__x000a__x000a__x000a_"/>
    <s v="- Sanción por parte de un ente de control u otro ente regulador._x000a_- Pérdida de credibilidad en los procesos de contratación que adelanta la Secretaría General._x000a_- Incumplimiento de las metas y objetivos institucionales, afectando el cumplimiento en la metas regionales._x000a_- Interrupción de las labores del proceso en pro del ajuste de los documentos y estudios previos._x000a_- Detrimento patrimonial  por deficiencias en las estimación del costo total del proceso contractual._x000a__x000a__x000a__x000a__x000a_"/>
    <s v="3. Consolidar una gestión pública eficiente, a través del desarrollo de capacidades institucionales, para contribuir a la generación de valor público."/>
    <s v="- -- Ningún trámite y/o procedimiento administrativo_x000a__x000a_"/>
    <s v="- Todos los procesos en el Sistema de Gestión de Calidad_x000a__x000a__x000a__x000a_"/>
    <s v="- 7873 Fortalecimiento de la capacidad institucional de la Secretaría General_x000a__x000a__x000a__x000a_"/>
    <s v="Muy baja (1)"/>
    <n v="0.2"/>
    <s v="Catastrófico (5)"/>
    <s v="Mayor (4)"/>
    <s v="Mayor (4)"/>
    <s v="Moderado (3)"/>
    <s v="Leve (1)"/>
    <s v="Catastrófico (5)"/>
    <s v="Catastrófico (5)"/>
    <n v="1"/>
    <s v="Extremo"/>
    <s v="Se determina la probabilidad (1Muy baja) ya que el riesgo no se ha presentado en los últimos cuatro años. El impacto (5 catastrófico) obedece a que de materializarse el riesgo, se estaría incumpliendo con los principios de la contratación estatal y la selección objetiva de los posibles proveedores de bienes, obras o servicios, afectando la transparencia de dichos procesos."/>
    <s v="- 1 Los procedimientos 4231000-PR-284 &quot;Mínima cuantía&quot;, 4231000-PR-339 &quot;Selección Pública de Oferentes&quot;, 4231000-PR-338 &quot;Agregación de Demanda&quot; y 4231000-PR-156 &quot;Contratación Directa&quot; indica que el Profesional de la Dirección de Contratación, autorizado(a) por el Director de contratación, cada vez que se radique una solicitud de contratación en cualquier modalidad de selección verifica que la solicitud de contratación cumpla con los requisitos legales y que cuente con  hoja de verificación y control de documentos aplicable a cada procedimiento (4231000-FT-959,  4231000-FT-962) o 2211200-FT-358) y se ajuste a la modalidad de selección y al Manual de Contratación, Supervisión e  Interventoría (211200-MA-011). La(s) fuente(s) de información utilizadas es(son) Formato Único de Solicitud de Contratación   (2211200-FT-194), requisitos legales, hoja de verificación y control de documentos para procesos de selección y/o contratación directa (4231000-FT-959,  4231000-FT-962 o 2211200-FT-358)_x0009_ _x0009_. En caso de evidenciar observaciones, desviaciones o diferencias, o de requerir ajustes  menores a los estudios y documentos previos, se procede al envío de las observaciones correspondientes a través de correo electrónico a la dependencia solicitante y se registran en la base denominada &quot;modelo de seguimiento de la gestión contractual&quot;; en el evento que se requieran ajustes sustanciales a los estudios y documentos previos, se procede a la devolución de los documentos mediante memorando informando la no viabilidad del trámite y se registran en  la base denominada &quot;modelo de seguimiento de la gestión contractual&quot;. De lo contrario, se continua con el proceso contractual y publicación en el SECOP, en donde quedará publicada la constancia de verificación de la hoja de verificación y control de documentos aplicable a cada procedimiento (4231000-FT-959,  4231000-FT-962) o 2211200-FT-358) así como el flujo de aprobación del mismo en dicha plataforma._x000a_- 2 Los procedimientos 4231000-PR-284 &quot;Mínima cuantía&quot;, 4231000-PR-339 &quot;Selección Pública de Oferentes&quot;, 4231000-PR-338 &quot;Agregación de Demanda&quot; y 4231000-PR-156 &quot;Contratación Directa&quot;  indica que el Comité de Contratación, autorizado(a) por la(el) Secretaria(o) General, cada vez que se  adelante un proceso de contratación e cualquier modalidad de selección, conforme a la Resolución 204 de 2020 &quot; Por medio de la cual se delega la ordenación del gasto y competencias propia de la actividad contractual, así como el ejercicio de otras funciones&quot; verifica que el proceso es necesario, adecuado y  que se ajuste a los objetivos institucionales así como a los  requerimientos de la norma de conformidad con las presentaciones o documentación adicional remitida para el desarrollo del Comité de Contratación por parte de las áreas solicitantes. La(s) fuente(s) de información utilizadas es(son) presentación del proceso ante el Comité de Contratación y/o documentación adicional remitida por partes de las áreas técnicas. En caso de evidenciar observaciones, desviaciones o diferencias, se solicitan ajustes por parte del Comité de Contratación las cuales quedan registradas en las actas de Comité de Contratación. De lo contrario, se registra en el acta de Comité de  Contratación la votación positiva de cada proceso de contratación para continuar con el trámite precontractual y contractual._x000a_- 3 Los procedimientos 4231000-PR-284 &quot;Mínima cuantía&quot;, 4231000-PR-339 &quot;Selección Pública de Oferentes&quot;, 4231000-PR-338 &quot;Agregación de Demanda&quot; y 4231000-PR-156 &quot;Contratación Directa&quot; indica que el Profesional de la Dirección de Contratación, autorizado(a) por el Director de contratación, cada vez que se radique una solicitud de contratación en cualquier modalidad de selección verifica que la solicitud de contratación cumpla con los requisitos legales y que cuente con  hoja de verificación y control de documentos aplicable a cada procedimiento (4231000-FT-959,  4231000-FT-962) o 2211200-FT-358) y se ajuste a la modalidad de selección y al Manual de Contratación, Supervisión e  Interventoría (211200-MA-011). La(s) fuente(s) de información utilizadas es(son) Formato Único de Solicitud de Contratación   (2211200-FT-194), requisitos legales, hoja de verificación y control de documentos para procesos de selección y/o contratación directa (4231000-FT-959,  4231000-FT-962 o 2211200-FT-358)_x0009_ _x0009_. En caso de evidenciar observaciones, desviaciones o diferencias, o de requerir ajustes  menores a los estudios y documentos previos, se procede al envío de las observaciones correspondientes a través de correo electrónico a la dependencia solicitante y se registran en la base denominada &quot;modelo de seguimiento de la gestión contractual&quot;; en el evento que se requieran ajustes sustanciales a los estudios y documentos previos, se procede a la devolución de los documentos mediante memorando informando la no viabilidad del trámite y se registran en  la base denominada &quot;modelo de seguimiento de la gestión contractual&quot;. De lo contrario, se continua con el proceso contractual y publicación en el SECOP, en donde quedará publicada la constancia de verificación de la hoja de verificación y control de documentos aplicable a cada procedimiento (4231000-FT-959,  4231000-FT-962) o 2211200-FT-358) así como el flujo de aprobación del mismo en dicha plataforma._x000a__x000a__x000a__x000a__x000a__x000a__x000a__x000a__x000a__x000a__x000a__x000a__x000a__x000a__x000a__x000a__x000a_"/>
    <s v="- Documentado_x000a_- Documentado_x000a_- Documentado_x000a__x000a__x000a__x000a__x000a__x000a__x000a__x000a__x000a__x000a__x000a__x000a__x000a__x000a__x000a__x000a__x000a_"/>
    <s v="- Continua_x000a_- Continua_x000a_- Continua_x000a__x000a__x000a__x000a__x000a__x000a__x000a__x000a__x000a__x000a__x000a__x000a__x000a__x000a__x000a__x000a__x000a_"/>
    <s v="- Con registro_x000a_- Con registro_x000a_- Con registro_x000a__x000a__x000a__x000a__x000a__x000a__x000a__x000a__x000a__x000a__x000a__x000a__x000a__x000a__x000a__x000a__x000a_"/>
    <s v="- Preventivo_x000a_- Preventivo_x000a_- Detectivo_x000a__x000a__x000a__x000a__x000a__x000a__x000a__x000a__x000a__x000a__x000a__x000a__x000a__x000a__x000a__x000a__x000a_"/>
    <s v="25%_x000a_25%_x000a_15%_x000a__x000a__x000a__x000a__x000a__x000a__x000a__x000a__x000a__x000a__x000a__x000a__x000a__x000a__x000a__x000a__x000a_"/>
    <s v="- Manual_x000a_- Manual_x000a_- Manual_x000a__x000a__x000a__x000a__x000a__x000a__x000a__x000a__x000a__x000a__x000a__x000a__x000a__x000a__x000a__x000a__x000a_"/>
    <s v="15%_x000a_15%_x000a_15%_x000a__x000a__x000a__x000a__x000a__x000a__x000a__x000a__x000a__x000a__x000a__x000a__x000a__x000a__x000a__x000a__x000a_"/>
    <s v="40%_x000a_40%_x000a_30%_x000a__x000a__x000a__x000a__x000a__x000a__x000a__x000a__x000a__x000a__x000a__x000a__x000a__x000a__x000a__x000a__x000a_"/>
    <s v="- 1 El mapa de riesgos del proceso Gestión de Contratación indica que el Director(a) de Contratación, autorizado(a) por Resolución 160 de 2019 &quot;Por la cual se modifica el Manual Especifico de Funciones y Competencias Laborales para los empleos de la planta de personal de la Secretaría General- Alcaldía Mayor de Bogotá, cada vez que se identifique la materialización del riesgo asigna nuevos profesionales para reevaluar el proceso de selección técnica, jurídica y financieramente, con el fin que adelanten un análisis a fin de tomar decisiones respecto a adelantar o no, un nuevo proceso de contratación._x000a_- 2 El mapa de riesgos del proceso Gestión de Contratación indica que el Director(a) de Contratación, autorizado(a) por Resolución 160 de 2019 &quot;Por la cual se modifica el Manual Especifico de Funciones y Competencias Laborales para los empleos de la planta de personal de la Secretaría General- Alcaldía Mayor de Bogotá, cada vez que se identifique la materialización del riesgo toma las medidas jurídicas y/o administrativas que permitan el restablecimiento de la situación generada por la materialización del riesgo.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5.04E-2"/>
    <s v="Catastrófico (5)"/>
    <n v="1"/>
    <s v="Extremo"/>
    <s v="Se determina la probabilidad (1 muy baja) ya que la ejecución de los controles han evitado la materialización del riesgo. El impacto se mantiene en (5 catastrófico) ya que los riesgos de corrupción no se desplazan en la escala de impacto. Es probable que los oferentes que se presenten a los procesos de selección, cumplan con los criterios técnicos, jurídicos y financieros establecidos, por lo cual no es posible detectar con facilidad el direccionamiento hacia un tercero. De presentarse, es posible que no se obtenga la calidad del producto o servicio esperado."/>
    <s v="Reducir"/>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 Desarrollar dos (2) jornadas de socializaciones y/o talleres con los enlaces contractuales de cada dependencia sobre la estructuración de estudios y documentos previos así como lo referido al análisis del sector y estudios de mercado en el proceso de contratación_x000a__x000a__x000a__x000a__x000a__x000a__x000a__x000a__x000a__x000a_________________x000a__x000a__x000a__x000a__x000a__x000a__x000a__x000a__x000a__x000a__x000a_"/>
    <s v="- Director de Contratación_x000a__x000a__x000a__x000a__x000a__x000a__x000a__x000a__x000a__x000a_________________x000a__x000a__x000a__x000a__x000a__x000a__x000a__x000a__x000a__x000a__x000a_"/>
    <s v="- Registros de asistencia a la  jornada de socialización y/o taller _x000a__x000a__x000a__x000a__x000a__x000a__x000a__x000a__x000a__x000a_________________x000a__x000a__x000a__x000a__x000a__x000a__x000a__x000a__x000a__x000a__x000a_"/>
    <s v="01/02/2023_x000a__x000a__x000a__x000a__x000a__x000a__x000a__x000a__x000a__x000a_________________x000a__x000a__x000a__x000a__x000a__x000a__x000a__x000a__x000a__x000a__x000a_"/>
    <s v="31/05/2023_x000a__x000a__x000a__x000a__x000a__x000a__x000a__x000a__x000a__x000a_________________x000a__x000a__x000a__x000a__x000a__x000a__x000a__x000a__x000a__x000a__x000a_"/>
    <s v="- Reportar el presunto hecho de Posibilidad de afectación reputacional por pérdida de la confianza ciudadana en la gestión contractual de la Entidad, debido a decisiones ajustadas a intereses propios o de terceros durante la etapa precontractual con el fin de celebrar un contrato al operador disciplinario, y a la Oficina Asesora de Planeación en el informe de monitoreo en caso que tenga fallo._x000a_- Asignar nuevos profesionales para  reevaluar el proceso de selección técnica, jurídica y financieramente, con el fin que adelanten un análisis a fin de tomar decisiones respecto a adelantar o no, un nuevo proceso de contratación._x000a_- Tomar las medidas jurídicas y/o administrativas que permitan el restablecimiento de la situación generada por la materialización del riesgo._x000a__x000a__x000a__x000a__x000a__x000a__x000a_- Actualizar el mapa de riesgos Gestión de Contratación"/>
    <s v="- Director(a) de Contratación_x000a_- Director(a) de Contratación_x000a_- Director(a) de Contratación_x000a__x000a__x000a__x000a__x000a__x000a__x000a_- Director(a) de Contratación"/>
    <s v="- Notificación realizada del presunto hecho de Posibilidad de afectación reputacional por pérdida de la confianza ciudadana en la gestión contractual de la Entidad, debido a decisiones ajustadas a intereses propios o de terceros durante la etapa precontractual con el fin de celebrar un contrato al operador disciplinario, y reporte de monitoreo a la Oficina Asesora de Planeación en caso que el riesgo tenga fallo definitivo._x000a_- Informe de análisis técnico, jurídico y financiero del proceso de selección en donde se materializó el riesgo, que soporta las decisiones de adelantar o no  un nuevo proceso de contratación._x000a_- Documento de medida jurídicas y/o administrativas que permitan el restablecimiento de la situación generada por la materialización del riesgo._x000a__x000a__x000a__x000a__x000a__x000a__x000a_- Mapa de riesgo  Gestión de Contratación, actualizado."/>
    <d v="2019-01-31T00:00:00"/>
    <s v="Identificación del riesgo_x000a_Análisis antes de controles_x000a_Análisis de controles_x000a_Análisis después de controles_x000a_Tratamiento del riesgo"/>
    <s v="Creación del mapa de riesgos del proceso."/>
    <d v="2019-05-08T00:00:00"/>
    <s v="Identificación del riesgo_x000a_Análisis antes de controles_x000a_Análisis de controles_x000a_Análisis después de controles_x000a_Tratamiento del riesgo"/>
    <s v="Se realizó un cambio en el nombre del riesgo, de acuerdo con la nueva metodología que incluye distintas categorías._x000a_Se realizó la valoración antes de controles, teniendo en cuenta frecuencia y el impacto._x000a_Se fortalecieron los controles de acuerdo con la probabilidad de materialización del riesgo._x000a_Se propuso un plan de mejoramiento que conlleva a una mitigación oportuna del riesgo._x000a_Se propuso un plan de contingencia frente a la materialización del riesgo. "/>
    <d v="2019-10-17T00:00:00"/>
    <s v="_x000a__x000a__x000a__x000a_Tratamiento del riesgo"/>
    <s v="Se actualiza la fecha de terminación del plan de mejoramiento (AP 18), teniendo en cuenta las fechas establecidas en el aplicativo SIG."/>
    <d v="2020-03-27T00:00:00"/>
    <s v="Identificación del riesgo_x000a__x000a_Análisis de controles_x000a__x000a_Tratamiento del riesgo"/>
    <s v="Se dio precisión sobre la actividad clave en la identificación del riesgo_x000a_Se identificó el proyecto de inversión posiblemente afectado con la posible materialización del riesgo_x000a_Se ajusto la calificación del diseño de control_x000a_Se incluyen perspectivas para los efectos(consecuencias) identificados_x000a_Se realiza la calificación del impacto del riesgo mediante al botón &quot;perspectivas de impacto&quot;._x000a_Se ajusta la penalización para los controles que requieren fortalecerse según el atributo de responsabilidad, ya que se incorporarán en los procedimientos que lo requieren._x000a_Se sustraen las acciones ejecutadas a 2019._x000a_Se identifica la necesidad de reducir el riesgo, por tanto se identifica y se formula el plan de tratamiento, consistente en dos acciones preventivas"/>
    <d v="2020-07-10T00:00:00"/>
    <s v="Identificación del riesgo_x000a__x000a__x000a__x000a_"/>
    <s v="Se realizó el cambio de operativo a cumplimiento, teniendo en cuenta la finalidad y enfoque de la supervisión; ya que no solo incluye, la vigilancia del cumplimiento contractual, sino que busca proteger la moralidad administrativa, de prevenir la ocurrencia de actos de corrupción y de tutelar la transparencia de la actividad contractual. _x000a__x000a_Así mismo, se puede establecer en la descripción de los riesgos (3), (4), (5) y (6) no solo acciones de carácter eminentemente operativo, sino también administrativo, técnico, financiero, y de cumplimiento normativo; para lo cual debe ser descrito con suficiencia dentro del marco de una tipología de riesgo de cumplimiento._x000a__x000a_Finalmente, la contratación estatal es el cumplimiento de los fines estatales; la continua y eficiente prestación de los servicios públicos y la efectividad de los derechos de los administrados tal y como lo consagra el Artículo 3 de la Ley 80 de 1993 que establece: “DE LOS FINES DE LA CONTRATACION ESTATAL. Los servidores públicos tendrán en consideración que al celebrar contratos y con la ejecución de los mismos, las entidades buscan el cumplimiento de los fines estatales, la continua y eficiente prestación de los servicios públicos y la efectividad de los derechos e intereses de los administrados que colaboran con ellas en la consecución de dichos fines. Los particulares, por su parte, tendrán en cuenta al celebrar y ejecutar contratos con las entidades estatales que, además de la obtención de utilidades cuya protección garantiza el Estado, colaboran con ellas en el logro de sus fines y cumplen una función social que, como tal, implica obligaciones”."/>
    <d v="2020-09-10T00:00:00"/>
    <s v="_x000a__x000a_Análisis de controles_x000a__x000a_"/>
    <s v="Se incluyó en la evidencia del control la &quot;Hoja de verificación y control de documentos para procesos de selección de oferentes 4231000-FT-959&quot; estipulada en los procedimientos de  4231000-PR-284 &quot;Mínima cuantía&quot; y 4231000-PR-339 &quot;Selección Pública de Oferentes&quot;"/>
    <d v="2020-12-04T00:00:00"/>
    <s v="_x000a_Análisis antes de controles_x000a_Análisis de controles_x000a__x000a_Tratamiento del riesgo"/>
    <s v="Se adelantó el análisis de los controles, pasando de &quot;MODERADO&quot; a fuerte, teniendo en cuenta que en 2020 se encontraba un control débil al no estar documentado en el procedimiento. Nos obstante se actualizó el procedimiento y a la fecha se encuentra documentado, por lo que pasa a  ser &quot;FUERTE&quot;_x000a_Se actualizan las actividades de tratamiento de los riesgos para 2021"/>
    <d v="2021-02-22T00:00:00"/>
    <s v="Identificación del riesgo_x000a__x000a_Análisis de controles_x000a__x000a_Tratamiento del riesgo"/>
    <s v="Se modificó la asociación del riesgo al proyecto de inversión específico, que se puede afectar posiblemente, en caso de materializarse el riesgo. _x000a_Se retiraron los controles detectivos de la auditoría de gestión y de calidad del riesgo en los controles detectivos_x000a_Se realizó reprogramación de las fechas de inicio de las acciones de tratamiento definidas para la vigencia 2021_x000a_Se incluyeron las acciones de tratamiento  definidas en  la vigencia del 2020 para fortalecer la gestión del riesgo según la valoración, con la fecha de finalización modificada,  de acuerdo a la reprogramación realizada en el aplicativo SIG, con fecha de finalización en la vigencia del 2021._x000a_"/>
    <d v="2021-12-15T00:00:00"/>
    <s v="Identificación del riesgo_x000a_Análisis antes de controles_x000a_Análisis de controles_x000a_Análisis después de controles_x000a_Tratamiento del riesgo"/>
    <s v="Se actualiza el contexto de la gestión del proceso._x000a_Se ajusta la identificación del riesgo, ampliando el alcance a los procesos disciplinarios ordinarios._x000a_Se incluye el riesgo errores (fallas o deficiencias) en la conformación del expediente disciplinario, junto con sus controles y demás características._x000a_Se define la probabilidad por frecuencia._x000a_Se ajustó la calificación del impacto._x000a_Se ajustó la redacción y evaluación de los controles según los criterios definidos._x000a_Se incluyeron los controles correctivos_x000a_Se ajustaron las acciones de contingencia._x000a_Se definieron acciones de tratamiento."/>
    <d v="2022-08-24T00:00:00"/>
    <s v="_x000a__x000a__x000a__x000a_Tratamiento del riesgo"/>
    <s v="Se realiza reprogramación del cumplimiento de la acción 2 &quot;(AP# 114 Aplicativo CHIE) Adelantar la actualización de la 4231000-GS-081-Guía para la estructuración de estudios previos&quot; la cual queda para cumplimiento el 31/08/2022."/>
    <d v="2022-12-02T00:00:00"/>
    <s v="Identificación del riesgo_x000a__x000a__x000a__x000a_Tratamiento del riesgo"/>
    <s v="Se ajustó la actividad clave del riesgo de conformidad con la caracterización del proceso &quot;Gestión de contratación&quot;. _x000a_Se incluyó una acción de tratamiento del riesgo  para la vigencia  2023"/>
    <s v=""/>
    <s v="_x000a__x000a__x000a__x000a_"/>
    <s v=""/>
  </r>
  <r>
    <x v="6"/>
    <s v="Gestionar la contratación de bienes, servicios y obras, mediante el desarrollo de procesos contractuales transparentes y conforme a la normativa legal vigente, para satisfacer las necesidades de contratación de las dependencias de la Secretaría General de la Alcaldía Mayor de Bogotá, para el cumplimento de sus metas y objetivos."/>
    <s v="Inicia con la identificación y consolidación de las necesidades de bienes, servicios u obras, continúa con la ejecución de las acciones de la gestión precontractual, contractual y post- contractual, y termina con la verificación del cumplimiento de los contratos y convenios celebrados."/>
    <s v="Director(a) de Contratación"/>
    <s v="Apoyo"/>
    <s v="Desarrollar las actividades de Interventoría y/o supervisión"/>
    <s v="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
    <x v="1"/>
    <s v="Fraude interno"/>
    <s v="No"/>
    <s v="- Debilidad de las estrategias de sensibilización y apropiación de las normas, directrices, modelos y sistemas_x000a_- Alta rotación de personal generando retrasos en la curva de aprendizaje._x000a_- Debilidades en la adopción de los lineamientos y procedimientos existentes que en materia de supervisión se han dado._x000a_- Falta de conocimiento en el manejo de las herramientas contractuales existentes para adelantar los procesos y hacer seguimiento a los contratos que celebre la entidad._x000a_- Falta de valores y sentido pertenencia de los servidores públicos que laboran en la entidad_x000a_- Intereses propios o de terceros para cometer actos de corrupción a cambio de dinero_x000a_- Utilización de la jerarquía y de la autoridad para desviar u omitir los procedimientos al interior de la entidad_x000a__x000a__x000a_"/>
    <s v="- Constante actualización de directrices Nacionales y Distritales que no surten suficientes procesos de socialización. _x000a_- Dificultades en la gestión por la respuesta de requerimientos dispendiosos por parte de entes de control, etc., lo que impide una gestión oportuna a los temas que se están desarrollando en la etapa precontractual, contractual y postcontractual._x000a_- Presiones o motivaciones individuales, sociales o colectivas que inciten a realizar conductas contrarias al deber ser_x000a__x000a__x000a__x000a__x000a__x000a__x000a_"/>
    <s v="- Sanción por parte de un ente de control u otro ente regulador._x000a_- Pérdida de credibilidad en los procesos de contratación que adelanta la Secretaría General._x000a_- Incumplimiento de las metas y objetivos institucionales, afectando el cumplimiento en la metas regionales._x000a_- Interrupción de las labores del proceso en pro del ajuste de los documentos y estudios previos._x000a_- Detrimento patrimonial por la utilización de recursos financieros para pagar servicios o productos que no cumplen con los requisitos técnicos solicitados en el marco de la ejecución del contrato_x000a__x000a__x000a__x000a__x000a_"/>
    <s v="3. Consolidar una gestión pública eficiente, a través del desarrollo de capacidades institucionales, para contribuir a la generación de valor público."/>
    <s v="- -- Ningún trámite y/o procedimiento administrativo_x000a__x000a_"/>
    <s v="- Todos los procesos en el Sistema de Gestión de Calidad_x000a__x000a__x000a__x000a_"/>
    <s v="- No aplica_x000a__x000a__x000a__x000a_"/>
    <s v="Muy baja (1)"/>
    <n v="0.2"/>
    <s v="Catastrófico (5)"/>
    <s v="Mayor (4)"/>
    <s v="Mayor (4)"/>
    <s v="Moderado (3)"/>
    <s v="Leve (1)"/>
    <s v="Catastrófico (5)"/>
    <s v="Catastrófico (5)"/>
    <n v="1"/>
    <s v="Extremo"/>
    <s v="Se determina la probabilidad (1 muy baja) ya que el riesgo no se ha materializado en los últimos 4 años. El impacto (5 catastrófico) obedece a que de materializarse el riesgo, se estaría incumpliendo con los principios de la contratación estatal y se afecta directamente los recursos invertidos para el mejoramiento de la gestión de la entidad."/>
    <s v="- 1 El procedimiento 4231000-PR-195 &quot;Interventoría y/o supervisión&quot;, en el Manual de Contratación , Supervisión e Interventoría de la Secretaría General de la Alcaldía Mayor de Bogotá D.C. adoptado por medio de la Resolución 257 del 22 de junio de 2018 y la Guía de buenas prácticas en supervisión e interventoría  indica que el Supervisor del Contrato o Convenio, autorizado(a) por el Ordenador del Gasto, cada vez que se requiera hace seguimiento a la adecuada ejecución del contrato o convenio utilizando instrumentos tales como informes presentados por los contratistas en donde se verifica el cumplimiento de los productos entregados y las obligaciones contractuales, pactadas en el contrato o convenio. La(s) fuente(s) de información utilizadas es(son) Informes de ejecución contractual (2211200-FT-422) , informe parcial/final  de supervisión de contrato o convenio (4231000-FT-964) (si a ello hubiere lugar), certificado de cumplimiento (2211200-FT-431)(si a ello hubiere lugar)  publicados en el SECOP e informe trimestral de publicación de la información de ejecución contractual en el SECOP. En caso de evidenciar observaciones, desviaciones o diferencias,  se genera el Informe de supervisión (Incumplimiento) 4231000-FT-965  de acuerdo con el procedimiento previsto en  la Ley 1474 de 2011, en donde se estipula el procedimiento administrativo sancionatorio. De lo contrario,  se continua el seguimiento a la ejecución mediante los Informes de supervisión del contrato o convenio, (si a ello hubiere lugar) y/o certificado de cumplimiento- formato 4220000-FT4-31 (si a ello hubiere lugar) publicados en el SECOP ._x000a_- 2 El procedimiento 42321000-PR-022 &quot;Liquidación de contrato/convenio&quot;  indica que Profesional de la Dirección de Contratación, autorizado(a) por  el Director de Contratación, cada vez que se realice la liquidación de un contrato o convenio revisa que en el expediente contractual reposen a) los informes de ejecución contractual (2211200-FT-422), b) certificados de cumplimiento (2211200-FT-431)(si a ello hubiere lugar) y c. pagos al sistema de seguridad social integral y parafiscales si a ello hubiere lugar, adicionalmente verifica que la garantía única esté actualizada y cubra todos los riesgos solicitados en el contrato o convenio y que la información objeto de publicidad se encuentre debidamente publicada en el SECOP. La(s) fuente(s) de información utilizadas es(son) Informes de ejecución contractual (2211200-FT-422) y soportes del mismo, certificado de cumplimiento (2211200-FT-431)(si a ello hubiere lugar)  publicados en el SECOP . En caso de evidenciar observaciones, desviaciones o diferencias, se registra en la base de datos del estado de las liquidaciones de contratos o convenios y proyecta el memorando para devolver al supervisor solicitando las correcciones, ajustes y aclaraciones que correspondan y/o requerirá la documentación adicional o faltante. De lo contrario, se procede liquidar el contrato o convenio por medio de acta de liquidación o acta de terminación anticipada por mutuo acuerdo y de liquidación (2211200-FT-242 y 2211200-FT-241 respectivamente) y realiza el cargue de la misma y del informe parcial/final  de supervisión de contrato o convenio (4231000-FT-964 en el SECOP._x000a__x000a__x000a__x000a__x000a__x000a__x000a__x000a__x000a__x000a__x000a__x000a__x000a__x000a__x000a__x000a__x000a__x000a_"/>
    <s v="- Documentado_x000a_- Documentado_x000a__x000a__x000a__x000a__x000a__x000a__x000a__x000a__x000a__x000a__x000a__x000a__x000a__x000a__x000a__x000a__x000a__x000a_"/>
    <s v="- Continua_x000a_- Continua_x000a__x000a__x000a__x000a__x000a__x000a__x000a__x000a__x000a__x000a__x000a__x000a__x000a__x000a__x000a__x000a__x000a__x000a_"/>
    <s v="- Con registro_x000a_- Con registro_x000a__x000a__x000a__x000a__x000a__x000a__x000a__x000a__x000a__x000a__x000a__x000a__x000a__x000a__x000a__x000a__x000a__x000a_"/>
    <s v="- Preventivo_x000a_- Detectivo_x000a__x000a__x000a__x000a__x000a__x000a__x000a__x000a__x000a__x000a__x000a__x000a__x000a__x000a__x000a__x000a__x000a__x000a_"/>
    <s v="25%_x000a_15%_x000a__x000a__x000a__x000a__x000a__x000a__x000a__x000a__x000a__x000a__x000a__x000a__x000a__x000a__x000a__x000a__x000a__x000a_"/>
    <s v="- Manual_x000a_- Manual_x000a__x000a__x000a__x000a__x000a__x000a__x000a__x000a__x000a__x000a__x000a__x000a__x000a__x000a__x000a__x000a__x000a__x000a_"/>
    <s v="15%_x000a_15%_x000a__x000a__x000a__x000a__x000a__x000a__x000a__x000a__x000a__x000a__x000a__x000a__x000a__x000a__x000a__x000a__x000a__x000a_"/>
    <s v="40%_x000a_30%_x000a__x000a__x000a__x000a__x000a__x000a__x000a__x000a__x000a__x000a__x000a__x000a__x000a__x000a__x000a__x000a__x000a__x000a_"/>
    <s v="- 1 El mapa de riesgos del proceso Gestión de Contratación indica que el Director(a) de Contratación, autorizado(a) por Resolución 160 de 2019 &quot;Por la cual se modifica el Manual Especifico de Funciones y Competencias Laborales para los empleos de la planta de personal de la Secretaría General- Alcaldía Mayor de Bogotá, cada vez que se identifique la materialización del riesgo solicita la aplicación del procedimiento administrativo sancionatorio en caso de presentarse un posible incumplimiento en las obligaciones contractuales del proveedor o prestador del servicio al supervisor del contrato o convenio  para restablecer el cumplimiento de las obligaciones ._x000a_- 2 El mapa de riesgos del proceso Gestión de Contratación indica que el Director(a) de Contratación, autorizado(a) por Resolución 160 de 2019 &quot;Por la cual se modifica el Manual Especifico de Funciones y Competencias Laborales para los empleos de la planta de personal de la Secretaría General- Alcaldía Mayor de Bogotá, cada vez que se identifique la materialización del riesgo Informa a la ordenación del gasto sobre la necesidad de cambiar la supervisión del contrato o convenio sujeto de la materialización del riesgo.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8.3999999999999991E-2"/>
    <s v="Catastrófico (5)"/>
    <n v="1"/>
    <s v="Extremo"/>
    <s v="La probabilidad (1 muy baja) se mantiene ya que las actividades de control preventivas y detectivas han evitado la materialización del riesgo. El impacto se mantiene en (5 catastrófico) ya que los riesgos de corrupción no se desplazan en la escala de impacto; sin embargo, los controles detectivos existentes son fuertes. Es poco probable que el supervisor del contrato y/o convenio, no adelante la debida gestión en la función de la supervisión debido a sobornos y extorsión para cubrir un posible incumplimiento de alguna obligación contractual, pero de presentarse, existiría un detrimento patrimonial que disminuiría notablemente la transparencia en la ejecución de los contratos."/>
    <s v="Reducir"/>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 Desarrollar dos (2) jornadas de socialización y/o talleres con los enlaces contractuales de cada dependencia acerca del cumplimiento a lo establecido en el Manual de Supervisión y el manejo de la plataforma SECOP 2 para la publicación de la información de ejecución contractual._x000a__x000a__x000a__x000a__x000a__x000a__x000a__x000a__x000a__x000a_________________x000a__x000a__x000a__x000a__x000a__x000a__x000a__x000a__x000a__x000a__x000a_"/>
    <s v="- Director de Contratación _x000a__x000a__x000a__x000a__x000a__x000a__x000a__x000a__x000a__x000a_________________x000a__x000a__x000a__x000a__x000a__x000a__x000a__x000a__x000a__x000a__x000a_"/>
    <s v="- Registros de asistencia a la  jornada de socialización y/o taller _x000a__x000a__x000a__x000a__x000a__x000a__x000a__x000a__x000a__x000a_________________x000a__x000a__x000a__x000a__x000a__x000a__x000a__x000a__x000a__x000a__x000a_"/>
    <s v="01/03/2023_x000a__x000a__x000a__x000a__x000a__x000a__x000a__x000a__x000a__x000a_________________x000a__x000a__x000a__x000a__x000a__x000a__x000a__x000a__x000a__x000a__x000a_"/>
    <s v="30/06/2023_x000a__x000a__x000a__x000a__x000a__x000a__x000a__x000a__x000a__x000a_________________x000a__x000a__x000a__x000a__x000a__x000a__x000a__x000a__x000a__x000a__x000a_"/>
    <s v="- Reportar el presunto hecho de 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 al operador disciplinario, y a la Oficina Asesora de Planeación en el informe de monitoreo en caso que tenga fallo._x000a_- Solicitar la aplicación del procedimiento administrativo sancionatorio en caso de presentarse un posible incumplimiento en las obligaciones contractuales del proveedor o prestador del servicio al supervisor del contrato o convenio  para restablecer el cumplimiento de las obligaciones _x000a_- Informar a la ordenación del gasto sobre la necesidad de cambiar la supervisión del contrato o convenio sujeto de la materialización del riesgo_x000a__x000a__x000a__x000a__x000a__x000a__x000a_- Actualizar el mapa de riesgos Gestión de Contratación"/>
    <s v="- Director(a) de Contratación_x000a_- Director(a) de Contratación_x000a_- Director(a) de Contratación_x000a__x000a__x000a__x000a__x000a__x000a__x000a_- Director(a) de Contratación"/>
    <s v="- Notificación realizada del presunto hecho de 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 al operador disciplinario, y reporte de monitoreo a la Oficina Asesora de Planeación en caso que el riesgo tenga fallo definitivo._x000a_- Solicitud de aplicación del proceso administrativo sancionatorio al supervisor del contrato para restablecer el cumplimiento de las obligaciones del prestador del servicio o proveedor._x000a_- Comunicación dirigida a la ordenación del gasto informando sobre la necesidad de cambiar la supervisión del contrato o convenio sujeto de la materialización del riesgo_x000a__x000a__x000a__x000a__x000a__x000a__x000a_- Mapa de riesgo  Gestión de Contratación, actualizado."/>
    <d v="2019-01-31T00:00:00"/>
    <s v="Identificación del riesgo_x000a_Análisis antes de controles_x000a_Análisis de controles_x000a_Análisis después de controles_x000a_Tratamiento del riesgo"/>
    <s v="Creación del mapa de riesgos del proceso."/>
    <d v="2019-05-09T00:00:00"/>
    <s v="Identificación del riesgo_x000a_Análisis antes de controles_x000a_Análisis de controles_x000a_Análisis después de controles_x000a_Tratamiento del riesgo"/>
    <s v="Se realizó un cambio en el nombre del riesgo, de acuerdo con la nueva metodología que incluye distintas categorías._x000a_Se realizó la valoración antes de controles, teniendo en cuenta frecuencia y el impacto._x000a_Se fortalecieron los controles de acuerdo con la probabilidad de materialización del riesgo._x000a_Se propuso un plan de mejoramiento que conlleva a una mitigación oportuna del riesgo._x000a_Se propuso un plan de contingencia frente a la materialización del riesgo. "/>
    <d v="2020-03-27T00:00:00"/>
    <s v="Identificación del riesgo_x000a__x000a_Análisis de controles_x000a__x000a_Tratamiento del riesgo"/>
    <s v="Se ajustó la actividad clave según lo descrito en el proceso._x000a_Se identificó el proyecto de inversión posiblemente afectado con la posible materialización del riesgo_x000a_Se incluyen perspectivas para los efectos(consecuencias) identificados_x000a_Se realiza la calificación del impacto del riesgo mediante al botón &quot;perspectivas de impacto&quot;._x000a_Se ajustó la redacción de la actividad del control frente a la probabilidad, en el sentido que se visibilizó el Manual de Contratación de la Entidad_x000a_Se sustraen las acciones ejecutadas a 2019._x000a_Se identifica la necesidad de reducir el riesgo, por tanto se identifica y se formula el plan de tratamiento, consistente en una acción preventiva"/>
    <d v="2020-07-10T00:00:00"/>
    <s v="Identificación del riesgo_x000a__x000a__x000a__x000a_"/>
    <s v="Se realizó el cambio de operativo a cumplimiento, teniendo en cuenta la finalidad y enfoque de la supervisión; ya que no solo incluye, la vigilancia del cumplimiento contractual, sino que busca proteger la moralidad administrativa, de prevenir la ocurrencia de actos de corrupción y de tutelar la transparencia de la actividad contractual. _x000a__x000a_Así mismo, se puede establecer en la descripción de los riesgos (3), (4), (5) y (6) no solo acciones de carácter eminentemente operativo, sino también administrativo, técnico, financiero, y de cumplimiento normativo; para lo cual debe ser descrito con suficiencia dentro del marco de una tipología de riesgo de cumplimiento._x000a__x000a_Finalmente, la contratación estatal es el cumplimiento de los fines estatales; la continua y eficiente prestación de los servicios públicos y la efectividad de los derechos de los administrados tal y como lo consagra el Artículo 3 de la Ley 80 de 1993 que establece: “DE LOS FINES DE LA CONTRATACION ESTATAL. Los servidores públicos tendrán en consideración que al celebrar contratos y con la ejecución de los mismos, las entidades buscan el cumplimiento de los fines estatales, la continua y eficiente prestación de los servicios públicos y la efectividad de los derechos e intereses de los administrados que colaboran con ellas en la consecución de dichos fines. Los particulares, por su parte, tendrán en cuenta al celebrar y ejecutar contratos con las entidades estatales que, además de la obtención de utilidades cuya protección garantiza el Estado, colaboran con ellas en el logro de sus fines y cumplen una función social que, como tal, implica obligaciones”."/>
    <d v="2020-12-04T00:00:00"/>
    <s v="_x000a__x000a__x000a__x000a_Tratamiento del riesgo"/>
    <s v="Se actualizaron las acciones para el tratamiento de los riesgos a nivel preventivo."/>
    <d v="2021-02-22T00:00:00"/>
    <s v="Identificación del riesgo_x000a_Análisis antes de controles_x000a_Análisis de controles_x000a_Análisis después de controles_x000a_Tratamiento del riesgo"/>
    <s v="Se modificó la asociación del riesgo al proyecto de inversión específico, que se puede afectar posiblemente, en caso de materializarse el riesgo. _x000a_Se incluyó una evidencia en el control detectivo del riesgo la cual se encuentra documentada en el procedimiento 42321000-PR-022 Liquidación de contrato/convenio._x000a_Se retiraron los controles detectivos de la auditoría de gestión y de calidad del riesgo en los controles detectivos_x000a__x000a_"/>
    <d v="2021-02-22T00:00:00"/>
    <s v="Identificación del riesgo_x000a__x000a__x000a__x000a_"/>
    <s v="_x000a_Teniendo en cuenta el perfil del proyecto de inversión  7873, se elimina la asociación del mismo en la fila 60, ya que las actividades de control del riesgo  no  guardan  relación con las medidas de mitigación de los  riesgos del proyecto de inversión. "/>
    <d v="2021-12-15T00:00:00"/>
    <s v="Identificación del riesgo_x000a_Análisis antes de controles_x000a_Análisis de controles_x000a_Análisis después de controles_x000a_Tratamiento del riesgo"/>
    <s v="Se actualiza el contexto de la gestión del proceso._x000a_Se ajusta la identificación del riesgo, ampliando el alcance a los procesos disciplinarios ordinarios._x000a_Se incluye el riesgo errores (fallas o deficiencias) en la conformación del expediente disciplinario, junto con sus controles y demás características._x000a_Se define la probabilidad por frecuencia._x000a_Se ajustó la calificación del impacto._x000a_Se ajustó la redacción y evaluación de los controles según los criterios definidos._x000a_Se incluyeron los controles correctivos_x000a_Se ajustaron las acciones de contingencia._x000a_Se definieron acciones de tratamiento."/>
    <d v="2022-12-02T00:00:00"/>
    <s v="Identificación del riesgo_x000a__x000a__x000a__x000a_Tratamiento del riesgo"/>
    <s v="Se ajustó la actividad clave del riesgo de conformidad con la caracterización del proceso &quot;Gestión de contratación&quot;. _x000a_Se incluyó una acción de tratamiento del riesgo  para la vigencia  2023"/>
    <s v=""/>
    <s v="_x000a__x000a__x000a__x000a_"/>
    <s v=""/>
    <s v=""/>
    <s v="_x000a__x000a__x000a__x000a_"/>
    <s v=""/>
    <s v=""/>
    <s v="_x000a__x000a__x000a__x000a_"/>
    <s v=""/>
  </r>
  <r>
    <x v="6"/>
    <s v="Gestionar la contratación de bienes, servicios y obras, mediante el desarrollo de procesos contractuales transparentes y conforme a la normativa legal vigente, para satisfacer las necesidades de contratación de las dependencias de la Secretaría General de la Alcaldía Mayor de Bogotá, para el cumplimento de sus metas y objetivos."/>
    <s v="Inicia con la identificación y consolidación de las necesidades de bienes, servicios u obras, continúa con la ejecución de las acciones de la gestión precontractual, contractual y post- contractual, y termina con la verificación del cumplimiento de los contratos y convenios celebrados."/>
    <s v="Director(a) de Contratación"/>
    <s v="Apoyo"/>
    <s v="Tramitar la liquidación y/o terminación del contrato o convenio (si a ello hubiere lugar)"/>
    <s v="Posibilidad de afectación reputacional por sanción disciplinaria por parte de entes de Control, debido a  la supervisión inadecuada para adelantar el proceso de liquidación de los contratos o convenios que así lo requieran"/>
    <x v="0"/>
    <s v="Ejecución y administración de procesos"/>
    <s v="No"/>
    <s v="- Debilidad de las estrategias de sensibilización y apropiación de las normas, directrices, modelos y sistemas_x000a_- Alta rotación de personal generando retrasos en la curva de aprendizaje._x000a_- Debilidades en la adopción de los lineamientos y procedimientos existentes que en materia de supervisión se han dado._x000a_- Falta de aplicación de guías, manuales y procedimientos por parte de las áreas técnicas enfocados a la estructuración y/o revisión de documentos en la etapa precontractual, contractual y postcontractual_x000a_- Falta de conocimiento en el manejo de las herramientas contractuales existentes para adelantar los procesos y hacer seguimiento a los contratos que celebre la entidad._x000a__x000a__x000a__x000a__x000a_"/>
    <s v="- Constante actualización de directrices Nacionales y Distritales que no surten suficientes procesos de socialización. _x000a_- Dificultades en la gestión por la respuesta de requerimientos dispendiosos por parte de entes de control, etc., lo que impide una gestión oportuna a los temas que se están desarrollando en la etapa precontractual, contractual y postcontractual._x000a_- Cambio constante de las plataformas establecidas para llevar a cabo procesos de contratación_x000a__x000a__x000a__x000a__x000a__x000a__x000a_"/>
    <s v="- Sanción por parte de un ente de control u otro ente regulador._x000a_- Pérdida de credibilidad en los procesos de contratación que adelanta la Secretaría General._x000a_- Incumplimiento de las metas y objetivos institucionales, afectando el cumplimiento en la metas regionales._x000a__x000a__x000a__x000a__x000a__x000a__x000a_"/>
    <s v="3. Consolidar una gestión pública eficiente, a través del desarrollo de capacidades institucionales, para contribuir a la generación de valor público."/>
    <s v="- -- Ningún trámite y/o procedimiento administrativo_x000a__x000a_"/>
    <s v="- Todos los procesos en el Sistema de Gestión de Calidad_x000a__x000a__x000a__x000a_"/>
    <s v="- No aplica_x000a__x000a__x000a__x000a_"/>
    <s v="Media (3)"/>
    <n v="0.6"/>
    <s v="Moderado (3)"/>
    <s v="Menor (2)"/>
    <s v="Mayor (4)"/>
    <s v="Leve (1)"/>
    <s v="Leve (1)"/>
    <s v="Moderado (3)"/>
    <s v="Mayor (4)"/>
    <n v="0.8"/>
    <s v="Alto"/>
    <s v="Se determina la probabilidad (3 media ) debido a la frecuencia con que se aplica el control sobre la actividad. El impacto (4 Mayor) obedece a que de materializarse el riesgo, se estaría incumpliendo con los plazos estipulados por la norma para  adelantar los procesos de liquidación y se afectaría la imagen institucional por el no cumplimiento de la normatividad vigente."/>
    <s v="- 1 El procedimiento 42321000-PR-022 &quot;Liquidación de contrato/convenio&quot; indica que el Profesional de la Dirección de Contratación, autorizado(a) por  el Director de Contratación, trimestralmente solicita a las dependencias de la Secretaría General de la Alcaldía Mayor de Bogotá D.C. información sobre el estado contratos o convenios pendientes por liquidar, recordando el plazo limite en que se debe realizar dicho trámite. La(s) fuente(s) de información utilizadas es(son) base de contratos o convenios pendientes por liquidar relacionados por las dependencias de acuerdo a memorando remitido sobre el seguimiento de contratos a liquidar. En caso de evidenciar observaciones, desviaciones o diferencias, registra observaciones en la base de contratos o convenios que requieren ser liquidados. De lo contrario, se continua el seguimiento trimestral en la base de contratos o convenios que requieren ser liquidados  requeridos a través de memorando remitido sobre el seguimiento de contratos a liquidar._x000a_- 2 El procedimiento 42321000-PR-022 &quot;Liquidación de contrato/convenio&quot;  indica que  el Profesional de la Dirección de Contratación, autorizado(a) por  el Director de Contratación, cada vez que se realice la liquidación de un contrato o convenio revisa que en el expediente contractual reposen a) los informes de ejecución contractual (2211200-FT-422), b) certificados de cumplimiento (2211200-FT-431)(si a ello hubiere lugar) y c. pagos al sistema de seguridad social integral y parafiscales si a ello hubiere lugar, adicionalmente verifica que la garantía única esté actualizada y cubra todos los riesgos solicitados en el contrato o convenio y que la información objeto de publicidad se encuentre debidamente publicada en el SECOP. La(s) fuente(s) de información utilizadas es(son) Informes de ejecución contractual (2211200-FT-422) y soportes del mismo, certificado de cumplimiento (2211200-FT-431)(si a ello hubiere lugar)  publicados en el SECOP . En caso de evidenciar observaciones, desviaciones o diferencias, se registra en la base de datos del estado de las liquidaciones de contratos o convenios y proyecta el memorando para devolver al supervisor solicitando las correcciones, ajustes y aclaraciones que correspondan y/o requerirá la documentación adicional o faltante. De lo contrario, se procede liquidar el contrato o convenio por medio de acta de liquidación o acta de terminación anticipada por mutuo acuerdo y de liquidación (2211200-FT-242 y 2211200-FT-241 respectivamente) y realiza el cargue de la misma y del informe parcial/final  de supervisión de contrato o convenio (4231000-FT-964 en el SECOP._x000a__x000a__x000a__x000a__x000a__x000a__x000a__x000a__x000a__x000a__x000a__x000a__x000a__x000a__x000a__x000a__x000a__x000a_"/>
    <s v="- Documentado_x000a_- Documentado_x000a__x000a__x000a__x000a__x000a__x000a__x000a__x000a__x000a__x000a__x000a__x000a__x000a__x000a__x000a__x000a__x000a__x000a_"/>
    <s v="- Continua_x000a_- Continua_x000a__x000a__x000a__x000a__x000a__x000a__x000a__x000a__x000a__x000a__x000a__x000a__x000a__x000a__x000a__x000a__x000a__x000a_"/>
    <s v="- Con registro_x000a_- Con registro_x000a__x000a__x000a__x000a__x000a__x000a__x000a__x000a__x000a__x000a__x000a__x000a__x000a__x000a__x000a__x000a__x000a__x000a_"/>
    <s v="- Preventivo_x000a_- Detectivo_x000a__x000a__x000a__x000a__x000a__x000a__x000a__x000a__x000a__x000a__x000a__x000a__x000a__x000a__x000a__x000a__x000a__x000a_"/>
    <s v="25%_x000a_15%_x000a__x000a__x000a__x000a__x000a__x000a__x000a__x000a__x000a__x000a__x000a__x000a__x000a__x000a__x000a__x000a__x000a__x000a_"/>
    <s v="- Manual_x000a_- Manual_x000a__x000a__x000a__x000a__x000a__x000a__x000a__x000a__x000a__x000a__x000a__x000a__x000a__x000a__x000a__x000a__x000a__x000a_"/>
    <s v="15%_x000a_15%_x000a__x000a__x000a__x000a__x000a__x000a__x000a__x000a__x000a__x000a__x000a__x000a__x000a__x000a__x000a__x000a__x000a__x000a_"/>
    <s v="40%_x000a_30%_x000a__x000a__x000a__x000a__x000a__x000a__x000a__x000a__x000a__x000a__x000a__x000a__x000a__x000a__x000a__x000a__x000a__x000a_"/>
    <s v="- 1 El mapa de riesgos del proceso Gestión de Contratación indica que el Director(a) de Contratación, autorizado(a) por Resolución 160 de 2019 &quot;Por la cual se modifica el Manual Especifico de Funciones y Competencias Laborales para los empleos de la planta de personal de la Secretaría General- Alcaldía Mayor de Bogotá, cada vez que se identifique la materialización del riesgo solicita las medidas jurídicas y/o administrativas que permitan el restablecimiento de la situación generada por la materialización del riesgo._x000a__x000a__x000a__x000a__x000a__x000a__x000a__x000a__x000a_"/>
    <s v="- Documentado_x000a__x000a__x000a__x000a__x000a__x000a__x000a__x000a__x000a_"/>
    <s v="- Continua_x000a__x000a__x000a__x000a__x000a__x000a__x000a__x000a__x000a_"/>
    <s v="- Con registro_x000a__x000a__x000a__x000a__x000a__x000a__x000a__x000a__x000a_"/>
    <s v="- Correctivo_x000a__x000a__x000a__x000a__x000a__x000a__x000a__x000a__x000a_"/>
    <s v="10%_x000a__x000a__x000a__x000a__x000a__x000a__x000a__x000a__x000a_"/>
    <s v="- Manual_x000a__x000a__x000a__x000a__x000a__x000a__x000a__x000a__x000a_"/>
    <s v="15%_x000a__x000a__x000a__x000a__x000a__x000a__x000a__x000a__x000a_"/>
    <s v="25%_x000a__x000a__x000a__x000a__x000a__x000a__x000a__x000a__x000a_"/>
    <s v="Baja (2)"/>
    <n v="0.252"/>
    <s v="Moderado (3)"/>
    <n v="0.60000000000000009"/>
    <s v="Moderado"/>
    <s v="La probabilidad es(2 baja) por la frecuencia con que se aplica el control. El impacto es moderado (3)  ya que  los controles preventivos y detectivos existentes son fuertes. Es poco probable que el supervisor del contrato y/o convenio, no adelante la debida gestión frente al proceso de liquidación de los contratos o convenios"/>
    <s v="Reducir"/>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 Adelantar mesas bimestrales con los enlaces de las áreas ordenadoras del gasto a fin de realizar seguimiento a la liquidación de los contratos en los tiempos establecidos por la norma y resolver dudas respecto a este tema._x000a__x000a__x000a__x000a__x000a__x000a__x000a__x000a__x000a__x000a_________________x000a__x000a__x000a__x000a__x000a__x000a__x000a__x000a__x000a__x000a__x000a_"/>
    <s v="- Director de Contratación _x000a__x000a__x000a__x000a__x000a__x000a__x000a__x000a__x000a__x000a_________________x000a__x000a__x000a__x000a__x000a__x000a__x000a__x000a__x000a__x000a__x000a_"/>
    <s v="- Evidencias de la realización de las mesas bimestrales_x000a__x000a__x000a__x000a__x000a__x000a__x000a__x000a__x000a__x000a_________________x000a__x000a__x000a__x000a__x000a__x000a__x000a__x000a__x000a__x000a__x000a_"/>
    <s v="01/02/2023_x000a__x000a__x000a__x000a__x000a__x000a__x000a__x000a__x000a__x000a_________________x000a__x000a__x000a__x000a__x000a__x000a__x000a__x000a__x000a__x000a__x000a_"/>
    <s v="31/12/2023_x000a__x000a__x000a__x000a__x000a__x000a__x000a__x000a__x000a__x000a_________________x000a__x000a__x000a__x000a__x000a__x000a__x000a__x000a__x000a__x000a__x000a_"/>
    <s v="- Reportar el riesgo materializado de Posibilidad de afectación reputacional por sanción disciplinaria por parte de entes de Control, debido a  la supervisión inadecuada para adelantar el proceso de liquidación de los contratos o convenios que así lo requieran en el informe de monitoreo a la Oficina Asesora de Planeación._x000a_- Solicitar al supervisor del contrato un informe que describa las actividades llevadas a cabo en procura de la liquidación del contrato y la explicación detallada del fundamento técnico, jurídico o financiero que lo conllevó a no hacer la liquidación en los plazos establecidos._x000a_- Solicitar las medidas jurídicas y/o administrativas que permitan el restablecimiento de la situación generada por la materialización del riesgo._x000a__x000a__x000a__x000a__x000a__x000a__x000a_- Actualizar el mapa de riesgos Gestión de Contratación"/>
    <s v="- Director(a) de Contratación_x000a_- Director(a) de Contratación_x000a_- Director(a) de Contratación_x000a__x000a__x000a__x000a__x000a__x000a__x000a_- Director(a) de Contratación"/>
    <s v="- Reporte de monitoreo indicando la materialización del riesgo de Posibilidad de afectación reputacional por sanción disciplinaria por parte de entes de Control, debido a  la supervisión inadecuada para adelantar el proceso de liquidación de los contratos o convenios que así lo requieran_x000a_- Solicitud radicada de informe de actividades de liquidación al supervisor del contrato o convenio_x000a_- Comunicación de solicitud de medidas jurídicas y/o administrativas que permitan el restablecimiento de la situación generada por la materialización del riesgo._x000a__x000a__x000a__x000a__x000a__x000a__x000a_- Mapa de riesgo  Gestión de Contratación, actualizado."/>
    <d v="2020-03-27T00:00:00"/>
    <s v="Identificación del riesgo_x000a_Análisis antes de controles_x000a_Análisis de controles_x000a_Análisis después de controles_x000a_Tratamiento del riesgo"/>
    <s v="Se realizó un cambio en el nombre del riesgo, de acuerdo con la nueva metodología que incluye distintas categorías._x000a_Se realizó la valoración antes de controles, teniendo en cuenta frecuencia y el impacto._x000a_Se fortalecieron los controles de acuerdo con la probabilidad de materialización del riesgo._x000a_Se propuso un plan de mejoramiento que conlleva a una mitigación oportuna del riesgo._x000a_Se propuso un plan de contingencia frente a la materialización del riesgo. "/>
    <d v="2020-07-10T00:00:00"/>
    <s v="Identificación del riesgo_x000a__x000a__x000a__x000a_"/>
    <s v="Se realizó el cambio de operativo a cumplimiento, teniendo en cuenta la finalidad y enfoque de la supervisión; ya que no solo incluye, la vigilancia del cumplimiento contractual, sino que busca proteger la moralidad administrativa, de prevenir la ocurrencia de actos de corrupción y de tutelar la transparencia de la actividad contractual. _x000a__x000a_Así mismo, se puede establecer en la descripción de los riesgos (3), (4), (5) y (6) no solo acciones de carácter eminentemente operativo, sino también administrativo, técnico, financiero, y de cumplimiento normativo; para lo cual debe ser descrito con suficiencia dentro del marco de una tipología de riesgo de cumplimiento._x000a__x000a_Finalmente, la contratación estatal es el cumplimiento de los fines estatales; la continua y eficiente prestación de los servicios públicos y la efectividad de los derechos de los administrados tal y como lo consagra el Artículo 3 de la Ley 80 de 1993 que establece: “DE LOS FINES DE LA CONTRATACION ESTATAL. Los servidores públicos tendrán en consideración que al celebrar contratos y con la ejecución de los mismos, las entidades buscan el cumplimiento de los fines estatales, la continua y eficiente prestación de los servicios públicos y la efectividad de los derechos e intereses de los administrados que colaboran con ellas en la consecución de dichos fines. Los particulares, por su parte, tendrán en cuenta al celebrar y ejecutar contratos con las entidades estatales que, además de la obtención de utilidades cuya protección garantiza el Estado, colaboran con ellas en el logro de sus fines y cumplen una función social que, como tal, implica obligaciones”."/>
    <d v="2020-12-04T00:00:00"/>
    <s v="_x000a__x000a__x000a__x000a_Tratamiento del riesgo"/>
    <s v="Se incluyeron nuevas actividades conducentes a prevenir el riesgo."/>
    <d v="2021-02-22T00:00:00"/>
    <s v="Identificación del riesgo_x000a__x000a_Análisis de controles_x000a__x000a_"/>
    <s v="Se modificó la asociación del riesgo a proyectos de inversión, seleccionando la opción &quot;Sin asociación a los proyectos de inversión&quot;._x000a_Se incluyó una evidencia en el control detectivo del riesgo la cual se encuentra documentada en el procedimiento 2321000-PR-022 Liquidación de contrato/convenio._x000a_Se retiraron los controles detectivos de la auditoría de gestión y de calidad del riesgo en los controles detectivos_x000a_Se realizó reprogramación de las fechas de inicio de las acciones de tratamiento definidas para la vigencia 2021_x000a_"/>
    <d v="2021-12-15T00:00:00"/>
    <s v="Identificación del riesgo_x000a_Análisis antes de controles_x000a_Análisis de controles_x000a_Análisis después de controles_x000a_Tratamiento del riesgo"/>
    <s v="Se actualiza el contexto de la gestión del proceso._x000a_Se ajusta la identificación del riesgo, ampliando el alcance a los procesos disciplinarios ordinarios._x000a_Se incluye el riesgo errores (fallas o deficiencias) en la conformación del expediente disciplinario, junto con sus controles y demás características._x000a_Se define la probabilidad por exposición._x000a_Se ajustó la calificación del impacto._x000a_Se ajustó la redacción y evaluación de los controles según los criterios definidos._x000a_Se incluyeron los controles correctivos_x000a_Se definieron acciones de tratamiento."/>
    <d v="2022-12-02T00:00:00"/>
    <s v="Identificación del riesgo_x000a__x000a_Análisis de controles_x000a__x000a_Tratamiento del riesgo"/>
    <s v="Se ajustó la actividad clave del riesgo de conformidad con la caracterización del proceso &quot;Gestión de contratación&quot;. _x000a_Se ajustó la redacción del control No 2 de acuerdo a lo descrito en e procedimiento &quot;42321000-PR-022 &quot;Liquidación de contrato/convenio&quot;_x000a_Se incluyó una acción de tratamiento del riesgo para la vigencia  2023 "/>
    <s v=""/>
    <s v="_x000a__x000a__x000a__x000a_"/>
    <s v=""/>
    <s v=""/>
    <s v="_x000a__x000a__x000a__x000a_"/>
    <s v=""/>
    <s v=""/>
    <s v="_x000a__x000a__x000a__x000a_"/>
    <s v=""/>
    <s v=""/>
    <s v="_x000a__x000a__x000a__x000a_"/>
    <s v=""/>
    <s v=""/>
    <s v="_x000a__x000a__x000a__x000a_"/>
    <s v=""/>
    <s v=""/>
    <s v="_x000a__x000a__x000a__x000a_"/>
    <s v=""/>
  </r>
  <r>
    <x v="6"/>
    <s v="Gestionar la contratación de bienes, servicios y obras, mediante el desarrollo de procesos contractuales transparentes y conforme a la normativa legal vigente, para satisfacer las necesidades de contratación de las dependencias de la Secretaría General de la Alcaldía Mayor de Bogotá, para el cumplimento de sus metas y objetivos."/>
    <s v="Inicia con la identificación y consolidación de las necesidades de bienes, servicios u obras, continúa con la ejecución de las acciones de la gestión precontractual, contractual y post- contractual, y termina con la verificación del cumplimiento de los contratos y convenios celebrados."/>
    <s v="Director(a) de Contratación"/>
    <s v="Apoyo"/>
    <s v="Gestionar las garantías contractuales"/>
    <s v="Posibilidad de afectación económica (o presupuestal) por fallos judiciales y/o sanciones de entes de control, debido a incumplimiento legal en la aprobación del perfeccionamiento y ejecución contractual"/>
    <x v="0"/>
    <s v="Ejecución y administración de procesos"/>
    <s v="No"/>
    <s v="- Debilidad de las estrategias de sensibilización y apropiación de las normas, directrices, modelos y sistemas_x000a_- Alta rotación de personal generando retrasos en la curva de aprendizaje._x000a_- Falta de conocimiento en el manejo de las herramientas contractuales existentes para adelantar los procesos y hacer seguimiento a los contratos que celebre la entidad._x000a__x000a__x000a__x000a__x000a__x000a__x000a_"/>
    <s v="- Cambios constantes en la normativa y falta de claridad en la interpretación de la misma._x000a__x000a__x000a__x000a__x000a__x000a__x000a__x000a__x000a_"/>
    <s v="- Sanción por parte de un ente de control u otro ente regulador._x000a_- Afectación económica por no respaldar los compromisos contractuales que la entidad adquirió_x000a_- Incumplimiento de las obligaciones de la entidad para asegurar  la correcta ejecución de las obligaciones contractuales por la falta o deficiente verificación de los requisitos de perfeccionamiento de los contratos o convenios._x000a__x000a__x000a__x000a__x000a__x000a__x000a_"/>
    <s v="3. Consolidar una gestión pública eficiente, a través del desarrollo de capacidades institucionales, para contribuir a la generación de valor público."/>
    <s v="- -- Ningún trámite y/o procedimiento administrativo_x000a__x000a_"/>
    <s v="- Todos los procesos en el Sistema de Gestión de Calidad_x000a__x000a__x000a__x000a_"/>
    <s v="- No aplica_x000a__x000a__x000a__x000a_"/>
    <s v="Alta (4)"/>
    <n v="0.8"/>
    <s v="Moderado (3)"/>
    <s v="Moderado (3)"/>
    <s v="Mayor (4)"/>
    <s v="Leve (1)"/>
    <s v="Leve (1)"/>
    <s v="Menor (2)"/>
    <s v="Mayor (4)"/>
    <n v="0.8"/>
    <s v="Alto"/>
    <s v="Se determina la probabilidad (4 Alta) ya que el riesgo se materializó más de una vez en el presente año. El impacto (Mayor 4) obedece a que de materializarse el riesgo se podría incumplir con lo pactado contractualmente, en el sentido que se debe garantizar la verificación adecuada del cumplimiento de los requisitos para proceder a la ejecución del contrato por parte de la Entidad."/>
    <s v="- 1 Los procedimientos 4231000-PR-284 &quot;Mínima cuantía&quot;, 4231000-PR-339 &quot;Selección Pública de Oferentes&quot;, 4231000-PR-338 &quot;Agregación de Demanda&quot; y 4231000-PR-156 &quot;Contratación Directa&quot; indica que el auxiliar administrativo y el profesional de la  Dirección de Contratación, autorizado(a) por el Director/a de Contratación, cada vez que se genere una comunicación de aceptación de oferta o contrato o convenio u orden de compra, revisa  que los valores registrados en la plataforma SECOP, solicitud de contratación y el Sistema de Gestión Contractual sean consistentes con la misma, con el fin de proceder a realizar la solicitud de certificado de registro presupuestal (CRP) a la Subdirección Financiera a través de memorando electrónico ó el Sistema de Gestión Contractual. La(s) fuente(s) de información utilizadas es(son) Solicitud de Contratación (2211200-FT-194, Comunicación de aceptación de oferta del proceso de selección 2211200-FT-821 o contrato  suscrito en la plataforma SECOP, y registro  del  en el Sistema de Gestión Contractual de la Entidad de la contratación. . En caso de evidenciar observaciones, desviaciones o diferencias, se deberá solicitar al profesional de la Dirección de Contratación responsable de llevar a cabo el proceso contractual el ajuste pertinente en las plataformas que a ello hubiera lugar.. De lo contrario, se debe reportar en dicha revisión la conformidad en la información revisada._x000a_- 2 El procedimiento 4231000-PR-347 &quot;Gestión de Garantías Contractuales&quot; indica que el profesional de la Dirección de Contratación, autorizado(a) por el Director/a de Contratación, cada vez que se requiera tramitar una póliza de garantías contractuales para  garantizar la disponibilidad y asignación de los recursos financieros al contrato o modificación suscrita, debe revisar la existencia del Registro Presupuestal en el expediente contractual (cuando haya lugar a ello) y que cumpla con lo descrito en la lista de verificación de garantías contractuales 4231000-FT-960. La(s) fuente(s) de información utilizadas es(son) El registro presupuestal del contrato o convenio ( si a ello hubiere lugar) y/o garantías cargadas por el contratista en el SECOP. En caso de evidenciar observaciones, desviaciones o diferencias, se rechaza la garantía contractual en el SECOP. De lo contrario, Se genera el acta de aprobación de garantías 2211200-FT-814 debidamente aprobada y cargada en la plataforma  SECOP._x000a_- 3 Los procedimientos 4231000-PR-284 &quot;Mínima cuantía&quot;, 4231000-PR-339 &quot;Selección Pública de Oferentes&quot;, 4231000-PR-338 &quot;Agregación de Demanda&quot; y 4231000-PR-156 &quot;Contratación Directa&quot; indica que el auxiliar administrativo y el profesional de la  Dirección de Contratación, autorizado(a) por el Director/a de Contratación, cada vez que se genere una comunicación de aceptación de oferta o contrato o convenio u orden de compra, revisa  que los valores registrados en la plataforma SECOP, solicitud de contratación y el Sistema de Gestión Contractual sean consistentes con la misma, con el fin de proceder a realizar la solicitud de certificado de registro presupuestal (CRP) a la Subdirección Financiera a través de memorando electrónico ó el Sistema de Gestión Contractual. La(s) fuente(s) de información utilizadas es(son) Solicitud de Contratación (2211200-FT-194, Comunicación de aceptación de oferta del proceso de selección 2211200-FT-821 o contrato  suscrito en la plataforma SECOP, y registro  del  en el Sistema de Gestión Contractual de la Entidad de la contratación. . En caso de evidenciar observaciones, desviaciones o diferencias, se deberá solicitar al profesional de la Dirección de Contratación responsable de llevar a cabo el proceso contractual el ajuste pertinente en las plataformas que a ello hubiera lugar.. De lo contrario, se debe reportar en dicha revisión la conformidad en la información revisada._x000a__x000a__x000a__x000a__x000a__x000a__x000a__x000a__x000a__x000a__x000a__x000a__x000a__x000a__x000a__x000a__x000a_"/>
    <s v="- Documentado_x000a_- Documentado_x000a_- Documentado_x000a__x000a__x000a__x000a__x000a__x000a__x000a__x000a__x000a__x000a__x000a__x000a__x000a__x000a__x000a__x000a__x000a_"/>
    <s v="- Continua_x000a_- Continua_x000a_- Continua_x000a__x000a__x000a__x000a__x000a__x000a__x000a__x000a__x000a__x000a__x000a__x000a__x000a__x000a__x000a__x000a__x000a_"/>
    <s v="- Con registro_x000a_- Con registro_x000a_- Con registro_x000a__x000a__x000a__x000a__x000a__x000a__x000a__x000a__x000a__x000a__x000a__x000a__x000a__x000a__x000a__x000a__x000a_"/>
    <s v="- Preventivo_x000a_- Preventivo_x000a_- Detectivo_x000a__x000a__x000a__x000a__x000a__x000a__x000a__x000a__x000a__x000a__x000a__x000a__x000a__x000a__x000a__x000a__x000a_"/>
    <s v="25%_x000a_25%_x000a_15%_x000a__x000a__x000a__x000a__x000a__x000a__x000a__x000a__x000a__x000a__x000a__x000a__x000a__x000a__x000a__x000a__x000a_"/>
    <s v="- Manual_x000a_- Manual_x000a_- Manual_x000a__x000a__x000a__x000a__x000a__x000a__x000a__x000a__x000a__x000a__x000a__x000a__x000a__x000a__x000a__x000a__x000a_"/>
    <s v="15%_x000a_15%_x000a_15%_x000a__x000a__x000a__x000a__x000a__x000a__x000a__x000a__x000a__x000a__x000a__x000a__x000a__x000a__x000a__x000a__x000a_"/>
    <s v="40%_x000a_40%_x000a_30%_x000a__x000a__x000a__x000a__x000a__x000a__x000a__x000a__x000a__x000a__x000a__x000a__x000a__x000a__x000a__x000a__x000a_"/>
    <s v="- 1 El mapa de riesgos del proceso Gestión de Contratación indica que el Director(a) de Contratación, autorizado(a) por Resolución 160 de 2019 &quot;Por la cual se modifica el Manual Especifico de Funciones y Competencias Laborales para los empleos de la planta de personal de la Secretaría General- Alcaldía Mayor de Bogotá, cada vez que se identifique la materialización del riesgo toma las medidas jurídicas y/o administrativas que permitan el restablecimiento de la situación generada por la materialización del riesgo._x000a__x000a__x000a__x000a__x000a__x000a__x000a__x000a__x000a_"/>
    <s v="- Documentado_x000a__x000a__x000a__x000a__x000a__x000a__x000a__x000a__x000a_"/>
    <s v="- Continua_x000a__x000a__x000a__x000a__x000a__x000a__x000a__x000a__x000a_"/>
    <s v="- Con registro_x000a__x000a__x000a__x000a__x000a__x000a__x000a__x000a__x000a_"/>
    <s v="- Correctivo_x000a__x000a__x000a__x000a__x000a__x000a__x000a__x000a__x000a_"/>
    <s v="10%_x000a__x000a__x000a__x000a__x000a__x000a__x000a__x000a__x000a_"/>
    <s v="- Manual_x000a__x000a__x000a__x000a__x000a__x000a__x000a__x000a__x000a_"/>
    <s v="15%_x000a__x000a__x000a__x000a__x000a__x000a__x000a__x000a__x000a_"/>
    <s v="25%_x000a__x000a__x000a__x000a__x000a__x000a__x000a__x000a__x000a_"/>
    <s v="Baja (2)"/>
    <n v="0.2016"/>
    <s v="Moderado (3)"/>
    <n v="0.60000000000000009"/>
    <s v="Moderado"/>
    <s v="La probabilidad es 2 Baja ya que las actividades de control preventivas son suficientes en torno a la materialización del riesgo registrada . El impacto es 3 Moderado   ya que se cuenta con controles defectivos que pueden prevenir  que su impacto sea mayor. Es  probable  que el auxiliar o profesional de la Dirección de Contratación no realice la solicitud de CRP y coteje los valores para su solicitud o verificación de la póliza para posterior aprobación e inicio de ejecución del contrato"/>
    <s v="Reducir"/>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 Realizar una revisión aleatoria del 10% de los memorandos que se radiquen mensualmente a la Subdirección Financiera referente a la solicitud de Registro Presupuestal. Lo anterior a fin de verificar que sea consistente con las condiciones presupuestales que se estipulen en el contrato, convenio o aceptación de oferta._x000a_- Realizar una revisión aleatoria del 10% de los memorandos  que se radiquen mensualmente a los supervisores informándoles sobre el cumplimiento de los requisitos de perfeccionamiento e inicio de ejecución del contrato, convenio o aceptación de la oferta, revisando en los casos que hubiere lugar que se haya cumplido con el diligenciamiento del formato 4231000-FT-960 así como la consistencia del memorando remitido con lo estipulado en el contrato o modificación._x000a__x000a__x000a__x000a__x000a__x000a__x000a__x000a__x000a_________________x000a__x000a__x000a__x000a__x000a__x000a__x000a__x000a__x000a__x000a__x000a_"/>
    <s v="- Director de Contratación_x000a_- Director de Contratación_x000a__x000a__x000a__x000a__x000a__x000a__x000a__x000a__x000a_________________x000a__x000a__x000a__x000a__x000a__x000a__x000a__x000a__x000a__x000a__x000a_"/>
    <s v="- Base de revisión aleatoria de los memorandos de solicitud de registro presupuestal  con los resultados de la revisión_x000a_- Base de revisión aleatoria de los memorandos de inicio de ejecución de contratos, aceptación de oferta o convenios, así como del diligenciamiento adecuado del formato 4231000-FT-960, con los resultados de la revisión_x000a__x000a__x000a__x000a__x000a__x000a__x000a__x000a__x000a_________________x000a__x000a__x000a__x000a__x000a__x000a__x000a__x000a__x000a__x000a__x000a_"/>
    <s v="01/02/2023_x000a_01/02/2023_x000a__x000a__x000a__x000a__x000a__x000a__x000a__x000a__x000a_________________x000a__x000a__x000a__x000a__x000a__x000a__x000a__x000a__x000a__x000a__x000a_"/>
    <s v="31/12/2023_x000a_31/12/2023_x000a__x000a__x000a__x000a__x000a__x000a__x000a__x000a__x000a_________________x000a__x000a__x000a__x000a__x000a__x000a__x000a__x000a__x000a__x000a__x000a_"/>
    <s v="- Reportar el riesgo materializado de Posibilidad de afectación económica (o presupuestal) por fallos judiciales y/o sanciones de entes de control, debido a incumplimiento legal en la aprobación del perfeccionamiento y ejecución contractual en el informe de monitoreo a la Oficina Asesora de Planeación._x000a_- Solicitar a los funcionarios encargados de adelantar el procedimiento, la presentación de un informe en donde describan jurídicamente el alcance de la materialización del riesgo en cada caso y propongan la subsanación del mismo._x000a_- Tomar las medidas jurídicas y/o administrativas que permitan el restablecimiento de la situación generada por la materialización del riesgo._x000a__x000a__x000a__x000a__x000a__x000a__x000a_- Actualizar el mapa de riesgos Gestión de Contratación"/>
    <s v="- Director(a) de Contratación_x000a_- Director(a) de Contratación_x000a_- Director(a) de Contratación_x000a__x000a__x000a__x000a__x000a__x000a__x000a_- Director(a) de Contratación"/>
    <s v="- Reporte de monitoreo indicando la materialización del riesgo de Posibilidad de afectación económica (o presupuestal) por fallos judiciales y/o sanciones de entes de control, debido a incumplimiento legal en la aprobación del perfeccionamiento y ejecución contractual_x000a_- Solicitud radicada bajo memorando que describa jurídicamente el alcance de la materialización del riesgo en cada caso y contenga la propuesta de subsanación del mismo._x000a_- Documento de medida jurídicas y/o administrativas que permitan el restablecimiento de la situación generada por la materialización del riesgo._x000a__x000a__x000a__x000a__x000a__x000a__x000a_- Mapa de riesgo  Gestión de Contratación, actualizado."/>
    <d v="2020-03-27T00:00:00"/>
    <s v="Identificación del riesgo_x000a_Análisis antes de controles_x000a_Análisis de controles_x000a_Análisis después de controles_x000a_Tratamiento del riesgo"/>
    <s v="Creación del riesgo y aprobación del mapa de riesgos del proceso Contratación."/>
    <d v="2020-12-04T00:00:00"/>
    <s v="_x000a__x000a__x000a__x000a_Tratamiento del riesgo"/>
    <s v="Se actualizaron las actividades preventivas del riesgo."/>
    <d v="2021-02-22T00:00:00"/>
    <s v="Identificación del riesgo_x000a__x000a_Análisis de controles_x000a__x000a_Tratamiento del riesgo"/>
    <s v="Se modificó la asociación del riesgo al proyecto de inversión específico, que se puede afectar posiblemente, en caso de materializarse el riesgo. _x000a_Se retiraron los controles detectivos de la auditoría de gestión y de calidad del riesgo en los controles detectivos_x000a_Se realizó reprogramación de las fechas de inicio  de las acciones de tratamiento definidas para la vigencia 2021_x000a_"/>
    <d v="2021-06-28T00:00:00"/>
    <s v="_x000a_Análisis antes de controles_x000a__x000a_Análisis después de controles_x000a_Tratamiento del riesgo"/>
    <s v="Se modificó la frecuencia del riesgo frente a la probabilidad (antes de controles) en el entendido que el riesgo se materializó más de una vez en el presente año._x000a_Se modificó la escala de probabilidad después de controles de acuerdo a la materialización del riesgo y a la modificación realizada antes de controles_x000a_La valoración del riesgo después de controles pasó de ser baja a moderada. _x000a_Se genera una nueva acción de tratamiento del riesgo materializado, en el entendido que es necesario  crear un nuevo control preventivo y esto conlleva a una actualización de algunos procedimientos del proceso. _x000a_"/>
    <d v="2021-09-10T00:00:00"/>
    <s v="Identificación del riesgo_x000a__x000a__x000a__x000a_"/>
    <s v="_x000a_Teniendo en cuenta el perfil del proyecto de inversión  7873 , se elimina la asociación del mismo en la fila 60, ya que las actividades de control del riesgo  no  guardan  relación con las medidas de mitigación de los  riesgos del proyecto de inversión. "/>
    <d v="2021-12-15T00:00:00"/>
    <s v="Identificación del riesgo_x000a_Análisis antes de controles_x000a_Análisis de controles_x000a_Análisis después de controles_x000a_Tratamiento del riesgo"/>
    <s v="Se actualiza el contexto de la gestión del proceso._x000a_Se ajusta la identificación del riesgo, ampliando el alcance a los procesos disciplinarios ordinarios._x000a_Se incluye el riesgo errores (fallas o deficiencias) en la conformación del expediente disciplinario, junto con sus controles y demás características._x000a_Se define la probabilidad por exposición._x000a_Se ajustó la calificación del impacto._x000a_Se ajustó la redacción y evaluación de los controles según los criterios definidos._x000a_Se incluyeron los controles correctivos_x000a_Se definieron acciones de tratamiento."/>
    <d v="2022-12-02T00:00:00"/>
    <s v="Identificación del riesgo_x000a__x000a__x000a__x000a_Tratamiento del riesgo"/>
    <s v="Se ajustó la actividad clave del riesgo de conformidad con la caracterización del proceso &quot;Gestión de contratación&quot;. _x000a_Se incluyó una acción de tratamiento del riesgo para la vigencia 2023 "/>
    <s v=""/>
    <s v="_x000a__x000a__x000a__x000a_"/>
    <s v=""/>
    <s v=""/>
    <s v="_x000a__x000a__x000a__x000a_"/>
    <s v=""/>
    <s v=""/>
    <s v="_x000a__x000a__x000a__x000a_"/>
    <s v=""/>
    <s v=""/>
    <s v="_x000a__x000a__x000a__x000a_"/>
    <s v=""/>
    <s v=""/>
    <s v="_x000a__x000a__x000a__x000a_"/>
    <s v=""/>
  </r>
  <r>
    <x v="7"/>
    <s v="Administrar los bienes adquiridos mediante su recepción, asignación, mantenimiento, control y baja de los mismos con el fin de cubrir las necesidades de recursos físicos de las dependencias de la Secretaría General de la Alcaldía Mayor de Bogotá D.C. "/>
    <s v="Inicia con el ingreso de bienes al inventario de la entidad, continúa con su asignación, aseguramiento, mantenimiento y control, termina con su clasificación y baja."/>
    <s v="Subdirector(a) de Servicios Administrativos y Oficina de Tecnologías de la Información y las Comunicaciones"/>
    <s v="Apoyo"/>
    <s v="Administrar los Inventarios de bienes de la entidad."/>
    <s v="Posibilidad de afectación reputacional por sanción de un ente de control o regulador , debido a errores (fallas o deficiencias) en la generación de la cuenta mensual de almacén con destino a la Subdirección Financiera"/>
    <x v="0"/>
    <s v="Ejecución y administración de procesos"/>
    <s v="No"/>
    <s v="- Dificultad en la articulación de actividades comunes a las dependencias._x000a_- Los comprobantes de ingreso y egreso de bienes y consolidados que se requieren para preparar y generar la cuenta de almacén  no son oportunos, suficientes, claros, completos o de calidad._x000a_- La información de entrada que se requiere para desarrollar las actividades no es completa o de calidad._x000a_- Omisión o incumplimiento de procedimientos para agilizar trámites._x000a__x000a__x000a__x000a__x000a__x000a_"/>
    <s v="- Fallas  en software. _x000a_- Las herramientas tecnológicas son insuficientes para atender las necesidades del proceso (Hardware: Equipos y herramientas. Software, sistemas de información aplicativos y soluciones ofimáticas es insuficiente._x000a__x000a__x000a__x000a__x000a__x000a__x000a__x000a_"/>
    <s v="- Entrega inoportuna de la cuenta mensual de almacén a la Subdirección Financiera._x000a_- Retraso en el cierre contable mensual. _x000a_- Retraso en la apertura de almacén._x000a_- Incumplimiento de términos para el reporte a la Secretaría Distrital de Hacienda._x000a__x000a__x000a__x000a__x000a__x000a_"/>
    <s v="3. Consolidar una gestión pública eficiente, a través del desarrollo de capacidades institucionales, para contribuir a la generación de valor público."/>
    <s v="- -- Ningún trámite y/o procedimiento administrativo_x000a__x000a_"/>
    <s v="- Procesos de apoyo operativo en el Sistema de Gestión de Calidad_x000a__x000a__x000a__x000a_"/>
    <s v="- No aplica_x000a__x000a__x000a__x000a_"/>
    <s v="Baja (2)"/>
    <n v="0.4"/>
    <s v="Leve (1)"/>
    <s v="Leve (1)"/>
    <s v="Menor (2)"/>
    <s v="Menor (2)"/>
    <s v="Menor (2)"/>
    <s v="Leve (1)"/>
    <s v="Menor (2)"/>
    <n v="0.4"/>
    <s v="Moderado"/>
    <s v="La valoración antes de controles por exposición tuvo como resultado &quot;baja&quot; sin embargo, en la escala de impacto quedó en &quot;mayor&quot; en consecuencia la zona resultante del riesgo quedo en zona &quot;Alta&quot;."/>
    <s v="- 1 Actividad (1) PR-149 &quot;Cuenta mensual de almacén&quot;:  indica que el profesional o delegado de la Subdirección de Servicios Administrativos., autorizado(a) por Subdirector (a) de Servicios Administrativo, mensualmente verifica que los comprobantes firmados y escaneados hagan parte de la cuenta mensual y los consolidados generados a través del aplicativo de administración de inventarios. La(s) fuente(s) de información utilizadas es(son) comprobante de salida 2211500-FT-303, comprobante de egreso de elementos devolutivos, 2211500-FT-501, comprobante de ingreso de elementos devolutivos y de consumo controlado FT-295, comprobante de elementos de consumo. En caso de evidenciar observaciones, desviaciones o diferencias, en la información, el técnico operativo y/o auxiliar administrativo envía correo electrónico solicitando los ajustes necesarios a los responsables de elaboración y/o aprobación de comprobantes. De lo contrario, continua el trámite para la impresión de informes de la cuenta con del fin de que sea revisada y aprobada la Cuenta Mensual de Almacén._x000a_- 2 Actividad (3) PR-149 &quot;Cuenta mensual de almacén&quot;:  indica que el profesional o delegado Subdirección Financiera, autorizado(a) por Subdirector Financiero, mensualmente verifica los comprobantes escaneados y consolidados remitidos, así como de las operaciones contables no presenten diferencias. La(s) fuente(s) de información utilizadas es(son)  Memorando documentos cuenta mensual de almacén. En caso de evidenciar observaciones, desviaciones o diferencias, en la información registrada se solicitará mediante correo electrónico o memorando al funcionario o contratista el ajuste correspondiente, el cual debe ser atendido de manera prioritaria. De lo contrario, los listados de informes de la cuenta mensual de almacén son aprobados por el (la) Subdirector (a) de Servicios Administrativos con el fin de remitir a la Subdirección Financiera._x000a__x000a__x000a__x000a__x000a__x000a__x000a__x000a__x000a__x000a__x000a__x000a__x000a__x000a__x000a__x000a__x000a__x000a_"/>
    <s v="- Documentado_x000a_- Documentado_x000a__x000a__x000a__x000a__x000a__x000a__x000a__x000a__x000a__x000a__x000a__x000a__x000a__x000a__x000a__x000a__x000a__x000a_"/>
    <s v="- Continua_x000a_- Continua_x000a__x000a__x000a__x000a__x000a__x000a__x000a__x000a__x000a__x000a__x000a__x000a__x000a__x000a__x000a__x000a__x000a__x000a_"/>
    <s v="- Con registro_x000a_- Con registro_x000a__x000a__x000a__x000a__x000a__x000a__x000a__x000a__x000a__x000a__x000a__x000a__x000a__x000a__x000a__x000a__x000a__x000a_"/>
    <s v="- Preventivo_x000a_- Detectivo_x000a__x000a__x000a__x000a__x000a__x000a__x000a__x000a__x000a__x000a__x000a__x000a__x000a__x000a__x000a__x000a__x000a__x000a_"/>
    <s v="25%_x000a_15%_x000a__x000a__x000a__x000a__x000a__x000a__x000a__x000a__x000a__x000a__x000a__x000a__x000a__x000a__x000a__x000a__x000a__x000a_"/>
    <s v="- Manual_x000a_- Manual_x000a__x000a__x000a__x000a__x000a__x000a__x000a__x000a__x000a__x000a__x000a__x000a__x000a__x000a__x000a__x000a__x000a__x000a_"/>
    <s v="15%_x000a_15%_x000a__x000a__x000a__x000a__x000a__x000a__x000a__x000a__x000a__x000a__x000a__x000a__x000a__x000a__x000a__x000a__x000a__x000a_"/>
    <s v="40%_x000a_30%_x000a__x000a__x000a__x000a__x000a__x000a__x000a__x000a__x000a__x000a__x000a__x000a__x000a__x000a__x000a__x000a__x000a__x000a_"/>
    <s v="- 1 El mapa de riesgos del proceso Gestión de Recursos Físicos indica que el Subdirector (a) de Servicios Administrativos, autorizado(a) por el Manual de Funciones y Competencias Laborales, cada vez que se identifique la materialización del riesgo revisa las diferencias presentadas en la información de la cuenta mensual de almacén, remitidas por la Subdirección Financiera._x000a_- 2 El mapa de riesgos del proceso Gestión de Recursos Físicos indica que el Subdirector (a) de Servicios Administrativos, autorizado(a) por el Manual de Funciones y Competencias Laborales, cada vez que se identifique la materialización del riesgo solicita soporte a la ingeniera(o) desarrollador(a) del SAI - SAE para realizar las modificaciones pertinentes._x000a_- 3 El mapa de riesgos del proceso Gestión de Recursos Físicos indica que el Subdirector (a) de Servicios Administrativos, autorizado(a) por el Manual de Funciones y Competencias Laborales, cada vez que se identifique la materialización del riesgo remite la cuenta con los ajustes requeridos._x000a__x000a__x000a__x000a__x000a__x000a__x000a_"/>
    <s v="- Documentado_x000a_- Documentado_x000a_- Documentado_x000a__x000a__x000a__x000a__x000a__x000a__x000a_"/>
    <s v="- Continua_x000a_- Continua_x000a_- Continua_x000a__x000a__x000a__x000a__x000a__x000a__x000a_"/>
    <s v="- Con registro_x000a_- Con registro_x000a_- Con registro_x000a__x000a__x000a__x000a__x000a__x000a__x000a_"/>
    <s v="- Correctivo_x000a_- Correctivo_x000a_- Correctivo_x000a__x000a__x000a__x000a__x000a__x000a__x000a_"/>
    <s v="10%_x000a_10%_x000a_10%_x000a__x000a__x000a__x000a__x000a__x000a__x000a_"/>
    <s v="- Manual_x000a_- Manual_x000a_- Manual_x000a__x000a__x000a__x000a__x000a__x000a__x000a_"/>
    <s v="15%_x000a_15%_x000a_15%_x000a__x000a__x000a__x000a__x000a__x000a__x000a_"/>
    <s v="25%_x000a_25%_x000a_25%_x000a__x000a__x000a__x000a__x000a__x000a__x000a_"/>
    <s v="Muy baja (1)"/>
    <n v="0.16799999999999998"/>
    <s v="Leve (1)"/>
    <n v="0.16875000000000001"/>
    <s v="Bajo"/>
    <s v="El proceso estima que el riesgo se ubica en una zona baja, debido a que los controles establecidos son los adecuados y la calificación de los criterios es satisfactoria, ubicando el riesgo en la escala de probabilidad mas baja, y ante su materialización, podrían disminuirse los efectos, aplicando las acciones de contingencia."/>
    <s v="Aceptar"/>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Posibilidad de afectación reputacional por sanción de un ente de control o regulador , debido a errores (fallas o deficiencias) en la generación de la cuenta mensual de almacén con destino a la Subdirección Financiera en el informe de monitoreo a la Oficina Asesora de Planeación._x000a_- Revisar las diferencias presentadas en la información de la cuenta, remitidas por la Subdirección Financiera_x000a_- Solicitar soporte a la ingeniera(o) desarrollador(a) del SAI - SAE para realizar las modificaciones pertinentes. _x000a_- Remisión de la cuenta con los ajustes requeridos._x000a__x000a__x000a__x000a__x000a__x000a_- Actualizar el mapa de riesgos Gestión de Recursos Físicos"/>
    <s v="- Subdirector(a) de Servicios Administrativos y Oficina de Tecnologías de la Información y las Comunicaciones_x000a_- Subdirector(a) de Servicios Administrativos_x000a_- Subdirector(a) de Servicios Administrativos_x000a_- Subdirector(a) de Servicios Administrativos_x000a__x000a__x000a__x000a__x000a__x000a_- Subdirector(a) de Servicios Administrativos y Oficina de Tecnologías de la Información y las Comunicaciones"/>
    <s v="- Reporte de monitoreo indicando la materialización del riesgo de Posibilidad de afectación reputacional por sanción de un ente de control o regulador , debido a errores (fallas o deficiencias) en la generación de la cuenta mensual de almacén con destino a la Subdirección Financiera_x000a_- Documentos revisados y escaneados en el SAI_x000a_- Correo con solicitud soporte del sistema de Información SAI a OTIC_x000a_- Documentos revisados y escaneados en el SAI_x000a__x000a__x000a__x000a__x000a__x000a_- Mapa de riesgo  Gestión de Recursos Físicos, actualizado."/>
    <d v="2018-09-06T00:00:00"/>
    <s v="Identificación del riesgo_x000a_Análisis antes de controles_x000a_Análisis de controles_x000a_Análisis después de controles_x000a_Tratamiento del riesgo"/>
    <s v="Creación del mapa de riesgos."/>
    <d v="2019-05-07T00:00:00"/>
    <s v="_x000a__x000a_Análisis de controles_x000a__x000a_"/>
    <s v="Se define una actividad de control como detectiva y definición de Plan de Contingencia."/>
    <d v="2019-11-07T00:00:00"/>
    <s v="_x000a_Análisis antes de controles_x000a__x000a_Análisis después de controles_x000a_"/>
    <s v="Al calificar la probabilidad de riesgos por frecuencia, disminuyó la probabilidad de probable a rara vez, en consecuencia, la zona resultante bajó de extrema a alta. _x000a_La calificación de probabilidad bajó a rara vez (cuadrante 2 a 1)"/>
    <d v="2020-03-12T00:00:00"/>
    <s v="Identificación del riesgo_x000a_Análisis antes de controles_x000a__x000a_Análisis después de controles_x000a_"/>
    <s v="Se incluyeron los proyectos de inversión que se pueden ver afectados._x000a_En efectos se actualiza la perspectiva._x000a_Se actualiza el análisis antes de los controles._x000a_Se actualiza explicación después de los controles. "/>
    <d v="2020-10-08T00:00:00"/>
    <s v="_x000a__x000a_Análisis de controles_x000a_Análisis después de controles_x000a_"/>
    <s v="Se actualizó el análisis después de controles._x000a_Eliminación de auditorias como controles preventivos."/>
    <d v="2020-12-03T00:00:00"/>
    <s v="_x000a__x000a_Análisis de controles_x000a__x000a_"/>
    <s v="Actualización de controles de acuerdo a las nuevas versiones de procedimientos."/>
    <d v="2021-02-24T00:00:00"/>
    <s v="Identificación del riesgo_x000a__x000a__x000a__x000a_"/>
    <s v="Se realiza actualización con respecto a categoría &quot;Sin asociación a los proyectos de inversión&quot;"/>
    <d v="2021-12-03T00:00:00"/>
    <s v="Identificación del riesgo_x000a_Análisis antes de controles_x000a_Análisis de controles_x000a_Análisis después de controles_x000a_Tratamiento del riesgo"/>
    <s v="Se actualiza el contexto de la gestión del proceso._x000a_Se ajusta la identificación del riesgo, ampliando el alcance con respecto a la nueva metodología._x000a_Se incluye el riesgo errores (fallas o deficiencias) Cuenta Mensual de almacén, junto con sus controles y demás características._x000a_Se define la probabilidad por exposición._x000a_Se ajustó la calificación del impacto._x000a_Se ajustó la redacción y evaluación de los controles según los criterios definidos._x000a_Se incluyeron los controles correctivos._x000a_Se ajustaron las acciones de contingencia."/>
    <d v="2022-12-03T00:00:00"/>
    <s v="Identificación del riesgo_x000a_Análisis antes de controles_x000a_Análisis de controles_x000a_Análisis después de controles_x000a_Tratamiento del riesgo"/>
    <s v="Se identifica el contexto de la gestión del proceso._x000a_Se identifica la probabilidad por exposición._x000a_Se identifica la calificación del impacto._x000a_Se identifica los controles correctivos._x000a_Se identifica las acciones de contingencia."/>
    <s v=""/>
    <s v="_x000a__x000a__x000a__x000a_"/>
    <s v=""/>
    <s v=""/>
    <s v="_x000a__x000a__x000a__x000a_"/>
    <s v=""/>
    <s v=""/>
    <s v="_x000a__x000a__x000a__x000a_"/>
    <s v=""/>
  </r>
  <r>
    <x v="7"/>
    <s v="Administrar los bienes adquiridos mediante su recepción, asignación, mantenimiento, control y baja de los mismos con el fin de cubrir las necesidades de recursos físicos de las dependencias de la Secretaría General de la Alcaldía Mayor de Bogotá D.C. "/>
    <s v="Inicia con el ingreso de bienes al inventario de la entidad, continúa con su asignación, aseguramiento, mantenimiento y control, termina con su clasificación y baja."/>
    <s v="Subdirector(a) de Servicios Administrativos y Oficina de Tecnologías de la Información y las Comunicaciones"/>
    <s v="Apoyo"/>
    <s v="Administrar los Inventarios de bienes de la entidad."/>
    <s v="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x v="1"/>
    <s v="Fraude interno"/>
    <s v="No"/>
    <s v="- Dificultad en la articulación de actividades comunes a las dependencias._x000a_- La información de entrada que se requiere para desarrollar las actividades no es completa o de calidad._x000a_- Omisión o incumplimiento de procedimientos para agilizar trámites._x000a_- Ingreso intencional de información errónea para lograr beneficios personales._x000a__x000a__x000a__x000a__x000a__x000a_"/>
    <s v="- Presiones o motivaciones individuales, sociales o colectivas que inciten a realizar conductas contrarias al deber ser._x000a_- Conflicto de Intereses por Amiguismo o Clientelismo_x000a__x000a__x000a__x000a__x000a__x000a__x000a__x000a_"/>
    <s v="- Pérdida o hurto de bienes muebles._x000a_- Sanción por parte del ente de control u otro ente regulador._x000a_- Interrupción de operaciones internas de un (1) día._x000a_- Bienes sin cubrimiento de pólizas._x000a_- Ingreso de bienes con características diferentes a las contratadas._x000a_- Pérdida de la imagen o credibilidad institucional._x000a_- Investigaciones disciplinarias, fiscales y/o penales._x000a__x000a__x000a_"/>
    <s v="3. Consolidar una gestión pública eficiente, a través del desarrollo de capacidades institucionales, para contribuir a la generación de valor público."/>
    <s v="- -- Ningún trámite y/o procedimiento administrativo_x000a__x000a_"/>
    <s v="- Procesos de apoyo operativo en el Sistema de Gestión de Calidad_x000a__x000a__x000a__x000a_"/>
    <s v="- No aplica_x000a__x000a__x000a__x000a_"/>
    <s v="Muy baja (1)"/>
    <n v="0.2"/>
    <s v="Menor (2)"/>
    <s v="Menor (2)"/>
    <s v="Menor (2)"/>
    <s v="Leve (1)"/>
    <s v="Menor (2)"/>
    <s v="Leve (1)"/>
    <s v="Mayor (4)"/>
    <n v="0.8"/>
    <s v="Alto"/>
    <s v="La valoración antes de controles bajó la probabilidad del riesgo de improbable a muy baja por frecuencia; sin embargo, en la escala de impacto continúa como Alta, es decir podría tener una perdida de la información que critica puede ser recuperada de forma parcial o incompleta."/>
    <s v="- 1 Actividad (4) PR-148 &quot;Ingreso o entrada de bienes&quot;:  indica que El supervisor (a) delegado por el documento correspondiente y/o jefe de dependencia, autorizado(a) por Manual de Funciones Vigente, cada vez que se reciban bienes en bodega o sitio verifica, constata, coteja las características, especificaciones técnicas y funcionamiento de elementos de acuerdo con el contrato u orden de compra las cantidades de bienes establecidas correspondan al momento de ser entregado por el proveedor o contratista. Así mismo el auxiliar administrativo y/o Profesional Universitario y/o técnico operativo autorizado por el (la) Subdirector (a) de servicios Administrativos, verifica que las cantidades correspondan a la documentación allegada. La(s) fuente(s) de información utilizadas es(son) acordes a los documentos soporte que se nombran en las condiciones generales del procedimiento PR-148 Ingreso o Entrada de Bienes, según el tipo de ingreso. En caso de evidenciar observaciones, desviaciones o diferencias, se suspenderá la actividad y se acordará nuevamente una fecha para el recibo de los bienes, derivado del motivo de la suspensión se generará un correo electrónico o un memorando (según corresponda), dirigido al solicitante del ingreso indicando las observaciones para poder continuar con la actividad,. De lo contrario, se continua con las actividad del procedimiento diligenciando el formato Recepción  de Bienes en Bodega o en Sitio 4233100-FT-1129 y/o Entrega de Insumos y/o materias Primas por terceros 4233100-FT-1173 (cuando aplique)._x000a_- 2 Actividad (7) PR-148 &quot;Ingreso o entrada de bienes&quot;:  indica que El auxiliar Administrativo y/o Profesional Universitario y/o Técnico Operativo , autorizado(a) por El (la) Subdirector (a) de Servicios Administrativos , cada vez que se requiera  verifica, revisa, coteja que se cumpla el soporte documental. La(s) fuente(s) de información utilizadas es(son) acordes a los documentos soporte que se nombran en las condiciones generales del procedimiento PR-148 Ingreso o Entrada de Bienes, según el tipo de ingreso. En caso de evidenciar observaciones, desviaciones o diferencias, o si la información presenta inconsistencias, el  auxiliar Administrativo y/o Profesional Universitario y/o Técnico Operativo  procederá a proyectar memorando electrónico para firma del Subdirector(a) de Servicios Administrativos informando las razones por las cuales se hace la devolución remitiendo los documentos a la dependencia solicitante para su modificación o aclaración.. De lo contrario, de cumplir con los requisitos establecidos procede a ingresar los elementos según corresponda Queda como evidencia: memorando de remisión del ingreso al supervisor del contrato._x000a_- 3 Actividad (8) PR-148 &quot;Ingreso o entrada de bienes&quot;:  indica que Auxiliar Administrativo y/o Profesional Universitario y/o Técnico Operativo , autorizado(a) por el (la)Subdirector(a) de servicios administrativos, cada vez que se requiera verificara la asignación de placas en los bienes, una vez el consecutivo del sistema arroje los números de placa según corresponda, realiza impresión de las mismas registrando el detalle en base de datos en Excel dispuesto para dicho fin._x000a_Una vez realizada esta tarea, el delegado plaquetea los bienes verificando, cotejando, revisando que los números asignados se coloquen al elemento que corresponda según características y demás información registrada en el Sistema de Información de inventarios en un plazo máximo de 15 días hábiles. La(s) fuente(s) de información utilizadas es(son) se encuentra en el Sistema de inventarios SAI y la base de datos en Excel de seguimiento de impresión de placas en la cual se registra la información correspondiente a la ubicación física de la misma en el bien.. En caso de evidenciar observaciones, desviaciones o diferencias, se informarán al funcionario responsable para los respectivos ajustes a través de correo electrónico. De lo contrario, se archivan los registros correspondientes como evidencia del paqueteo del bien._x000a_- 4 Actividad (9) PR-236 &quot;Egreso o salida definitiva de bienes&quot;:  indica que El profesional especializado, autorizado(a) por el (la) Subdirector(a) de servicios administrativos, cada vez que se requiera coordinará la organización de los listados de acuerdo con los lineamientos mencionados según &quot;Listado de Elementos Para Baja&quot; de las condiciones generales, junto a los memorandos de conceptos y demás información relacionada. La(s) fuente(s) de información utilizadas es(son) el listado de bienes para baja, documentos necesarios para formalizar baja de bienes según lo nombrado en las condiciones generales. En caso de evidenciar observaciones, desviaciones o diferencias, se requieran los ajustes al profesional universitario, para presentar en una próxima reunión o a través de correo electrónico según indicaciones el (la) subdirector (a) de Servicios Administrativos.. De lo contrario, el (la) Subdirector (a) de Servicios Administrativos aprueba la información presentada quedando como registro en la evidencia de reunión._x000a_- 5 Actividad (12) PR-236 &quot;Egreso o salida definitiva de bienes&quot;:  indica que El Comité Técnico de Sostenibilidad Contable , autorizado(a) por Resolución 494 de 2019 –Comité Institucional de Gestión y de 2019 –Comité Institucional de Gestión y Desempeño , cada vez que se requiera verifica, coteja y analiza la información presentada (bienes para baja) si lo considera necesario. La(s) fuente(s) de información utilizadas es(son) presentación para dar de baja elementos y los documentos anexos que soportan dicha presentación. En caso de evidenciar observaciones, desviaciones o diferencias, el comité solicitará los ajustes y/o aclaraciones pertinentes para que se presenten en el siguiente comité. De lo contrario, el comité aprueba las consideraciones propuestas respecto a los elementos para baja lo cual quedará consignada en el acta de dicho comité que también de indicar cual será el destino final de los bienes de acuerdo con la normatividad vigente para los casos que corresponda._x000a_- 6 Actividad (28) PR-236 &quot;Egreso o salida definitiva de bienes&quot;:  indica que Profesional universitario y/o, Técnico Administrativo y/o, Técnico Operativo y/o, Auxiliar Administrativo y/o contratista, autorizado(a) por el (la) Subdirector(a) de servicios administrativos, cada vez que se requiera con base en el reporte de hurto, pérdida del o los bienes o caso fortuito y la copia de la denuncia, verifica, coteja la información presentada y procede a trasladar con comprobante de egreso el bien o los bienes a la bodega de responsabilidad. La(s) fuente(s) de información utilizadas es(son) el reporte de perdida, hurto o caso fortuito, el sistema de información de inventarios. En caso de evidenciar observaciones, desviaciones o diferencias, solicita los ajustes correspondientes a través de correo electrónico. De lo contrario, procede a realizar los ajustes de actualización en el sistema de información de inventarios de la entidad dejando como evidencia documentos originados por el Sistema de Información Inventarios SAI._x000a__x000a__x000a__x000a__x000a__x000a__x000a__x000a__x000a__x000a__x000a__x000a__x000a__x000a_"/>
    <s v="- Documentado_x000a_- Documentado_x000a_- Documentado_x000a_- Documentado_x000a_- Documentado_x000a_- Documentado_x000a__x000a__x000a__x000a__x000a__x000a__x000a__x000a__x000a__x000a__x000a__x000a__x000a__x000a_"/>
    <s v="- Continua_x000a_- Continua_x000a_- Continua_x000a_- Continua_x000a_- Continua_x000a_- Continua_x000a__x000a__x000a__x000a__x000a__x000a__x000a__x000a__x000a__x000a__x000a__x000a__x000a__x000a_"/>
    <s v="- Con registro_x000a_- Con registro_x000a_- Con registro_x000a_- Con registro_x000a_- Con registro_x000a_- Con registro_x000a__x000a__x000a__x000a__x000a__x000a__x000a__x000a__x000a__x000a__x000a__x000a__x000a__x000a_"/>
    <s v="- Preventivo_x000a_- Preventivo_x000a_- Detectivo_x000a_- Detectivo_x000a_- Preventivo_x000a_- Detectivo_x000a__x000a__x000a__x000a__x000a__x000a__x000a__x000a__x000a__x000a__x000a__x000a__x000a__x000a_"/>
    <s v="25%_x000a_25%_x000a_15%_x000a_15%_x000a_25%_x000a_15%_x000a__x000a__x000a__x000a__x000a__x000a__x000a__x000a__x000a__x000a__x000a__x000a__x000a__x000a_"/>
    <s v="- Manual_x000a_- Manual_x000a_- Manual_x000a_- Manual_x000a_- Manual_x000a_- Manual_x000a__x000a__x000a__x000a__x000a__x000a__x000a__x000a__x000a__x000a__x000a__x000a__x000a__x000a_"/>
    <s v="15%_x000a_15%_x000a_15%_x000a_15%_x000a_15%_x000a_15%_x000a__x000a__x000a__x000a__x000a__x000a__x000a__x000a__x000a__x000a__x000a__x000a__x000a__x000a_"/>
    <s v="40%_x000a_40%_x000a_30%_x000a_30%_x000a_40%_x000a_30%_x000a__x000a__x000a__x000a__x000a__x000a__x000a__x000a__x000a__x000a__x000a__x000a__x000a__x000a_"/>
    <s v="- 1 El mapa de riesgos del proceso Gestión de Recursos Físicos indica que el Subdirector (a) de Servicios Administrativos, autorizado(a) por el Manual de Funciones y Competencias Laborales, cada vez que se identifique la materialización del riesgo revisa las inconsistencias presentadas.._x000a_- 2 El mapa de riesgos del proceso Gestión de Recursos Físicos indica que el Subdirector (a) de Servicios Administrativos, autorizado(a) por el Manual de Funciones y Competencias Laborales, cada vez que se identifique la materialización del riesgo realiza reporte al responsable del proceso.._x000a_- 3 El mapa de riesgos del proceso Gestión de Recursos Físicos indica que el Subdirector (a) de Servicios Administrativos, autorizado(a) por el Manual de Funciones y Competencias Laborales, cada vez que se identifique la materialización del riesgo realiza las gestiones pertinentes para corregir las inconsistencias presentadas.._x000a__x000a__x000a__x000a__x000a__x000a__x000a_"/>
    <s v="- Documentado_x000a_- Documentado_x000a_- Documentado_x000a__x000a__x000a__x000a__x000a__x000a__x000a_"/>
    <s v="- Continua_x000a_- Continua_x000a_- Continua_x000a__x000a__x000a__x000a__x000a__x000a__x000a_"/>
    <s v="- Con registro_x000a_- Con registro_x000a_- Con registro_x000a__x000a__x000a__x000a__x000a__x000a__x000a_"/>
    <s v="- Correctivo_x000a_- Correctivo_x000a_- Correctivo_x000a__x000a__x000a__x000a__x000a__x000a__x000a_"/>
    <s v="10%_x000a_10%_x000a_10%_x000a__x000a__x000a__x000a__x000a__x000a__x000a_"/>
    <s v="- Manual_x000a_- Manual_x000a_- Manual_x000a__x000a__x000a__x000a__x000a__x000a__x000a_"/>
    <s v="15%_x000a_15%_x000a_15%_x000a__x000a__x000a__x000a__x000a__x000a__x000a_"/>
    <s v="25%_x000a_25%_x000a_25%_x000a__x000a__x000a__x000a__x000a__x000a__x000a_"/>
    <s v="Muy baja (1)"/>
    <n v="1.48176E-2"/>
    <s v="Mayor (4)"/>
    <n v="0.8"/>
    <s v="Alto"/>
    <s v="El proceso estima que el riesgo se ubica en una zona alta, debido a que los controles establecidos son los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
    <s v="Reducir"/>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 Programar y ejecutar socializaciones de las actividades más relevantes con respecto al correcto manejo de los inventarios según procedimientos internos._x000a__x000a__x000a__x000a__x000a__x000a__x000a__x000a__x000a__x000a_________________x000a__x000a__x000a__x000a__x000a__x000a__x000a__x000a__x000a__x000a__x000a_"/>
    <s v="- Profesional Especializado_x000a__x000a__x000a__x000a__x000a__x000a__x000a__x000a__x000a__x000a_________________x000a__x000a__x000a__x000a__x000a__x000a__x000a__x000a__x000a__x000a__x000a_"/>
    <s v="- Socializaciones ejecutadas_x000a__x000a__x000a__x000a__x000a__x000a__x000a__x000a__x000a__x000a_________________x000a__x000a__x000a__x000a__x000a__x000a__x000a__x000a__x000a__x000a__x000a_"/>
    <s v="01/02/2023_x000a__x000a__x000a__x000a__x000a__x000a__x000a__x000a__x000a__x000a_________________x000a__x000a__x000a__x000a__x000a__x000a__x000a__x000a__x000a__x000a__x000a_"/>
    <s v="30/06/2023_x000a__x000a__x000a__x000a__x000a__x000a__x000a__x000a__x000a__x000a_________________x000a__x000a__x000a__x000a__x000a__x000a__x000a__x000a__x000a__x000a__x000a_"/>
    <s v="- Reportar el presunto hecho de 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al operador disciplinario, y a la Oficina Asesora de Planeación en el informe de monitoreo en caso que tenga fallo._x000a_- Revisar las inconsistencias presentadas._x000a_- Realizar el reporte al responsable del proceso._x000a_- Realizar las gestiones pertinentes para corregir las inconsistencias presentadas._x000a__x000a__x000a__x000a__x000a__x000a_- Actualizar el mapa de riesgos Gestión de Recursos Físicos"/>
    <s v="- Subdirector(a) de Servicios Administrativos y Oficina de Tecnologías de la Información y las Comunicaciones_x000a_- Subdirector(a) de Servicios Administrativos_x000a_- Subdirector(a) de Servicios Administrativos_x000a_- Subdirector(a) de Servicios Administrativos_x000a__x000a__x000a__x000a__x000a__x000a_- Subdirector(a) de Servicios Administrativos y Oficina de Tecnologías de la Información y las Comunicaciones"/>
    <s v="- Notificación realizada del presunto hecho de 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al operador disciplinario, y reporte de monitoreo a la Oficina Asesora de Planeación en caso que el riesgo tenga fallo definitivo._x000a_- Evidencia de reunión o acta de revisión._x000a_- Reporte de inconsistencias_x000a_- Documentos con las gestiones efectuadas._x000a__x000a__x000a__x000a__x000a__x000a_- Mapa de riesgo  Gestión de Recursos Físicos, actualizado."/>
    <d v="2018-09-06T00:00:00"/>
    <s v="Identificación del riesgo_x000a_Análisis antes de controles_x000a_Análisis de controles_x000a_Análisis después de controles_x000a_Tratamiento del riesgo"/>
    <s v="Creación del mapa de riesgos."/>
    <d v="2019-05-07T00:00:00"/>
    <s v="_x000a__x000a_Análisis de controles_x000a_Análisis después de controles_x000a_"/>
    <s v="Se definen algunos controles como detectivos. Lo que permitió el ajuste de la matriz de valoración después de controles en la escala de impacto de moderado a menor. De igual forma, la zona resultante cambio de moderada a baja. Se elabora plan de contingencia. "/>
    <d v="2019-11-07T00:00:00"/>
    <s v="Identificación del riesgo_x000a_Análisis antes de controles_x000a__x000a_Análisis después de controles_x000a_Tratamiento del riesgo"/>
    <s v="Se incluyó una causa externa &quot;Cambios constantes en la normativa vigente&quot; y se eliminó la debilidad del &quot;Debe implementarse plan de contingencia en caso de materializarse un riesgo&quot; dentro del contexto. _x000a_Al calificar la probabilidad de riesgos por frecuencia, disminuyó la probabilidad de probable a rara vez y bajo la zona resultante de extrema a alta. _x000a_Disminuye la probabilidad del cuadrante 2 al 1._x000a_Se incluyó la acción No. 1 de la acción correctiva No. 36 en todas las actividades de control. "/>
    <d v="2020-03-12T00:00:00"/>
    <s v="Identificación del riesgo_x000a__x000a__x000a__x000a_"/>
    <s v="Se incluyeron los proyectos de inversión que se pueden ver afectados._x000a_Se ajustaron las causas internas, externas y efectos_x000a_En efectos se actualiza la perspectiva._x000a_                                                                                                                                                                                                                                                                                                                                                                                                                                                                                                                                                                                                                                                                                                                                                                          _x000a_"/>
    <d v="2020-04-02T00:00:00"/>
    <s v="Identificación del riesgo_x000a_Análisis antes de controles_x000a__x000a_Análisis después de controles_x000a_"/>
    <s v="Se realizo cambio en la identificación del riesgo con respecto a cambio de proceso a de corrupción._x000a_Se realizo cambio en el nombre del riesgo._x000a_Se cambio el análisis antes de controles_x000a_Se cambio el análisis después de controles"/>
    <d v="2020-10-08T00:00:00"/>
    <s v="Identificación del riesgo_x000a_Análisis antes de controles_x000a_Análisis de controles_x000a_Análisis después de controles_x000a_Tratamiento del riesgo"/>
    <s v="Se realizó cambió de la identificación del riesgo_x000a_Se actualizaron los análisis antes de controles_x000a_se actualizaron los análisis después de controles_x000a_se creó acción preventiva para tratamiento del riesgo_x000a_Eliminación de auditorias como controles preventivos"/>
    <d v="2020-12-03T00:00:00"/>
    <s v="_x000a__x000a_Análisis de controles_x000a__x000a_"/>
    <s v="Actualización de controles de acuerdo a las nuevas versiones de procedimientos."/>
    <d v="2021-02-24T00:00:00"/>
    <s v="Identificación del riesgo_x000a__x000a__x000a__x000a_Tratamiento del riesgo"/>
    <s v="Se realiza actualización con respecto a categoría &quot;Sin asociación a los proyectos de inversión&quot;_x000a_Se realiza cargue de acción preventiva"/>
    <d v="2021-09-13T00:00:00"/>
    <s v="_x000a__x000a__x000a__x000a_Tratamiento del riesgo"/>
    <s v="Se actualiza mapa de riesgos incluyendo las acciones preventivas vigentes #819 y #820 registradas en la herramienta CHIE."/>
    <d v="2021-12-03T00:00:00"/>
    <s v="Identificación del riesgo_x000a_Análisis antes de controles_x000a_Análisis de controles_x000a_Análisis después de controles_x000a_Tratamiento del riesgo"/>
    <s v="Se actualiza el contexto de la gestión del proceso._x000a_Se ajusta la identificación del riesgo, ampliando el alcance con respecto a la nueva metodología._x000a_Se incluye el riesgo errores (fallas o deficiencias) en el ingreso y/o salida de bienes, junto con sus controles y demás características._x000a_Se define la probabilidad por exposición._x000a_Se ajustó la calificación del impacto._x000a_Se ajustó la redacción y evaluación de los controles según los criterios definidos._x000a_Se incluyeron los controles correctivos._x000a_Se ajustaron las acciones de contingencia."/>
    <d v="2022-12-03T00:00:00"/>
    <s v="Identificación del riesgo_x000a_Análisis antes de controles_x000a_Análisis de controles_x000a_Análisis después de controles_x000a_Tratamiento del riesgo"/>
    <s v="Se identifica el contexto de la gestión del proceso._x000a_Se identifica la probabilidad por exposición._x000a_Se identifica la calificación del impacto._x000a_Se identifica los controles correctivos._x000a_Se identifica las acciones de contingencia._x000a_Se identifica acción preventiva"/>
    <s v=""/>
    <s v="_x000a__x000a__x000a__x000a_"/>
    <s v=""/>
  </r>
  <r>
    <x v="7"/>
    <s v="Administrar los bienes adquiridos mediante su recepción, asignación, mantenimiento, control y baja de los mismos con el fin de cubrir las necesidades de recursos físicos de las dependencias de la Secretaría General de la Alcaldía Mayor de Bogotá D.C. "/>
    <s v="Inicia con el ingreso de bienes al inventario de la entidad, continúa con su asignación, aseguramiento, mantenimiento y control, termina con su clasificación y baja."/>
    <s v="Subdirector(a) de Servicios Administrativos y Oficina de Tecnologías de la Información y las Comunicaciones"/>
    <s v="Apoyo"/>
    <s v="Administrar los Inventarios de bienes de la entidad."/>
    <s v="Posibilidad de afectación económica (o presupuestal) por inoportunidad en la información, debido a desvío de recursos físicos o económicos en por el escaso seguimiento y control de la información de los bienes de propiedad de la entidad, con el fin de obtener beneficios a nombre propio o de un tercero"/>
    <x v="1"/>
    <s v="Fraude interno"/>
    <s v="No"/>
    <s v="- Dificultad en la articulación de actividades comunes a las dependencias._x000a_- La información de entrada que se requiere para desarrollar las actividades no es completa o de calidad._x000a_- Omisión o incumplimiento de procedimientos para agilizar trámites._x000a_- Ingreso intencional de información errónea para lograr beneficios personales._x000a__x000a__x000a__x000a__x000a__x000a_"/>
    <s v="- Presiones o motivaciones individuales, sociales o colectivas que inciten a realizar conductas contrarias al deber ser._x000a_- Conflicto de Intereses por Amiguismo o Clientelismo_x000a__x000a__x000a__x000a__x000a__x000a__x000a__x000a_"/>
    <s v="- Desviación de recursos públicos._x000a_- Detrimento patrimonial._x000a_- Investigaciones disciplinarias, fiscales y/o penales._x000a_- Pérdida de la imagen o credibilidad institucional._x000a_- Inoportunidad para la correcta investigación de posibles hechos de corrupción._x000a_- Inoportunidad para reporte a las aseguradoras._x000a__x000a__x000a__x000a_"/>
    <s v="3. Consolidar una gestión pública eficiente, a través del desarrollo de capacidades institucionales, para contribuir a la generación de valor público."/>
    <s v="- -- Ningún trámite y/o procedimiento administrativo_x000a__x000a_"/>
    <s v="- Procesos de apoyo operativo en el Sistema de Gestión de Calidad_x000a__x000a__x000a__x000a_"/>
    <s v="- No aplica_x000a__x000a__x000a__x000a_"/>
    <s v="Muy baja (1)"/>
    <n v="0.2"/>
    <s v="Menor (2)"/>
    <s v="Menor (2)"/>
    <s v="Menor (2)"/>
    <s v="Menor (2)"/>
    <s v="Menor (2)"/>
    <s v="Leve (1)"/>
    <s v="Mayor (4)"/>
    <n v="0.8"/>
    <s v="Alto"/>
    <s v="La valoración antes de controles bajó la probabilidad del riesgo de improbable a muy baja por frecuencia; sin embargo, en la escala de impacto continúa como Alta, es decir podría tener una perdida de la información que critica puede ser recuperada de forma parcial o incompleta."/>
    <s v="- 1 Actividad (7) PR-235 &quot;Control y Seguimiento de Bienes&quot;:  indica que El (la) subdirector (a) de servicios Administrativos, autorizado(a) por manual de funciones, mínimo una vez cada dos años revisa el Plan de Trabajo elaborado y verifica que cumpla las condiciones necesarias para ejecutar la Toma Física de Inventarios. La(s) fuente(s) de información utilizadas es(son) el Plan de trabajo de Toma Física de Inventarios. En caso de evidenciar observaciones, desviaciones o diferencias, se devolverá el documento para los respectivos ajustes registrándolo en correo electrónico o evidencia de reunión. De lo contrario, se aprueba el plan de trabajo presentado dejando como evidencia  correo electrónico o evidencia de reunión.._x000a_- 2 Actividad (12) PR-235 &quot;Control y Seguimiento de Bienes&quot;:  indica que El (la) Profesional Universitario , autorizado(a) por autorizado por el (la) Subdirector(a) de Servicios Administrativos, Cada vez que se realiza una toma física de inventarios revisa que todas las sedes programadas hayan sido visitadas, también revisa que la totalidad de las sedes o dependencias cuenten con todos los registros completos con respecto a la consignación de información y firmas de los responsables de los bienes y de los auxiliares administrativos que realizó la actividad de verificación, con el fin de garantizar que se completó de manera integral lo planeado en la toma física de inventarios y procesar los registros generados de la toma física realizada.. La(s) fuente(s) de información utilizadas es(son) Evidencias de Reunión y las actas de la toma física de inventarios generadas en el ejercicio de toma física. En caso de evidenciar observaciones, desviaciones o diferencias, realiza devolución y/o solicita los ajustes necesarios a los auxiliares administrativos o contratistas que realizaron la verificación de elementos a través de correo electrónico. De lo contrario, se organiza la información y con los registros completos se elabora El &quot;Informe de Cierre Preliminar de Toma Física de Inventarios&quot; dentro de los 30 días calendario siguientes, para la toma de decisiones según sea el caso y se envía al (la) Subdirector (a) de Servicios Administrativos dejando como evidencia correo electrónico del envío._x000a_- 3 Actividad (17) PR-235 &quot;Control y Seguimiento de Bienes&quot;:  indica que El (la) Subdirector (a) de Servicios Administrativos, autorizado(a) por manual de funciones, cada vez que se requiera realiza presentación del Informe Final de Toma Física de Inventarios en el Comité Técnico de Sostenibilidad del Sistema Contable de la entidad para la toma decisiones que haya a lugar. La(s) fuente(s) de información utilizadas es(son) el informe de Final de Toma Física de Inventarios. En caso de evidenciar observaciones, desviaciones o diferencias, según verificación por parte de los integrantes del comité, solicitan las aclaraciones y/o ajustes en el momento y quedara como registro la evidencia de reunión del Comité Técnico de Sostenibilidad Contable para presentar con las correcciones solicitadas según como determine la mesa. De lo contrario, se aprueban las consideraciones presentadas en el Comité para proceder a los ajustes de inventario que correspondan será consignado en la evidencia de reunión del comité._x000a_- 4 Actividad (18) PR-235 &quot;Control y Seguimiento de Bienes&quot;:  indica que El profesional Universitario y/o Contratista , autorizado(a) por el (la) Subdirector (a) de Servicios Administrativos , cada vez que se requiera identifica los ajustes que requiera el inventario según evidencia de reunión del Comité Técnico de Sostenibilidad Contable, el Profesional Especializado revisa que los ajustes identificados sean los correctos con respecto a valores y cantidades. La(s) fuente(s) de información utilizadas es(son) es la evidencia de reunión del Comité Técnico de Sostenibilidad Contable, los soportes contables de los movimientos para ajuste. En caso de evidenciar observaciones, desviaciones o diferencias, se solicita ajuste de los soportes mediante correo electrónico al responsable. De lo contrario, se firman los soportes y se pasan para aprobación del (la) subdirector (a) de servicios Administrativos._x000a_- 5 Actividad (24) PR-235 &quot;Control y Seguimiento de Bienes&quot;:  indica que Auxiliar Administrativo y/o Técnico operativo , autorizado(a) por el (la) Subdirector (a) de Servicios Administrativos , mensualmente verifica los elementos o bienes que se encuentran registrados con ubicaciones fuera de la entidad a través del sistema de información de inventarios de la entidad con el fin de con el fin de identificar los elementos que cuentan con un periodo superior a 30 días calendario, una vez identificados envía correo electrónico a los responsables de los bienes. La(s) fuente(s) de información utilizadas es(son) Sistema de Información SAI. En caso de evidenciar observaciones, desviaciones o diferencias, se solicitará mediante correo electrónico o memorando al funcionario o contratista solicitando la ubicación y existencia del elemento, así como la justificación para extender el plazo de autorización de 30 días calendario iniciales. De lo contrario, se determina el seguimiento como conforme a los parámetros establecidos con respecto a ubicación y existencia del elemento dejando como evidencia el Sistema de Información de Inventarios SAI actualizado._x000a__x000a__x000a__x000a__x000a__x000a__x000a__x000a__x000a__x000a__x000a__x000a__x000a__x000a__x000a_"/>
    <s v="- Documentado_x000a_- Documentado_x000a_- Documentado_x000a_- Documentado_x000a_- Documentado_x000a__x000a__x000a__x000a__x000a__x000a__x000a__x000a__x000a__x000a__x000a__x000a__x000a__x000a__x000a_"/>
    <s v="- Continua_x000a_- Continua_x000a_- Continua_x000a_- Continua_x000a_- Continua_x000a__x000a__x000a__x000a__x000a__x000a__x000a__x000a__x000a__x000a__x000a__x000a__x000a__x000a__x000a_"/>
    <s v="- Con registro_x000a_- Con registro_x000a_- Con registro_x000a_- Con registro_x000a_- Con registro_x000a__x000a__x000a__x000a__x000a__x000a__x000a__x000a__x000a__x000a__x000a__x000a__x000a__x000a__x000a_"/>
    <s v="- Preventivo_x000a_- Detectivo_x000a_- Preventivo_x000a_- Preventivo_x000a_- Detectivo_x000a__x000a__x000a__x000a__x000a__x000a__x000a__x000a__x000a__x000a__x000a__x000a__x000a__x000a__x000a_"/>
    <s v="25%_x000a_15%_x000a_25%_x000a_25%_x000a_15%_x000a__x000a__x000a__x000a__x000a__x000a__x000a__x000a__x000a__x000a__x000a__x000a__x000a__x000a__x000a_"/>
    <s v="- Manual_x000a_- Manual_x000a_- Manual_x000a_- Manual_x000a_- Manual_x000a__x000a__x000a__x000a__x000a__x000a__x000a__x000a__x000a__x000a__x000a__x000a__x000a__x000a__x000a_"/>
    <s v="15%_x000a_15%_x000a_15%_x000a_15%_x000a_15%_x000a__x000a__x000a__x000a__x000a__x000a__x000a__x000a__x000a__x000a__x000a__x000a__x000a__x000a__x000a_"/>
    <s v="40%_x000a_30%_x000a_40%_x000a_40%_x000a_30%_x000a__x000a__x000a__x000a__x000a__x000a__x000a__x000a__x000a__x000a__x000a__x000a__x000a__x000a__x000a_"/>
    <s v="- 1 El mapa de riesgos del proceso Gestión de Recursos Físicos indica que el Subdirector (a) de Servicios Administrativos, autorizado(a) por el Manual de Funciones y Competencias Laborales, cada vez que se identifique la Materialización del Riesgo reporta el presunto hecho de desvío de recursos físicos o económicos durante el seguimiento y control de la verificación realizada hacia los bienes de propiedad de la entidad a las Oficina de Control Interno Disciplinario y Subsecretaría Corporativa para la toma de decisiones que se consideren pertinentes.._x000a_- 2 El mapa de riesgos del proceso Gestión de Recursos Físicos indica que el Subdirector (a) de Servicios Administrativos, autorizado(a) por el Manual de Funciones y Competencias Laborales, cada vez que se identifique la Materialización del Riesgo solicita el informe de modo, tiempo y lugar de los hechos relacionados con el presunto desvío de recursos físicos o económicos evidenciados durante el seguimiento y control de la verificación realizada hacia los bienes de propiedad de la entidad..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2.1167999999999999E-2"/>
    <s v="Mayor (4)"/>
    <n v="0.8"/>
    <s v="Alto"/>
    <s v="El proceso estima que el riesgo se ubica en una zona alta, debido a que los controles establecidos son los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
    <s v="Reducir"/>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 Programar y ejecutar socializaciones de las actividades mas relevantes con respecto al correcto manejo de los inventarios según procedimientos internos._x000a__x000a__x000a__x000a__x000a__x000a__x000a__x000a__x000a__x000a_________________x000a__x000a__x000a__x000a__x000a__x000a__x000a__x000a__x000a__x000a__x000a_"/>
    <s v="- Profesional Especializado_x000a__x000a__x000a__x000a__x000a__x000a__x000a__x000a__x000a__x000a_________________x000a__x000a__x000a__x000a__x000a__x000a__x000a__x000a__x000a__x000a__x000a_"/>
    <s v="- Socializaciones ejecutadas_x000a__x000a__x000a__x000a__x000a__x000a__x000a__x000a__x000a__x000a_________________x000a__x000a__x000a__x000a__x000a__x000a__x000a__x000a__x000a__x000a__x000a_"/>
    <s v="01/01/2023_x000a__x000a__x000a__x000a__x000a__x000a__x000a__x000a__x000a__x000a_________________x000a__x000a__x000a__x000a__x000a__x000a__x000a__x000a__x000a__x000a__x000a_"/>
    <s v="30/06/2023_x000a__x000a__x000a__x000a__x000a__x000a__x000a__x000a__x000a__x000a_________________x000a__x000a__x000a__x000a__x000a__x000a__x000a__x000a__x000a__x000a__x000a_"/>
    <s v="- Reportar el presunto hecho de Posibilidad de afectación económica (o presupuestal) por inoportunidad en la información, debido a desvío de recursos físicos o económicos en por el escaso seguimiento y control de la información de los bienes de propiedad de la entidad, con el fin de obtener beneficios a nombre propio o de un tercero al operador disciplinario, y a la Oficina Asesora de Planeación en el informe de monitoreo en caso que tenga fallo._x000a_- Reporta el presunto hecho de desvío de recursos físicos o económicos durante el seguimiento y control de la verificación realizada hacia los bienes de propiedad de la entidad a las Oficina de Control Interno Disciplinario y Subsecretaría Corporativa para la toma de decisiones que se consideren pertinentes._x000a_- Solicitar informe con modo, tiempo y lugar de los hechos relacionados con el presunto desvío de recursos físicos _x000a__x000a__x000a__x000a__x000a__x000a__x000a_- Actualizar el mapa de riesgos Gestión de Recursos Físicos"/>
    <s v="- Subdirector(a) de Servicios Administrativos y Oficina de Tecnologías de la Información y las Comunicaciones_x000a_- Subdirector(a) de Servicios Administrativos_x000a_- Subdirector(a) de Servicios Administrativos_x000a__x000a__x000a__x000a__x000a__x000a__x000a_- Subdirector(a) de Servicios Administrativos y Oficina de Tecnologías de la Información y las Comunicaciones"/>
    <s v="- Notificación realizada del presunto hecho de Posibilidad de afectación económica (o presupuestal) por inoportunidad en la información, debido a desvío de recursos físicos o económicos en por el escaso seguimiento y control de la información de los bienes de propiedad de la entidad, con el fin de obtener beneficios a nombre propio o de un tercero al operador disciplinario, y reporte de monitoreo a la Oficina Asesora de Planeación en caso que el riesgo tenga fallo definitivo._x000a_- Informe de los hechos enviado mediante memorando o correo electrónico a la Oficina de Control Interno Disciplinario y Subsecretaría Corporativa._x000a_- Informe de los hechos _x000a__x000a__x000a__x000a__x000a__x000a__x000a_- Mapa de riesgo  Gestión de Recursos Físicos, actualizado."/>
    <d v="2018-09-06T00:00:00"/>
    <s v="Identificación del riesgo_x000a_Análisis antes de controles_x000a_Análisis de controles_x000a_Análisis después de controles_x000a_Tratamiento del riesgo"/>
    <s v="Creación del mapa de riesgos."/>
    <d v="2019-05-07T00:00:00"/>
    <s v="_x000a__x000a__x000a__x000a_Tratamiento del riesgo"/>
    <s v="Definición del plan de contingencia."/>
    <d v="2019-11-07T00:00:00"/>
    <s v="Identificación del riesgo_x000a_Análisis antes de controles_x000a__x000a_Análisis después de controles_x000a_"/>
    <s v="Se incluyó una causa externa &quot;Cambios constantes en la normativa vigente&quot;._x000a_Al calificar la probabilidad de riesgos por frecuencia, disminuyó la probabilidad de probable a rara vez y en consecuencia bajo la zona resultante de extrema a alta. _x000a_La calificación de probabilidad bajó a rara vez (cuadrante 2 a 1)"/>
    <d v="2020-03-12T00:00:00"/>
    <s v="Identificación del riesgo_x000a_Análisis antes de controles_x000a__x000a_Análisis después de controles_x000a_"/>
    <s v="Se incluyeron los proyectos de inversión que se pueden ver afectados._x000a_En efectos se actualiza la perspectiva._x000a_Se actualiza el análisis antes de los controles._x000a_Se actualiza explicación después de los controles. "/>
    <d v="2020-10-08T00:00:00"/>
    <s v="_x000a__x000a_Análisis de controles_x000a_Análisis después de controles_x000a_"/>
    <s v="Se actualizó el análisis después de controles_x000a_Eliminación de auditorias como controles preventivos"/>
    <d v="2020-12-03T00:00:00"/>
    <s v="_x000a__x000a_Análisis de controles_x000a__x000a_"/>
    <s v="Actualización de controles de acuerdo a las nuevas versiones de procedimientos."/>
    <d v="2021-02-24T00:00:00"/>
    <s v="Identificación del riesgo_x000a__x000a__x000a__x000a_"/>
    <s v="Se realiza actualización con respecto a categoría &quot;Sin asociación a los proyectos de inversión&quot;"/>
    <d v="2021-12-03T00:00:00"/>
    <s v="Identificación del riesgo_x000a_Análisis antes de controles_x000a_Análisis de controles_x000a_Análisis después de controles_x000a_Tratamiento del riesgo"/>
    <s v="Se actualiza el contexto de la gestión del proceso._x000a_Se ajusta la identificación del riesgo, ampliando el alcance con respecto a la nueva metodología._x000a_Se incluye el riesgo errores (fallas o deficiencias) en el control y seguimiento de bienes, junto con sus controles y demás características._x000a_Se define la probabilidad por exposición._x000a_Se ajustó la calificación del impacto._x000a_Se ajustó la redacción y evaluación de los controles según los criterios definidos._x000a_Se incluyeron los controles correctivos._x000a_Se ajustaron las acciones de contingencia."/>
    <d v="2022-12-03T00:00:00"/>
    <s v="Identificación del riesgo_x000a_Análisis antes de controles_x000a_Análisis de controles_x000a_Análisis después de controles_x000a_Tratamiento del riesgo"/>
    <s v="Se identifica el contexto de la gestión del proceso._x000a_Se identifica la probabilidad por exposición._x000a_Se identifica la calificación del impacto._x000a_Se identifica los controles correctivos._x000a_Se identifica las acciones de contingencia._x000a_Se identifica acción preventiva"/>
    <s v=""/>
    <s v="_x000a__x000a__x000a__x000a_"/>
    <s v=""/>
    <s v=""/>
    <s v="_x000a__x000a__x000a__x000a_"/>
    <s v=""/>
    <s v=""/>
    <s v="_x000a__x000a__x000a__x000a_"/>
    <s v=""/>
  </r>
  <r>
    <x v="7"/>
    <s v="Administrar los bienes adquiridos mediante su recepción, asignación, mantenimiento, control y baja de los mismos con el fin de cubrir las necesidades de recursos físicos de las dependencias de la Secretaría General de la Alcaldía Mayor de Bogotá D.C. "/>
    <s v="Inicia con el ingreso de bienes al inventario de la entidad, continúa con su asignación, aseguramiento, mantenimiento y control, termina con su clasificación y baja."/>
    <s v="Subdirector(a) de Servicios Administrativos y Oficina de Tecnologías de la Información y las Comunicaciones"/>
    <s v="Apoyo"/>
    <s v="Ejecutar tareas del mantenimiento de la infraestructura tecnológica_x000a_Fase (actividad): Actualizar y ampliar los servicios tecnológicos de la Secretaria General  y  Optimizar sistemas de información y de gestión de datos de la Secretaria General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
    <s v="Posibilidad de afectación económica (o presupuestal) por daños en la infraestructura tecnológica, debido a errores, fallas o deficiencias por la aplicación errónea de criterios o instrucciones para la realización de actividades de los mantenimientos de la Infraestructura tecnológica de la secretaría general"/>
    <x v="0"/>
    <s v="Fallas tecnológicas"/>
    <s v="No"/>
    <s v="- Fallas de conectividad e interoperabilidad. _x000a_- Fallos y caídas del servidor que soporta la plataforma LMS._x000a_- Obsolescencia tecnológica._x000a_- Falta de Coherencia entre lo documentado en los procesos y la ejecución.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a__x000a__x000a__x000a__x000a__x000a_"/>
    <s v="- Altos costos de la tecnología.  _x000a_- Fenómenos naturales o climáticos que pongan en riesgo la infraestructura, continuidad de prestación de servicios de la entidad, confidencialidad, integridad y disponibilidad de la información. _x000a__x000a__x000a__x000a__x000a__x000a__x000a__x000a_"/>
    <s v="- Falla en los equipos de computo que soportan la información de misión critica de la entidad, que podría causar pérdida de información._x000a_- Interrupción en la prestación de servicios tecnológicos y de atención a la ciudadanía. _x000a_- Daños o destrucción de activos que afectan el patrimonio de la Entidad._x000a_- Quejas o reclamos por parte de los usuarios._x000a__x000a__x000a__x000a__x000a__x000a_"/>
    <s v="3. Consolidar una gestión pública eficiente, a través del desarrollo de capacidades institucionales, para contribuir a la generación de valor público."/>
    <s v="- -- Ningún trámite y/o procedimiento administrativo_x000a__x000a_"/>
    <s v="- Todos los procesos en el Sistema de Gestión de Calidad_x000a__x000a__x000a__x000a_"/>
    <s v="- 7872 Transformación digital y gestión TIC_x000a__x000a__x000a__x000a_"/>
    <s v="Baja (2)"/>
    <n v="0.4"/>
    <s v="Leve (1)"/>
    <s v="Menor (2)"/>
    <s v="Menor (2)"/>
    <s v="Moderado (3)"/>
    <s v="Menor (2)"/>
    <s v="Leve (1)"/>
    <s v="Moderado (3)"/>
    <n v="0.6"/>
    <s v="Moderado"/>
    <s v="La valoración del riesgo antes de control quedó en escala de probabilidad &quot;BAJA&quot; y continúa de impacto MODERADO, toda vez que afecta los aspectos: financiero bajo, indisponibilidad de la información lo que lo continúa ubicando al riesgo en zona resultante  MODERADO. (3,2)"/>
    <s v="- 1  El procedimiento _x0009_2213200-PR-104_x0009_Mantenimiento de la Infraestructura Tecnológica PC#6 indica que Profesional de la Oficina TIC asignado, autorizado(a) por Jefe de la Oficina de Tecnologías de la información y las comunicaciones, Cada vez que se ejecute el mantenimiento_x0009_ verifica el cronograma acordado y formato entregado por el proveedor con las actividades realizadas. La(s) fuente(s) de información utilizadas es(son) Formato 2213200-FT259 Mantenimiento preventivo o reporte del proveedor. El Sistema de Gestión de Servicios (Mantenimientos no programados) y Cronograma de mantenimientos acordado. En caso de evidenciar observaciones, desviaciones o diferencias, en la ejecución de los controles se remitirá vía correo electrónico informe resultado actividades ejecutadas al proveedor con el fin de que se tengan en cuenta las observaciones y/o respectivos ajustes en las actividades que se ejecutan durante los mantenimientos. En caso de que el proveedor no atienda las observaciones y/o respectivos ajustes a tener en cuenta se enviará un memorando electrónico por la Oficina TIC reiterando esta información, generando alarmas tempranas en la ejecución del contrato_x0009_. De lo contrario, se recibe a satisfacción el mantenimiento ejecutado._x000a_- 2  El procedimiento _x0009_2213200-PR-104_x0009_Mantenimiento de la Infraestructura Tecnológica PC#6 indica que Profesional de la Oficina TIC asignado, autorizado(a) por Jefe de la Oficina de Tecnologías de la información y las comunicaciones, Cada vez que se ejecute el mantenimiento_x0009_ verifica el cronograma acordado y formato entregado por el proveedor con las actividades realizadas. La(s) fuente(s) de información utilizadas es(son) Formato 2213200-FT259 Mantenimiento preventivo o reporte del proveedor. El Sistema de Gestión de Servicios (Mantenimientos no programados) y Cronograma de mantenimientos acordado. En caso de evidenciar observaciones, desviaciones o diferencias, en la ejecución de los controles se remitirá vía correo electrónico informe resultado actividades ejecutadas al proveedor con el fin de que se tengan en cuenta las observaciones y/o respectivos ajustes en las actividades que se ejecutan durante los mantenimientos. En caso de que el proveedor no atienda las observaciones y/o respectivos ajustes a tener en cuenta se enviará un memorando electrónico por la Oficina TIC reiterando esta información, generando alarmas tempranas en la ejecución del contrato_x0009_. De lo contrario, se recibe a satisfacción el mantenimiento ejecutado._x000a__x000a__x000a__x000a__x000a__x000a__x000a__x000a__x000a__x000a__x000a__x000a__x000a__x000a__x000a__x000a__x000a__x000a_"/>
    <s v="- Documentado_x000a_- Documentado_x000a__x000a__x000a__x000a__x000a__x000a__x000a__x000a__x000a__x000a__x000a__x000a__x000a__x000a__x000a__x000a__x000a__x000a_"/>
    <s v="- Continua_x000a_- Continua_x000a__x000a__x000a__x000a__x000a__x000a__x000a__x000a__x000a__x000a__x000a__x000a__x000a__x000a__x000a__x000a__x000a__x000a_"/>
    <s v="- Con registro_x000a_- Con registro_x000a__x000a__x000a__x000a__x000a__x000a__x000a__x000a__x000a__x000a__x000a__x000a__x000a__x000a__x000a__x000a__x000a__x000a_"/>
    <s v="- Preventivo_x000a_- Detectivo_x000a__x000a__x000a__x000a__x000a__x000a__x000a__x000a__x000a__x000a__x000a__x000a__x000a__x000a__x000a__x000a__x000a__x000a_"/>
    <s v="25%_x000a_15%_x000a__x000a__x000a__x000a__x000a__x000a__x000a__x000a__x000a__x000a__x000a__x000a__x000a__x000a__x000a__x000a__x000a__x000a_"/>
    <s v="- Manual_x000a_- Manual_x000a__x000a__x000a__x000a__x000a__x000a__x000a__x000a__x000a__x000a__x000a__x000a__x000a__x000a__x000a__x000a__x000a__x000a_"/>
    <s v="15%_x000a_15%_x000a__x000a__x000a__x000a__x000a__x000a__x000a__x000a__x000a__x000a__x000a__x000a__x000a__x000a__x000a__x000a__x000a__x000a_"/>
    <s v="40%_x000a_30%_x000a__x000a__x000a__x000a__x000a__x000a__x000a__x000a__x000a__x000a__x000a__x000a__x000a__x000a__x000a__x000a__x000a__x000a_"/>
    <s v="- 1 El mapa de riesgos del proceso de Gestión de Recursos Físicos indica que el Jefe de la Oficina TIC's, autorizado(a) por el Manual de especifico de funciones y competencias laborales, cada vez que se identifique la materialización de un riesgo activa el plan de contingencia conforme a las fases establecidas en el Plan de Contingencia TI de la Secretaría General de la Alcaldía Mayor de Bogotá -4204000-OT-020._x000a__x000a__x000a__x000a__x000a__x000a__x000a__x000a__x000a_"/>
    <s v="- Documentado_x000a__x000a__x000a__x000a__x000a__x000a__x000a__x000a__x000a_"/>
    <s v="- Continua_x000a__x000a__x000a__x000a__x000a__x000a__x000a__x000a__x000a_"/>
    <s v="- Con registro_x000a__x000a__x000a__x000a__x000a__x000a__x000a__x000a__x000a_"/>
    <s v="- Correctivo_x000a__x000a__x000a__x000a__x000a__x000a__x000a__x000a__x000a_"/>
    <s v="10%_x000a__x000a__x000a__x000a__x000a__x000a__x000a__x000a__x000a_"/>
    <s v="- Manual_x000a__x000a__x000a__x000a__x000a__x000a__x000a__x000a__x000a_"/>
    <s v="15%_x000a__x000a__x000a__x000a__x000a__x000a__x000a__x000a__x000a_"/>
    <s v="25%_x000a__x000a__x000a__x000a__x000a__x000a__x000a__x000a__x000a_"/>
    <s v="Muy baja (1)"/>
    <n v="0.16799999999999998"/>
    <s v="Moderado (3)"/>
    <n v="0.44999999999999996"/>
    <s v="Moderado"/>
    <s v="La valoración del riesgo después de controles quedó en MUY BAJA y de  impacto continua en MODERADO, debido a que los controles establecidos son los adecuados y la calificación de los criterios es satisfactoria y ante su materialización, podrían disminuirse los efectos, aplicando las acciones de contingencia y lo ubica en  zona resultante moderada. del cuadrante (3,1)"/>
    <s v="Reducir"/>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 (AP# Aplicativo DARUMA) Revisar la precisión de las evidencias que se generan como resultado de la aplicación del control del procedimiento 2213200-PR-104_x000a__x000a__x000a__x000a__x000a__x000a__x000a__x000a__x000a__x000a_________________x000a__x000a__x000a__x000a__x000a__x000a__x000a__x000a__x000a__x000a__x000a_"/>
    <s v="- Jefe de la OTIC_x000a__x000a__x000a__x000a__x000a__x000a__x000a__x000a__x000a__x000a_________________x000a__x000a__x000a__x000a__x000a__x000a__x000a__x000a__x000a__x000a__x000a_"/>
    <s v="- Procedimiento 2213200-PR-104 Modificado_x000a__x000a__x000a__x000a__x000a__x000a__x000a__x000a__x000a__x000a_________________x000a__x000a__x000a__x000a__x000a__x000a__x000a__x000a__x000a__x000a__x000a_"/>
    <s v="01/01/2023_x000a__x000a__x000a__x000a__x000a__x000a__x000a__x000a__x000a__x000a_________________x000a__x000a__x000a__x000a__x000a__x000a__x000a__x000a__x000a__x000a__x000a_"/>
    <s v="30/05/2023_x000a__x000a__x000a__x000a__x000a__x000a__x000a__x000a__x000a__x000a_________________x000a__x000a__x000a__x000a__x000a__x000a__x000a__x000a__x000a__x000a__x000a_"/>
    <s v="- Reportar el riesgo materializado de Posibilidad de afectación económica (o presupuestal) por daños en la infraestructura tecnológica, debido a errores, fallas o deficiencias por la aplicación errónea de criterios o instrucciones para la realización de actividades de los mantenimientos de la Infraestructura tecnológica de la secretaría general en el informe de monitoreo a la Oficina Asesora de Planeación._x000a_- Determinar las acciones a seguir conforme al análisis de los hechos para subsanar de manera inmediata_x000a__x000a__x000a__x000a__x000a__x000a__x000a__x000a_- Actualizar el mapa de riesgos Gestión de Recursos Físicos"/>
    <s v="- Subdirector(a) de Servicios Administrativos y Oficina de Tecnologías de la Información y las Comunicaciones_x000a_- Jefe Oficina de Tecnologías de la Información y las Comunicaciones_x000a__x000a__x000a__x000a__x000a__x000a__x000a__x000a_- Subdirector(a) de Servicios Administrativos y Oficina de Tecnologías de la Información y las Comunicaciones"/>
    <s v="- Reporte de monitoreo indicando la materialización del riesgo de Posibilidad de afectación económica (o presupuestal) por daños en la infraestructura tecnológica, debido a errores, fallas o deficiencias por la aplicación errónea de criterios o instrucciones para la realización de actividades de los mantenimientos de la Infraestructura tecnológica de la secretaría general_x000a_- Acta o evidencia de reunión _x000a__x000a__x000a__x000a__x000a__x000a__x000a__x000a_- Mapa de riesgo  Gestión de Recursos Físicos, actualizado."/>
    <d v="2019-05-08T00:00:00"/>
    <s v="Identificación del riesgo_x000a_Análisis antes de controles_x000a_Análisis de controles_x000a_Análisis después de controles_x000a_Tratamiento del riesgo"/>
    <s v="Nuevo riesgo"/>
    <d v="2019-11-15T00:00:00"/>
    <s v="_x000a_Análisis antes de controles_x000a_Análisis de controles_x000a_Análisis después de controles_x000a_"/>
    <s v="Se cambió la calificación de la probabilidad del riesgo de factible a  frecuencia. Su resultado redujo la escala de probabilidad de posible a rara vez._x000a_Se ajustaron las actividades de control del riesgo conforme a la actualización de los procedimientos_x000a_Se eliminan controles asociados al PR-359 toda vez que el procedimiento ya no es del Proceso_x000a_Se ajustaron las fechas de finalización de las acciones"/>
    <d v="2020-03-05T00:00:00"/>
    <s v="Identificación del riesgo_x000a__x000a_Análisis de controles_x000a__x000a_Tratamiento del riesgo"/>
    <s v="Se incluye el proyecto de inversión 1181 “Rediseño de la arquitectura de la plataforma tecnológica en la Secretaría General” dado que posiblemente puede ser afectado_x000a_Se incluyen y se califican las perspectivas para los efectos definidos_x000a_Se elimina la actividad de control asociada a la resolución 130 de 2019 toda vez que la actividad se cumplió._x000a_Se eliminan las acciones o el plan de mejoramiento para las actividades de control preventivas y detectivas  ya que todas fueron cerradas y se incluye la actividad 1 de la AC38 "/>
    <d v="2020-08-19T00:00:00"/>
    <s v="Identificación del riesgo_x000a__x000a__x000a__x000a_Tratamiento del riesgo"/>
    <s v="Se eliminan las actividades de control detectivas  asociadas al procedimiento de Auditorías Internas de Gestión PR-006 y el procedimiento de Auditorías Internas de Calidad PR-361._x000a__x000a_Se ajustaron las fechas de finalización de la acción conforme a la reprogramación efectuada en el aplicativo SIG de  la actividad 1 de la acción correctiva No.3"/>
    <d v="2020-12-04T00:00:00"/>
    <s v="_x000a_Análisis antes de controles_x000a_Análisis de controles_x000a_Análisis después de controles_x000a_Tratamiento del riesgo"/>
    <s v="Se realiza la calificación de la probabilidad del riesgo por frecuencia cuya calificación es: Nunca o no se ha presentado durante los últimos 4 años. Así mismo, se registran las evidencias que soportan su elección para la vigencia 2020. _x000a__x000a_Se eliminan las actividades de control preventivas asociadas a los procedimientos: PR-271, PR-272, PR-273 y PR-109, teniendo en cuenta que los procedimientos fueron anulados y se incluyeron como guías documentales en el procedimiento No. PR-101 “Gestión de incidentes tecnológicos”. _x000a_Así mismo, se ajustaron e incluyeron nuevas actividades de control detectivas asociadas al procedimiento PR-101 “Gestión de incidentes tecnológicos”. _x000a__x000a_Se incluye una nueva acción  en todas las actividades correctivas y preventivas cuya programación es para 2021."/>
    <d v="2021-02-19T00:00:00"/>
    <s v="Identificación del riesgo_x000a__x000a_Análisis de controles_x000a__x000a_Tratamiento del riesgo"/>
    <s v="Se elimina el  proyecto de inversión  y se selecciona &quot;Sin asociación a los proyectos de inversión&quot;, teniendo en cuenta que el riesgo no se encuentra asociado en el perfil del proyecto de inversión actual._x000a_Se ajustan las actividades de control conforme a la ultima actualización efectuada del PR-101 “Gestión de incidentes tecnológicos”, efectuada el 28 de diciembre de 2020._x000a_Se elimina la acción correctiva No. 38, teniendo en cuenta que sus actividades ya se cumplieron y la acción está cerrada._x000a_Se crea y registra la acción preventiva No. 22 de 2021."/>
    <d v="2021-09-03T00:00:00"/>
    <s v="_x000a__x000a_Análisis de controles_x000a__x000a_Tratamiento del riesgo"/>
    <s v="Se ajustan las actividades de control conforme a la última actualización efectuada al procedimiento 2213200-PR-101 “Gestión de Incidentes y Requerimientos Tecnológicos”._x000a_Se ajustan las actividades de control conforme a la última actualización efectuada al procedimiento 2213200-PR-104 “Mantenimientos de la infraestructura tecnológica”_x000a_Se cambia fecha fin real de la acción preventiva #22 en las actividades 1 (10-mar-2021) y 2 (31-may-2021). _x000a_"/>
    <d v="2021-12-06T00:00:00"/>
    <s v="_x000a_Análisis antes de controles_x000a_Análisis de controles_x000a_Análisis después de controles_x000a_Tratamiento del riesgo"/>
    <s v="Se actualiza el contexto de la gestión del proceso._x000a_Se ajusta la identificación del riesgo._x000a_Se define la probabilidad por exposición._x000a_Se ajustó la redacción y evaluación de los controles según los criterios definidos._x000a_Se incluyeron los controles correctivos._x000a_Se ajustaron las acciones de contingencia."/>
    <d v="2022-12-02T00:00:00"/>
    <s v="Identificación del riesgo_x000a__x000a__x000a__x000a_"/>
    <s v=" Se asocia el riesgo al nuevo Mapa de procesos de la Secretaría General."/>
    <d v="2022-12-03T00:00:00"/>
    <s v="Identificación del riesgo_x000a_Análisis antes de controles_x000a_Análisis de controles_x000a_Análisis después de controles_x000a_Tratamiento del riesgo"/>
    <s v="Se identifica el contexto de la gestión del proceso._x000a_Se identifica la probabilidad por exposición._x000a_Se identifica la calificación del impacto._x000a_Se identifica los controles correctivos._x000a_Se identifica las acciones de contingencia._x000a_Se identifica acción preventiva"/>
    <s v=""/>
    <s v="_x000a__x000a__x000a__x000a_"/>
    <s v=""/>
    <s v=""/>
    <s v="_x000a__x000a__x000a__x000a_"/>
    <s v=""/>
  </r>
  <r>
    <x v="7"/>
    <s v="Administrar los bienes adquiridos mediante su recepción, asignación, mantenimiento, control y baja de los mismos con el fin de cubrir las necesidades de recursos físicos de las dependencias de la Secretaría General de la Alcaldía Mayor de Bogotá D.C. "/>
    <s v="Inicia con el ingreso de bienes al inventario de la entidad, continúa con su asignación, aseguramiento, mantenimiento y control, termina con su clasificación y baja."/>
    <s v="Subdirector(a) de Servicios Administrativos y Oficina de Tecnologías de la Información y las Comunicaciones"/>
    <s v="Apoyo"/>
    <s v="Gestionar el mantenimiento de bienes muebles e inmuebles"/>
    <s v="Posibilidad de afectación reputacional por ausencia o retrasos  en los mantenimientos de las edificaciones, maquinaria y equipos de la Entidad, debido a decisiones erróneas o no acertadas en la priorización para su intervención"/>
    <x v="0"/>
    <s v="Ejecución y administración de procesos"/>
    <s v="No"/>
    <s v="- Dificultades en el  seguimiento  frente al estado de avance de los contratos de mantenimiento suscritos y en ejecución, pertenecientes al proceso._x000a_- Inadecuada planeación para el mantenimiento_x000a_- Alta rotación de personal y dificultades en la transferencia de conocimiento entre los servidores y/o contratistas que participan en el proceso, en virtud de vinculación, retiro o reasignación de roles._x000a_- Se requiere revisar, ajustar, simplificar actividades y reasignar labores internas, en la información documentada del proceso._x000a__x000a__x000a__x000a__x000a__x000a_"/>
    <s v="- Riesgos de daño a la infraestructura física de la entidad por situaciones de orden público y/o desastres naturales._x000a_- Falta de recursos que podría darse por los recortes presupuestales que influiría notablemente en la sostenibilidad del proceso._x000a_- Los clientes pueden realizar solicitudes fuera del alcance del proceso y hacer evaluaciones subjetivas._x000a__x000a__x000a__x000a__x000a__x000a__x000a_"/>
    <s v="- Detrimento patrimonial_x000a_- Insatisfacción por parte de los usuarios interno y externos_x000a_- Pérdida de confianza por parte de los usuarios internos y externos_x000a_- Incumplimiento de metas establecidas_x000a__x000a__x000a__x000a__x000a__x000a_"/>
    <s v="3. Consolidar una gestión pública eficiente, a través del desarrollo de capacidades institucionales, para contribuir a la generación de valor público."/>
    <s v="- -- Ningún trámite y/o procedimiento administrativo_x000a__x000a_"/>
    <s v="- Ningún otro proceso en el Sistema de Gestión de Calidad_x000a__x000a__x000a__x000a_"/>
    <s v="- No aplica_x000a__x000a__x000a__x000a_"/>
    <s v="Alta (4)"/>
    <n v="0.8"/>
    <s v="Menor (2)"/>
    <s v="Moderado (3)"/>
    <s v="Menor (2)"/>
    <s v="Moderado (3)"/>
    <s v="Moderado (3)"/>
    <s v="Menor (2)"/>
    <s v="Moderado (3)"/>
    <n v="0.6"/>
    <s v="Alto"/>
    <s v="Se determina la probabilidad (4 Alta)  teniendo en cuenta el número de veces que se ejecuta la actividad clave durante el año. El impacto (3 Moderado) obedece al análisis de las consecuencias de las diferentes perspectivas de acuerdo con la metodología."/>
    <s v="- 1 El procedimiento 2211500-PR-154 &quot;Mantenimiento de las Edificaciones&quot; indica que el(la) Director(a) Administrativo(a) y Financiero(a) o el (la) Subdirector(a) de Servicios Administrativos , autorizado(a) por el Decreto 140 de 2021, semestralmente  revisa y aprueba la propuesta de la priorización de mantenimiento integral, teniendo en cuenta: Ficha de Identificación y descripción de las condiciones físicas de la infraestructura 42313100-FT-1193 de cada sede, la criticidad técnica y los compromisos misionales de la Entidad. La(s) fuente(s) de información utilizadas es(son)  los lineamientos señalados en condiciones generales del procedimiento. En caso de evidenciar observaciones, desviaciones o diferencias, se debe ajustar la priorización inicial. De lo contrario, se formaliza por medio del Evidencia Reunión 2213100-FT-449 Priorización sedes a intervenir._x000a_- 2 El procedimiento 2211500-PR-154 &quot;Mantenimiento de las Edificaciones&quot; indica que el profesional o técnico encargado del Sistema  de Gestión de Servicios , autorizado(a) por el(la) Director(a) Administrativo(a) y Financiero(a), cada vez que se reciba una solicitud de mantenimiento puntual verifica que la solicitud de mantenimiento cumpla con los parámetros establecidos, determina la subcategoría del mantenimiento puntual a realizar y asigna la solicitud al Profesional de Zona encargado de la sede. La(s) fuente(s) de información utilizadas es(son)  los lineamientos señalados en condiciones generales del procedimiento. En caso de evidenciar observaciones, desviaciones o diferencias, y que la solicitud no corresponda a mantenimiento puntual , asigna la solicitud en el sistema de Gestión de Servicios al responsable de gestionarla y finaliza el procedimiento, cuando la solicitud no sea clara o no esté completa se contacta al usuario para ajustar o incluir la información. De lo contrario, registra la conformidad de la solicitud en el Sistema  de Gestión de Servicio._x000a_- 3 El procedimiento 2211500-PR-154 &quot;Mantenimiento de las Edificaciones&quot; indica que el  Profesional de Zona, autorizado(a) por el(la) Director(a) Administrativo(a) y Financiero(a) o el (la) Subdirector(a) de Servicios Administrativos, cada vez que se reciba una solicitud de mantenimiento puntual realiza la visita de verificación del alcance del mantenimiento puntual a la sede a intervenir. La(s) fuente(s) de información utilizadas es(son) la solicitud recibida en el Sistema de Gestión de Servicios. En caso de evidenciar observaciones, desviaciones o diferencias, el Profesional de Zona cuando se trate de  mantenimiento Integral o mediante contrato de obra, modifica el tipo de intervención y cambia el estado a “No resuelta” en el Sistema de Gestión de Servicios; cuando se trate de solicitudes de otras categorías asigna la solicitud al responsable de gestionarla en el Sistema de Gestión de Servicios. De lo contrario, se registra en el Sistema de Gestión de Servicios._x000a_- 4 El procedimiento 4233100-PR-379 &quot;Mantenimiento de maquinaria y equipos&quot; indica que el profesional de la Dirección Administrativa y Financiera, autorizado(a) por el Director Administrativo y Financiero, cada vez que se reciba una solicitud de intervención  verifica que la solicitud corresponda al mantenimiento de maquinaria y equipos y que cumpla con los parámetro establecidos . La(s) fuente(s) de información utilizadas es(son)  los lineamientos señalados en condiciones generales del procedimiento. En caso de evidenciar observaciones, desviaciones o diferencias, asigna la solicitud en el Sistema de Gestión de Servicios al responsable de gestionarla o se contacta con el usuario para ajustar o incluir en el Sistema de Gestión de Servicios. De lo contrario, registra la conformidad de la solicitud._x000a_- 5 El procedimiento 2211500-PR-154 &quot;Mantenimiento de las Edificaciones&quot; indica que el  Profesional de Zona, autorizado(a) por el(la) Director(a) Administrativo(a) y Financiero(a) o el (la) Subdirector(a) de Servicios Administrativos, cada vez que finalice el mantenimiento integral revisa el mantenimiento ejecutado conforme con lo estipulado en la Ficha Descriptiva Antes - Mantenimiento Integral 4233100-FT-1004. La(s) fuente(s) de información utilizadas es(son)  la Ficha Descriptiva Antes - Mantenimiento Integral 4233100-FT-1004. En caso de evidenciar observaciones, desviaciones o diferencias, las registra en la Bitácora de obra para sus respectivos ajustes. De lo contrario, se firmará el Recibo a Satisfacción 4233100-FT-1192._x000a_- 6 El procedimiento 2211500-PR-154 &quot;Mantenimiento de las Edificaciones&quot; indica que el  Profesional de Zona, autorizado(a) por el(la) Director(a) Administrativo(a) y Financiero(a) o el (la) Subdirector(a) de Servicios Administrativos, cada vez que finalice el mantenimiento puntual revisa el mantenimiento ejecutado conforme con la solicitud y el alcance en el Sistema de Gestión de Servicios. La(s) fuente(s) de información utilizadas es(son) la solicitud en el Sistema de Gestión de Servicios. En caso de evidenciar observaciones, desviaciones o diferencias, registra en la Bitácora de obra para sus respectivos ajustes. De lo contrario, registra la solución anexando registro fotográfico del mantenimiento realizado en el Sistema de Gestión de Servicios, cambiando el estado de la solicitud a “Resuelto” y se realiza el cierre._x000a_- 7 El procedimiento 4233100-PR-379 &quot;Mantenimiento de maquinaria y equipos&quot; indica que el profesional, autorizado(a) por el Subdirector de Servicios Administrativos, cada vez que se realice un mantenimiento preventivo  revisa que el mantenimiento ejecutado cumpla con lo establecido en el cronograma. La(s) fuente(s) de información utilizadas es(son) el cronograma de mantenimiento preventivo. En caso de evidenciar observaciones, desviaciones o diferencias, solicita por correo electrónico los ajustes pertinentes al contratista. De lo contrario, recibe a satisfacción el Reporte de visita técnica de intervención ._x000a_- 8 El procedimiento 4233100-PR-379 &quot;Mantenimiento de maquinaria y equipos&quot; indica que el profesional, autorizado(a) por el Subdirector de Servicios Administrativos, cada vez que finalice la intervención correctiva revisa el mantenimiento ejecutado. La(s) fuente(s) de información utilizadas es(son) la solicitud en el Sistema de Gestión de Servicios. En caso de evidenciar observaciones, desviaciones o diferencias, solicita los ajustes pertinentes al contratista. De lo contrario, registra la solución en el Sistema de Gestión de Servicios , quedando la solicitud en estado &quot;Resuelto&quot;._x000a__x000a__x000a__x000a__x000a__x000a__x000a__x000a__x000a__x000a__x000a__x000a_"/>
    <s v="- Documentado_x000a_- Documentado_x000a_- Documentado_x000a_- Documentado_x000a_- Documentado_x000a_- Documentado_x000a_- Documentado_x000a_- Documentado_x000a__x000a__x000a__x000a__x000a__x000a__x000a__x000a__x000a__x000a__x000a__x000a_"/>
    <s v="- Continua_x000a_- Continua_x000a_- Continua_x000a_- Continua_x000a_- Continua_x000a_- Continua_x000a_- Continua_x000a_- Continua_x000a__x000a__x000a__x000a__x000a__x000a__x000a__x000a__x000a__x000a__x000a__x000a_"/>
    <s v="- Con registro_x000a_- Con registro_x000a_- Con registro_x000a_- Con registro_x000a_- Con registro_x000a_- Con registro_x000a_- Con registro_x000a_- Con registro_x000a__x000a__x000a__x000a__x000a__x000a__x000a__x000a__x000a__x000a__x000a__x000a_"/>
    <s v="- Preventivo_x000a_- Preventivo_x000a_- Preventivo_x000a_- Preventivo_x000a_- Detectivo_x000a_- Detectivo_x000a_- Detectivo_x000a_- Detectivo_x000a__x000a__x000a__x000a__x000a__x000a__x000a__x000a__x000a__x000a__x000a__x000a_"/>
    <s v="25%_x000a_25%_x000a_25%_x000a_25%_x000a_15%_x000a_15%_x000a_15%_x000a_15%_x000a__x000a__x000a__x000a__x000a__x000a__x000a__x000a__x000a__x000a__x000a__x000a_"/>
    <s v="- Manual_x000a_- manual_x000a_- Manual_x000a_- Manual_x000a_- Manual_x000a_- Manual_x000a_- Manual_x000a_- Manual_x000a__x000a__x000a__x000a__x000a__x000a__x000a__x000a__x000a__x000a__x000a__x000a_"/>
    <s v="15%_x000a_15%_x000a_15%_x000a_15%_x000a_15%_x000a_15%_x000a_15%_x000a_15%_x000a__x000a__x000a__x000a__x000a__x000a__x000a__x000a__x000a__x000a__x000a__x000a_"/>
    <s v="40%_x000a_40%_x000a_40%_x000a_40%_x000a_30%_x000a_30%_x000a_30%_x000a_30%_x000a__x000a__x000a__x000a__x000a__x000a__x000a__x000a__x000a__x000a__x000a__x000a_"/>
    <s v="- 1 El mapa de riesgos del proceso Gestión de Servicios Administrativos indica que el profesional de la Dirección Administrativa y Financiera, autorizado(a) por el Director(a) Administrativo y Financiero o Subdirector(a)  de Servicios Administrativos, cada vez que se identifique la materialización del riesgo, reformula la priorización  de los mantenimientos de las edificaciones, maquinaria y equipos._x000a_- 2 El mapa de riesgos del proceso Gestión de Servicios Administrativos indica que el profesional de la Dirección Administrativa y Financiera, autorizado(a) por el Director(a) Administrativo y Financiero o Subdirector(a)  de Servicios Administrativos, cada vez que se identifique la materialización del riesgo, prioriza los servicios no ejecutados de acuerdo a la criticidad del incumplimiento, ajusta las actividades de los mantenimientos para realizarlos en el menor tiempo posible.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2.4893567999999998E-2"/>
    <s v="Menor (2)"/>
    <n v="0.33749999999999997"/>
    <s v="Bajo"/>
    <s v="Se determina la probabilidad (Muy baja 1) ya que las actividades de control preventivas son fuertes y mitigan la mayoría de las causas. El impacto  (menor 2) ya que las actividades de control  cubren los efectos más significativos, reduciendo el impacto inicial para una valoración después de los controles a (Moderado)."/>
    <s v="Aceptar"/>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Posibilidad de afectación reputacional por ausencia o retrasos  en los mantenimientos de las edificaciones, maquinaria y equipos de la Entidad, debido a decisiones erróneas o no acertadas en la priorización para su intervención en el informe de monitoreo a la Oficina Asesora de Planeación._x000a_- Reformular la priorización  de los mantenimientos de las edificaciones, maquinaria y equipos_x000a_- Priorizar los servicios no ejecutados de acuerdo a la criticidad del incumplimiento ajustando las actividades de los mantenimientos para realizarlos en el menor tiempo posible_x000a__x000a__x000a__x000a__x000a__x000a__x000a_- Actualizar el mapa de riesgos Gestión de Recursos Físicos"/>
    <s v="- Subdirector(a) de Servicios Administrativos y Oficina de Tecnologías de la Información y las Comunicaciones_x000a_- Profesional de la Dirección Administrativa y Financiera, Director(a) Administrativo y Financiero o Subdirector(a)  de Servicios Administrativos_x000a_- Profesional de la Dirección Administrativa y Financiera, Director(a) Administrativo y Financiero o Subdirector(a)  de Servicios Administrativos_x000a__x000a__x000a__x000a__x000a__x000a__x000a_- Subdirector(a) de Servicios Administrativos y Oficina de Tecnologías de la Información y las Comunicaciones"/>
    <s v="- Reporte de monitoreo indicando la materialización del riesgo de Posibilidad de afectación reputacional por ausencia o retrasos  en los mantenimientos de las edificaciones, maquinaria y equipos de la Entidad, debido a decisiones erróneas o no acertadas en la priorización para su intervención_x000a_- Acta de reunión o evidencia de reunión con las inconsistencias identificadas_x000a_- Para el caso de edificaciones se realiza una Priorización de mantenimiento integral y para el mantenimiento puntual el Sistema de Gestión de Servicios. En caso de mantenimiento de maquinaria y equipos queda correo electrónico de ajuste de actividades._x000a__x000a__x000a__x000a__x000a__x000a__x000a_- Mapa de riesgo  Gestión de Recursos Físicos, actualizado."/>
    <d v="2019-05-07T00:00:00"/>
    <s v="Identificación del riesgo_x000a_Análisis antes de controles_x000a_Análisis de controles_x000a_Análisis después de controles_x000a_Tratamiento del riesgo"/>
    <s v="Creación del mapa de riesgos. Se identifica nuevo riesgo, dando  respuesta a la acción preventiva No, 51. Se define plan de mitigación."/>
    <d v="2019-10-30T00:00:00"/>
    <s v="_x000a_Análisis antes de controles_x000a__x000a__x000a_Tratamiento del riesgo"/>
    <s v="Se ajustó la calificación de probabilidad de factible a frecuente,  lo que redujo su escala de probabilidad de posible a rara vez y en consecuencia disminuyó zona resultante de  extrema a alta._x000a_Se ajustaron las fechas de finalización de las acciones"/>
    <d v="2020-03-12T00:00:00"/>
    <s v="Identificación del riesgo_x000a__x000a__x000a__x000a_Tratamiento del riesgo"/>
    <s v="Se modifica la categoría en el nombre del riesgo y su descripción._x000a_Se incluyen los proyectos de inversión posiblemente afectados._x000a_Se ajustan las causas y efectos y se incluyen sus perspectivas._x000a_Se ajusta el Plan de contingencia._x000a_Se ajustan las fechas de las acciones de acuerdo con el aplicativo SIG."/>
    <d v="2020-08-28T00:00:00"/>
    <s v="Identificación del riesgo_x000a__x000a_Análisis de controles_x000a__x000a_Tratamiento del riesgo"/>
    <s v="Se ajusta la categoría del riesgo._x000a_Se realiza el ajuste a las actividades de control preventivas No. 2, 5 y 6, se incluyen las actividades de control detectivo No. 9 y 10. _x000a_Se elimina las actividades de control detectivas asociadas al procedimiento de auditorías internas de gestión PR-006 y al procedimiento de auditorías internas de calidad PR-361. _x000a_Se modificaron las fechas de terminación de las acciones conforme a solicitud de reprogramación efectuada mediante memorando No. 3-2020-17111. "/>
    <d v="2020-12-02T00:00:00"/>
    <s v="Identificación del riesgo_x000a__x000a__x000a__x000a_Tratamiento del riesgo"/>
    <s v="Se realiza la calificación de la probabilidad del riesgo por frecuencia cuya calificación es nunca o no se ha presentado durante los últimos cuatro años, así mismo se registran las evidencias que soportan su elección para la vigencia 2020._x000a_Se incluyó una nueva acción preventiva asociada a la revisión integral del riesgo para la vigencia  2021."/>
    <d v="2021-02-16T00:00:00"/>
    <s v="Identificación del riesgo_x000a__x000a__x000a__x000a_Tratamiento del riesgo"/>
    <s v="Se ajustó en Proyectos de inversión posiblemente afectados, dado que el riesgo no tiene asociación dentro del perfil del Proyecto de inversión &quot;Fortalecimiento de la capacidad institucional de la Secretaría General&quot;._x000a_Se eliminaron las acciones 2020 teniendo en cuenta que ya estaban cerradas y se incluyó la Acción Preventiva No. 2 de 2021."/>
    <d v="2021-07-30T00:00:00"/>
    <s v="_x000a__x000a__x000a__x000a_Tratamiento del riesgo"/>
    <s v="Se eliminó la acción preventiva No. 2 teniendo en cuenta que se cerró el 30 de junio de 2021 y se incluye la acción de mejora 827 registrada en CHIE. "/>
    <d v="2021-12-16T00:00:00"/>
    <s v="Identificación del riesgo_x000a_Análisis antes de controles_x000a_Análisis de controles_x000a_Análisis después de controles_x000a_Tratamiento del riesgo"/>
    <s v="Se actualiza el contexto de la gestión del proceso_x000a_Se ajusta la identificación del riesgo, ampliando su alcance_x000a_Se define la probabilidad por exposición_x000a_Se ajustó la calificación del impacto_x000a_Se ajustó la redacción y evaluación de los controles según los criterios definidos_x000a_Se incluyeron los controles correctivos _x000a_Se ajustaron las acciones de contingencia"/>
    <d v="2022-08-29T00:00:00"/>
    <s v="_x000a__x000a_Análisis de controles_x000a__x000a_"/>
    <s v="Se actualizaron las actividades de control N° 1, 2, 3, de tipo preventivo y N° 5 y 6, de tipo detectivo, que se encuentran documentadas en el procedimiento PR-154 Mantenimiento de las Edificaciones, que fue actualizado en junio de 2022 a su versión 10, para su correspondencia exacta en forma de redacción."/>
    <d v="2022-12-03T00:00:00"/>
    <s v="Identificación del riesgo_x000a__x000a__x000a__x000a_"/>
    <s v="Se asocia el riesgo al nuevo Mapa de procesos de la Secretaría General."/>
    <s v=""/>
    <s v="_x000a__x000a__x000a__x000a_"/>
    <s v=""/>
    <s v=""/>
    <s v="_x000a__x000a__x000a__x000a_"/>
    <s v=""/>
  </r>
  <r>
    <x v="8"/>
    <s v="Apoyar la gestión de la Entidad a través de la prestación de los servicios administrativos y tecnológicos, así como, de la gestión documental, con el fin de satisfacer las necesidades de las dependencias en la materia, al igual que conservar y preservar la memoria institucional."/>
    <s v="Inicia con la identificación y consolidación de las necesidades de las dependencias de la Entidad de carácter administrativo y tecnológico, continúa con la prestación de los servicios logísticos de apoyo administrativo, manejo de la caja menor, la gestión de requerimientos e implementación de soluciones tecnológicas, y la gestión del flujo documental, termina con las instalaciones de la Entidad disponibles y adecuadas para su uso, la infraestructura tecnológica en condiciones óptimas y una apropiada disposición de los documentos."/>
    <s v="Subdirector(a) de Servicios Administrativos y Oficina de Tecnologías de la Información y las Comunicaciones"/>
    <s v="Apoyo"/>
    <s v="Administrar los servicios de apoyo logístico a la gestión de la Entidad"/>
    <s v="Posibilidad de afectación reputacional por pérdida de credibilidad en la atención a las solicitudes de servicios administrativos, debido a errores (fallas o deficiencias) en la prestación de servicios administrativos."/>
    <x v="0"/>
    <s v="Ejecución y administración de procesos"/>
    <s v="No"/>
    <s v="- Dificultades en el  seguimiento  frente al estado de avance de los contratos, suscritos y en ejecución, pertenecientes al proceso._x000a_- Falta de actualización de algunos sistemas (interfaz, accesibilidad, disponibilidad) que interactúan con los procesos._x000a_- Alta rotación de personal y dificultades en la transferencia de conocimiento entre los servidores y/o contratistas que participan en el proceso, en virtud de vinculación, retiro o reasignación de roles._x000a_- Debilidades en la articulación y comunicación en la operación de las actividades que se gestionan al interior  del proceso._x000a_- No se cuenta con la cultura sobre el uso de la herramienta y los tiempos requeridos para la solicitudes de los servicios_x000a__x000a__x000a__x000a__x000a_"/>
    <s v="- Cambios en las plataformas tecnológicas, fallas en software, hardware e infraestructura externa o ataques informáticos generando  pérdidas de información._x000a_- Riesgos de daño a la infraestructura física de la entidad por situaciones de orden público y/o desastres naturales, que afectan la continuidad de prestación de servicios de la entidad._x000a__x000a__x000a__x000a__x000a__x000a__x000a__x000a_"/>
    <s v="- Insatisfacción por parte de las dependencias de la Entidad, otras entidades del Distrito y usuarios de los servicios._x000a_- Pérdida de activos o información por fallas en la seguridad física._x000a_- Interrupciones en actividades programadas de la Entidad._x000a__x000a__x000a__x000a__x000a__x000a__x000a_"/>
    <s v="3. Consolidar una gestión pública eficiente, a través del desarrollo de capacidades institucionales, para contribuir a la generación de valor público."/>
    <s v="- -- Ningún trámite y/o procedimiento administrativo_x000a__x000a_"/>
    <s v="- Todos los procesos en el Sistema de Gestión de Calidad_x000a__x000a__x000a__x000a_"/>
    <s v="- No aplica_x000a__x000a__x000a__x000a_"/>
    <s v="Alta (4)"/>
    <n v="0.8"/>
    <s v="Leve (1)"/>
    <s v="Moderado (3)"/>
    <s v="Menor (2)"/>
    <s v="Menor (2)"/>
    <s v="Menor (2)"/>
    <s v="Leve (1)"/>
    <s v="Moderado (3)"/>
    <n v="0.6"/>
    <s v="Alto"/>
    <s v="Se determina la probabilidad (Alta)  teniendo en cuenta el número de veces que se ejecuta la actividad clave durante el año. El impacto (Moderado) obedece al análisis de las consecuencias de las diferentes perspectivas de acuerdo con la metodología."/>
    <s v="- 1 El procedimiento 4233100-PR-153 &quot;Prestación de servicios administrativos&quot; indica que el Auxiliar administrativo o Profesional de la Subdirección de Servicios Administrativos, autorizado(a) por el (la) Subdirector(a) de Servicios Administrativos,  cada vez que le es asignado un servicio administrativo (caso) a través del Sistema de Gestión de Servicios, verifica que la solicitud cumpla con los parámetros establecidos en condiciones generales y establece el nivel de prioridad dependiendo del impacto y/o urgencia. La(s) fuente(s) de información utilizadas es(son) el sistema de gestión de servicios. En caso de evidenciar observaciones, desviaciones o diferencias, el auxiliar administrativo o profesional contacta al usuario para ajustar o incluir la información, la cual debe quedar registrada en la pestaña de seguimiento del Sistema de Gestión de Servicios y si la solicitud no corresponde a un servicio de la categoría “Administrativas”,  esté duplicada en dicho sistema o no pueda ser atendida por no disponer de los recursos necesarios o por criterios de responsabilidad y austeridad en el gasto, lo registra como “No resuelto” en el campo “Solución – Tipo de solución”, detallando la correspondiente justificación y finaliza el procedimiento. De lo contrario, registra la conformidad de la solicitud._x000a_- 2 El procedimiento 2211500-PR-153 &quot;Prestación de servicios administrativos&quot; indica que el Profesional de la Subdirección de Servicios Administrativos, autorizado(a) por el (la) Subdirector(a) de Servicios Administrativos, mensualmente verifica en el Sistema de Gestión de Servicios aquellos de la categoría “Administrativas” que durante el periodo de análisis estén registrados como “Resueltos” en el campo “Solución – Tipo de solución” y envía a cada usuario mediante correo electrónico, el link del cuestionario Google Forms que contiene la encuesta de satisfacción, conforme lo previsto en la ficha técnica de la encuesta. La(s) fuente(s) de información utilizadas es(son) el sistema de gestión de servicios y correo electrónico. En caso de evidenciar observaciones, desviaciones o diferencias, evidenciados en encuestas de servicios calificados en niveles no satisfactorios y/u observaciones respecto de su prestación, el profesional efectúa retroalimentación con los responsables de cada categoría para su análisis, mejoramiento continuo y de ser necesario, sea reabierta la solicitud para realizar su atención. De lo contrario, cierra la solicitud._x000a_- 3 El procedimiento 2211500-PR-153 &quot;Prestación de servicios administrativos&quot; indica que el Subdirector(a) de Servicios Administrativos y el Profesional, autorizado(a) por el (la) Subdirector(a) de Servicios Administrativos, mensualmente analizan y verifican el informe de resultados periódico de las encuestas de satisfacción. La(s) fuente(s) de información utilizadas es(son) el informe de resultados periódico de las encuestas de satisfacción y  memorando 2211600-FT-011. En caso de evidenciar observaciones, desviaciones o diferencias, cuando el resultado mensual de las encuestas de satisfacción sea igual o inferior al 90%, el Profesional y el Subdirector(a) de Servicios Administrativos proponen acciones orientadas al mejoramiento de acuerdo con lo determinado en el procedimiento de Elaboración y análisis de encuestas 2210111-PR-263. De lo contrario, se remite el informe a la Oficina Asesora de Planeación sin proponer nuevas acciones de mejora, preventivas o correctivas._x000a_- 4 El procedimiento 2211500-PR-152 &quot;Administración del parque automotor&quot; indica que el técnico de la Subdirección de Servicios Administrativos, autorizado(a) por el Subdirector de Servicios Administrativos, cada vez que se realice un mantenimiento, una vez el taller informe sobre la terminación del mantenimiento preventivo y/o correctivo del vehículo, verifica la conformidad de éste, frente a la autorización remitida por el Subdirector de Servicios Administrativos al taller. La(s) fuente(s) de información utilizadas es(son) la autorización de la Subdirección de Servicios Administrativos. En caso de evidenciar observaciones, desviaciones o diferencias, no se firma el acta de entrega y recibido a satisfacción. De lo contrario, se firma el acta de entrega y recibido a satisfacción._x000a_- 5 El procedimiento 2211500-PR-152 &quot;Administración del parque automotor&quot; indica que el auxiliar Administrativo, autorizado(a) por el Subdirector de Servicios Administrativos, cada vez que reciba la factura  verifica que la información registrada en la planilla del proveedor de combustible éste acorde con la información de las colillas de tanqueo y las facturas. La(s) fuente(s) de información utilizadas es(son) planilla del proveedor, colillas de tanqueo y facturas. En caso de evidenciar observaciones, desviaciones o diferencias, se solicita por correo electrónico al proveedor del servicio los ajustes correspondientes. De lo contrario, se carga la información en el aplicativo Sistema de Hoja de Vida del Vehículo SHV._x000a_- 6 El procedimiento 4233100-PR-363 &quot;Préstamo de espacios&quot; indica que el (la) Subdirector(a) de Servicios Administrativos, autorizado(a) por el (la) Director(a) Administrativo(a) y Financiero(a), cada vez que se recepciona una solicitud el préstamo de espacios analiza la pertinencia del préstamo de acuerdo con la descripción del evento y su coherencia con el cometido estatal de la entidad solicitante. La(s) fuente(s) de información utilizadas es(son) los correos electrónicos con la remisión de las solicitudes de préstamo para el trámite respectivo. En caso de evidenciar observaciones, desviaciones o diferencias, emite concepto de no pertinencia. De lo contrario, emite concepto de pertinencia._x000a__x000a__x000a__x000a__x000a__x000a__x000a__x000a__x000a__x000a__x000a__x000a__x000a__x000a_"/>
    <s v="- Documentado_x000a_- Documentado_x000a_- Documentado_x000a_- Documentado_x000a_- Documentado_x000a_- Documentado_x000a__x000a__x000a__x000a__x000a__x000a__x000a__x000a__x000a__x000a__x000a__x000a__x000a__x000a_"/>
    <s v="- Continua_x000a_- Continua_x000a_- Continua_x000a_- Continua_x000a_- Continua_x000a_- Continua_x000a__x000a__x000a__x000a__x000a__x000a__x000a__x000a__x000a__x000a__x000a__x000a__x000a__x000a_"/>
    <s v="- Con registro_x000a_- Con registro_x000a_- Con registro_x000a_- Con registro_x000a_- Con registro_x000a_- Con registro_x000a__x000a__x000a__x000a__x000a__x000a__x000a__x000a__x000a__x000a__x000a__x000a__x000a__x000a_"/>
    <s v="- Preventivo_x000a_- Detectivo_x000a_- Detectivo_x000a_- Preventivo_x000a_- Detectivo_x000a_- Preventivo_x000a__x000a__x000a__x000a__x000a__x000a__x000a__x000a__x000a__x000a__x000a__x000a__x000a__x000a_"/>
    <s v="25%_x000a_15%_x000a_15%_x000a_25%_x000a_15%_x000a_25%_x000a__x000a__x000a__x000a__x000a__x000a__x000a__x000a__x000a__x000a__x000a__x000a__x000a__x000a_"/>
    <s v="- Manual_x000a_- Manual_x000a_- Manual_x000a_- Manual_x000a_- Manual_x000a_- Manual_x000a__x000a__x000a__x000a__x000a__x000a__x000a__x000a__x000a__x000a__x000a__x000a__x000a__x000a_"/>
    <s v="15%_x000a_15%_x000a_15%_x000a_15%_x000a_15%_x000a_15%_x000a__x000a__x000a__x000a__x000a__x000a__x000a__x000a__x000a__x000a__x000a__x000a__x000a__x000a_"/>
    <s v="40%_x000a_30%_x000a_30%_x000a_40%_x000a_30%_x000a_40%_x000a__x000a__x000a__x000a__x000a__x000a__x000a__x000a__x000a__x000a__x000a__x000a__x000a__x000a_"/>
    <s v="- 1 El mapa de riesgo del proceso Gestión de Servicios Administrativos y Tecnológicos indica que Profesional o Auxiliar administrativo de la Subdirección de Servicios Administrativos, autorizado(a) por el (la) Subdirector (a) de Servicios Administrativos, cada vez que se identifique la materialización del riesgo prioriza los servicios no ejecutados o ejecutados con fallas  para realizarlos en el menor tiempo posible._x000a_- 2 El mapa de riesgo del proceso Gestión de Servicios Administrativos y Tecnológicos indica que Profesional o Auxiliar administrativo de la Subdirección de Servicios Administrativos, autorizado(a) por el (la) Subdirector (a) de Servicios Administrativos, cada vez que se identifique la materialización del riesgo informa las fallas presentadas en la prestación del servicio a la empresa contratada cuando aplique y solicita el correctivo pertinente._x000a_- 3 El mapa de riesgo del proceso Gestión de Servicios Administrativos y Tecnológicos indica que Profesional o Auxiliar administrativo de la Subdirección de Servicios Administrativos, autorizado(a) por el (la) Subdirector (a) de Servicios Administrativos, cada vez que se identifique la materialización del riesgo contacta al usuario para ampliar la información de la calificación del valor insatisfecho del  servicio y traslada al competente en aras de mejorar el servicio._x000a__x000a__x000a__x000a__x000a__x000a__x000a_"/>
    <s v="- Documentado_x000a_- Documentado_x000a_- Documentado_x000a__x000a__x000a__x000a__x000a__x000a__x000a_"/>
    <s v="- Continua_x000a_- Continua_x000a_- Continua_x000a__x000a__x000a__x000a__x000a__x000a__x000a_"/>
    <s v="- Con registro_x000a_- Con registro_x000a_- Con registro_x000a__x000a__x000a__x000a__x000a__x000a__x000a_"/>
    <s v="- Correctivo_x000a_- Correctivo_x000a_- Correctivo_x000a__x000a__x000a__x000a__x000a__x000a__x000a_"/>
    <s v="10%_x000a_10%_x000a_10%_x000a__x000a__x000a__x000a__x000a__x000a__x000a_"/>
    <s v="- Manual_x000a_- Manual_x000a_- Manual_x000a__x000a__x000a__x000a__x000a__x000a__x000a_"/>
    <s v="15%_x000a_15%_x000a_15%_x000a__x000a__x000a__x000a__x000a__x000a__x000a_"/>
    <s v="25%_x000a_25%_x000a_25%_x000a__x000a__x000a__x000a__x000a__x000a__x000a_"/>
    <s v="Muy baja (1)"/>
    <n v="5.9270399999999987E-2"/>
    <s v="Menor (2)"/>
    <n v="0.25312499999999999"/>
    <s v="Bajo"/>
    <s v="Se determina la probabilidad (Muy baja 1) ya que las actividades de control preventivas son fuertes y mitigan la mayoría de las causas. El impacto  (2 menor) ya que las actividades de control cubren los efectos más significativos."/>
    <s v="Aceptar"/>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Posibilidad de afectación reputacional por pérdida de credibilidad en la atención a las solicitudes de servicios administrativos, debido a errores (fallas o deficiencias) en la prestación de servicios administrativos. en el informe de monitoreo a la Oficina Asesora de Planeación._x000a_- Priorizar los servicios no ejecutados o ejecutados con fallas  para realizarlos en el menor tiempo posible_x000a_- Informar las fallas presentadas en la prestación del servicio a la empresa contratada cuando aplique y solicitar el correctivo pertinente._x000a_- Contactar al usuario para ampliar la información de la calificación del valor insatisfecho del  servicio y trasladar al competente en aras de mejorar el servicio._x000a__x000a__x000a__x000a__x000a__x000a_- Actualizar el mapa de riesgos Gestión de Servicios Administrativos y Tecnológicos"/>
    <s v="- Subdirector(a) de Servicios Administrativos y Oficina de Tecnologías de la Información y las Comunicaciones_x000a_- Profesional o Auxiliar administrativo de la Subdirección de Servicios Administrativos_x000a_- Profesional o Auxiliar administrativo de la Subdirección de Servicios Administrativos_x000a_- Profesional o Auxiliar administrativo de la Subdirección de Servicios Administrativos_x000a__x000a__x000a__x000a__x000a__x000a_- Subdirector(a) de Servicios Administrativos y Oficina de Tecnologías de la Información y las Comunicaciones"/>
    <s v="- Reporte de monitoreo indicando la materialización del riesgo de Posibilidad de afectación reputacional por pérdida de credibilidad en la atención a las solicitudes de servicios administrativos, debido a errores (fallas o deficiencias) en la prestación de servicios administrativos._x000a_- Servicio prestado_x000a_- Correo o memorando electrónico con el reporte_x000a_- Correo electrónico_x000a__x000a__x000a__x000a__x000a__x000a_- Mapa de riesgo  Gestión de Servicios Administrativos y Tecnológicos, actualizado."/>
    <d v="2018-09-06T00:00:00"/>
    <s v="Identificación del riesgo_x000a_Análisis antes de controles_x000a_Análisis de controles_x000a_Análisis después de controles_x000a_Tratamiento del riesgo"/>
    <s v="Creación del mapa de riesgos."/>
    <d v="2019-05-07T00:00:00"/>
    <s v="Identificación del riesgo_x000a_Análisis antes de controles_x000a_Análisis de controles_x000a_Análisis después de controles_x000a_"/>
    <s v="Se ajustó la definición del Riesgo conforme a la realidad del proceso. Se definen nuevos controles para el riesgos toda vez que no existían, una vez se efectúa el análisis después de controles la valoración quedo de zona extrema a zona Alta. Así mismo, Se define plan de contingencia"/>
    <d v="2019-10-30T00:00:00"/>
    <s v="Identificación del riesgo_x000a_Análisis antes de controles_x000a_Análisis de controles_x000a_Análisis después de controles_x000a_Tratamiento del riesgo"/>
    <s v="Se ajustó el nombre del riesgos según los servicios_x000a_Se ajustó la actividad clave del riesgo _x000a_Se ajustó la calificación de probabilidad de factible a frecuente, lo que redujo la escala de probable a rara vez, en consecuencia disminuyó la zona resultante de externa a alta._x000a_Se incluyó una actividad de control referente a uso de espacios_x000a_La valoración del riesgo después de controles se redujo de alto a moderado._x000a_Se ajustaron las fechas de finalización de las acciones"/>
    <d v="2020-03-12T00:00:00"/>
    <s v="Identificación del riesgo_x000a_Análisis antes de controles_x000a_Análisis de controles_x000a__x000a_Tratamiento del riesgo"/>
    <s v="Se incluyeron los proyectos de inversión que se pueden ver afectados._x000a_Se ajustaron las causas internas, externas y efectos_x000a_Se eliminó un riesgo estratégico que se puede ver afectado._x000a_Se modificó la frecuencia. Su resultado incrementó la escala de insignificante a catastrófico._x000a_Se incluyó el punto de control de Supervisión de contratos_x000a_Se modificó la fecha de cierre de acciones de acuerdo con el aplicativo SIG"/>
    <d v="2020-08-28T00:00:00"/>
    <s v="_x000a__x000a_Análisis de controles_x000a__x000a_Tratamiento del riesgo"/>
    <s v="Se realiza el ajuste a las actividades de control preventivas No. 3 y la actividad de control detectiva No. 5 y 7 del procedimiento 153, se incluyen las actividades de control detectivo No. 5 y 8 del procedimiento No. 152. _x000a_Se elimina las actividades de control detectivas asociadas al procedimiento de auditorías internas de gestión PR-006 y al procedimiento de auditorías internas de calidad PR-361. _x000a_Se modificaron las fechas de terminación de las acciones conforme a solicitud de reprogramación efectuada mediante memorando No. 3-2020-17111. "/>
    <d v="2020-12-02T00:00:00"/>
    <s v="_x000a_Análisis antes de controles_x000a__x000a__x000a_Tratamiento del riesgo"/>
    <s v="Se realiza la calificación de la probabilidad del riesgo por frecuencia cuya calificación es se ha presentado más de una vez en el presente año, así mismo se registran las evidencias que soportan su elección para la vigencia 2020._x000a_Se incluyó una nueva acción preventiva asociada a la revisión integral del riesgo para la vigencia  2021."/>
    <d v="2021-02-16T00:00:00"/>
    <s v="Identificación del riesgo_x000a__x000a__x000a__x000a_Tratamiento del riesgo"/>
    <s v="Se ajustó en Proyectos de inversión posiblemente afectados, dado que el riesgo no tiene asociación dentro del perfil del Proyecto de inversión &quot;Fortalecimiento de la capacidad institucional de la Secretaría General&quot;._x000a_Se eliminaron las acciones 2020 teniendo en cuenta que ya estaban cerradas y se incluyó la Acción Preventiva No. 2 de 2021."/>
    <d v="2021-07-30T00:00:00"/>
    <s v="_x000a__x000a__x000a__x000a_Tratamiento del riesgo"/>
    <s v="Se eliminó la acción preventiva No. 2 teniendo en cuenta que se cerró el 30 de junio de 2021 y se incluye la acción de mejora 827 registrada en CHIE. "/>
    <d v="2021-12-16T00:00:00"/>
    <s v="Identificación del riesgo_x000a_Análisis antes de controles_x000a_Análisis de controles_x000a_Análisis después de controles_x000a_Tratamiento del riesgo"/>
    <s v="Se actualiza el contexto de la gestión del proceso_x000a_Se ajusta la identificación del riesgo, ampliando su alcance_x000a_Se define la probabilidad por exposición_x000a_Se ajustó la calificación del impacto_x000a_Se ajustó la redacción y evaluación de los controles según los criterios definidos_x000a_Se incluyeron los controles correctivos _x000a_Se ajustaron las acciones de contingencia"/>
    <d v="2022-08-29T00:00:00"/>
    <s v="_x000a__x000a_Análisis de controles_x000a__x000a_"/>
    <s v="Se eliminó la actividad de control N° 4, de tipo detectivo, asociada al procedimiento PR-195 &quot;Interventoría y/o supervisión&quot;."/>
    <d v="2022-12-14T00:00:00"/>
    <s v="Identificación del riesgo_x000a__x000a__x000a__x000a_"/>
    <s v="Se asocia el riesgo al nuevo Mapa de procesos de la Secretaría General._x000a_Se cambia el nombre del  riesgo_x000a_Se realizó ajuste en las causas internas y externas según el análisis DOFA del nuevo proceso  gestión de servicios administrativos."/>
    <s v=""/>
    <s v="_x000a__x000a__x000a__x000a_"/>
    <s v=""/>
  </r>
  <r>
    <x v="8"/>
    <s v="Apoyar la gestión de la Entidad a través de la prestación de los servicios administrativos y tecnológicos, así como, de la gestión documental, con el fin de satisfacer las necesidades de las dependencias en la materia, al igual que conservar y preservar la memoria institucional."/>
    <s v="Inicia con la identificación y consolidación de las necesidades de las dependencias de la Entidad de carácter administrativo y tecnológico, continúa con la prestación de los servicios logísticos de apoyo administrativo, manejo de la caja menor, la gestión de requerimientos e implementación de soluciones tecnológicas, y la gestión del flujo documental, termina con las instalaciones de la Entidad disponibles y adecuadas para su uso, la infraestructura tecnológica en condiciones óptimas y una apropiada disposición de los documentos."/>
    <s v="Subdirector(a) de Servicios Administrativos y Oficina de Tecnologías de la Información y las Comunicaciones"/>
    <s v="Apoyo"/>
    <s v="Manejar y controlar los recursos de la caja menor"/>
    <s v="Posibilidad de afectación reputacional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
    <x v="1"/>
    <s v="Fraude interno"/>
    <s v="No"/>
    <s v="- Manipulación de la caja menor por personal no autorizado._x000a_- Falta de integridad del funcionario encargado del manejo de caja menor._x000a_- Intereses personales._x000a_- Abuso de poder._x000a_- Incumplimiento del Manual para el manejo y control de cajas menores_x000a__x000a__x000a__x000a__x000a_"/>
    <s v="- Falsedad en los documentos aportados para la legalización del gasto._x000a_- Presiones o exigencias irregulares por parte de terceros_x000a__x000a__x000a__x000a__x000a__x000a__x000a__x000a_"/>
    <s v="- Detrimento patrimonial._x000a_- Investigaciones disciplinarias, fiscales y/o penales._x000a_- Pérdida de credibilidad y desconfianza en el proceso._x000a_- Afectación de la póliza de manejo._x000a_- Enriquecimiento ilícito de contratistas y/o servidores púbicos_x000a__x000a__x000a__x000a__x000a_"/>
    <s v="3. Consolidar una gestión pública eficiente, a través del desarrollo de capacidades institucionales, para contribuir a la generación de valor público."/>
    <s v="- -- Ningún trámite y/o procedimiento administrativo_x000a__x000a_"/>
    <s v="- Todos los procesos en el Sistema de Gestión de Calidad_x000a__x000a__x000a__x000a_"/>
    <s v="- No aplica_x000a__x000a__x000a__x000a_"/>
    <s v="Muy baja (1)"/>
    <n v="0.2"/>
    <s v="Leve (1)"/>
    <s v="Mayor (4)"/>
    <s v="Mayor (4)"/>
    <s v="Menor (2)"/>
    <s v="Menor (2)"/>
    <s v="Leve (1)"/>
    <s v="Mayor (4)"/>
    <n v="0.8"/>
    <s v="Alto"/>
    <s v="Se determina la probabilidad (Muy baja 1)  teniendo en cuenta que no se he presentado en los últimos cuatro años. El impacto (Mayor 4) obedece a la afectación de la imagen y las sanciones por entes de control que se puedan generar por la materialización del riesgo."/>
    <s v="- 1 El procedimiento 4233100-PR-382  &quot;Manejo de la Caja Menor&quot; indica que el(la) Profesional encargado(a) del manejo operativo de la caja menor, autorizado(a) por  el delegada(o) por el Ordenador(a) del gasto, cada vez que se solicite la compra del bien o servicio por caja menor verifica que las solicitudes cumplan con los principios de carácter de imprevistos, urgentes, imprescindibles, inaplazables y necesarios; y que se cuente con el rubro en la constitución de la caja menor. La(s) fuente(s) de información utilizadas es(son) el Manual para el manejo y control de cajas menores y la Resolución de constitución de caja menor. En caso de evidenciar observaciones, desviaciones o diferencias, el(la) Profesional encargado(a) del manejo operativo de la caja menor, responde la solicitud con la explicación respectiva. De lo contrario, responde el correo electrónico aprobando el uso de caja menor para la compra del bien o servicio._x000a_- 2 El procedimiento 4233100-PR-382  &quot;Manejo de la Caja Menor&quot; indica que el(la) Profesional encargado(a) del manejo operativo de la caja menor, autorizado(a) por el delegada(o) por el Ordenador(a) del gasto, cada vez que se legalice la compra del bien o servicio por caja menor revisa: que la factura cumpla con las especificaciones establecidas por la Ley y que el valor de la factura corresponda a la cotización seleccionada para el caso de solicitudes que superen el 60% de un SMLV. La(s) fuente(s) de información utilizadas es(son) el Manual para el manejo y control de cajas menores y la Resolución de constitución de caja menor. En caso de evidenciar observaciones, desviaciones o diferencias, envía correo electrónico al profesional de la dependencia solicitante para los ajustes necesarios. De lo contrario, se legaliza la adquisición del bien o servicio._x000a_- 3 El procedimiento 4233100-PR-382  &quot;Manejo de la Caja Menor&quot; indica que el(la) Delegado(a) por el(la) Ordenador(a) del gasto para el manejo de caja menor, el(la)_x000a_Subdirector(a) Financiero(a), el Profesional encargado(a) del manejo operativo de la caja menor, autorizado(a) por Decreto 140 de 2021,  cada vez que se proyecte una Resolución de reembolso de la caja menor revisan la Resolución y los soportes. La(s) fuente(s) de información utilizadas es(son) el Manual para el manejo y control de cajas menores y la Resolución de constitución de caja menor. En caso de evidenciar observaciones, desviaciones o diferencias, solicitan al(la) Profesional encargado(a) del manejo operativo de la caja menor por medio de correo electrónico que realice los ajustes necesarios. De lo contrario, se envía a conformidad la Resolución y se remite la solicitud de reembolso de fondos de caja menor con los soportes para la expedición del Certificado de Disponibilidad Presupuestal a la Subdirección Financiera._x000a_- 4 El procedimiento 4233100-PR-382  &quot;Manejo de la Caja Menor&quot; indica que el(la) Profesional encargado(a) del manejo operativo de la caja menor, autorizado(a) por el delegada(o) por el Ordenador(a) del gasto, mensualmente realiza la comparación entre el extracto bancario del mes y el libro de bancos. La(s) fuente(s) de información utilizadas es(son) el extracto bancario, el libro de bancos y la conciliación bancaria. En caso de evidenciar observaciones, desviaciones o diferencias, el(la) Profesional encargado(a) solicita a través de correo electrónico la aclaración al Banco. De lo contrario, remite a través de memorando electrónico, la conciliación bancaria a la Subdirección Financiera._x000a_- 5 El procedimiento 4233100-PR-382  &quot;Manejo de la Caja Menor&quot; indica que el(la) Profesional de la Oficina de Control Interno y/o el(la) Profesional de la Subdirección Financiera, autorizado(a) por el(la) Jefe de la Oficina de Control Interno y/o el(la) Subdirector(a) Financiero respectivamente, cada vez que se realice un arqueo a la caja menor revisan que las operaciones estén debidamente sustentadas, que los registros sean oportunos y adecuados, y que los saldos correspondan. La(s) fuente(s) de información utilizadas es(son) Manual para el manejo y control de cajas menores y la Resolución de constitución de caja menor. En caso de evidenciar observaciones, desviaciones o diferencias, el(la) Profesional encargado(a) del manejo operativo de la caja menor formulará y ejecutará las acciones a las que haya lugar, las cuales deben ser previamente aprobadas por el(la) Delegado(a) por el(la) Ordenador(a) del gasto para el manejo de caja menor. De lo contrario, queda a conformidad el arqueo de caja menor._x000a__x000a__x000a__x000a__x000a__x000a__x000a__x000a__x000a__x000a__x000a__x000a__x000a__x000a__x000a_"/>
    <s v="- Documentado_x000a_- Documentado_x000a_- Documentado_x000a_- Documentado_x000a_- Documentado_x000a__x000a__x000a__x000a__x000a__x000a__x000a__x000a__x000a__x000a__x000a__x000a__x000a__x000a__x000a_"/>
    <s v="- Continua_x000a_- Continua_x000a_- Continua_x000a_- Continua_x000a_- Continua_x000a__x000a__x000a__x000a__x000a__x000a__x000a__x000a__x000a__x000a__x000a__x000a__x000a__x000a__x000a_"/>
    <s v="- Con registro_x000a_- Con registro_x000a_- Con registro_x000a_- Con registro_x000a_- Con registro_x000a__x000a__x000a__x000a__x000a__x000a__x000a__x000a__x000a__x000a__x000a__x000a__x000a__x000a__x000a_"/>
    <s v="- Preventivo_x000a_- Preventivo_x000a_- Detectivo_x000a_- Detectivo_x000a_- Detectivo_x000a__x000a__x000a__x000a__x000a__x000a__x000a__x000a__x000a__x000a__x000a__x000a__x000a__x000a__x000a_"/>
    <s v="25%_x000a_25%_x000a_15%_x000a_15%_x000a_15%_x000a__x000a__x000a__x000a__x000a__x000a__x000a__x000a__x000a__x000a__x000a__x000a__x000a__x000a__x000a_"/>
    <s v="- Manual_x000a_- Manual_x000a_- Manual_x000a_- Manual_x000a_- Manual_x000a__x000a__x000a__x000a__x000a__x000a__x000a__x000a__x000a__x000a__x000a__x000a__x000a__x000a__x000a_"/>
    <s v="15%_x000a_15%_x000a_15%_x000a_15%_x000a_15%_x000a__x000a__x000a__x000a__x000a__x000a__x000a__x000a__x000a__x000a__x000a__x000a__x000a__x000a__x000a_"/>
    <s v="40%_x000a_40%_x000a_30%_x000a_30%_x000a_30%_x000a__x000a__x000a__x000a__x000a__x000a__x000a__x000a__x000a__x000a__x000a__x000a__x000a__x000a__x000a_"/>
    <s v="- 1 El mapa de riesgo del proceso Gestión de Servicios Administrativos y Tecnológicos indica que Subdirector(a) de Servicios Administrativos, autorizado(a) por  el (a) Ordenador(a) del gasto, cada vez que se identifique la materialización del riesgo, inicia la gestión para recuperar los recursos desviados._x000a_- 2 El mapa de riesgo del proceso Gestión de Servicios Administrativos y Tecnológicos indica que Subdirector(a) de Servicios Administrativos, autorizado(a) por  el (a) Ordenador(a) del gasto, cada vez que se identifique la materialización del riesgo, gestiona ante el corredor de seguros la afectación de la póliza de manejo de la Secretaría General.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2.4695999999999999E-2"/>
    <s v="Mayor (4)"/>
    <n v="0.8"/>
    <s v="Alto"/>
    <s v="Se determina la probabilidad (Muy baja (1)) ya que las actividades de control preventivas son fuertes y mitigan la mayoría de las causas. El riesgo no disminuye el impacto."/>
    <s v="Reducir"/>
    <s v="- Actualizar el procedimiento 4233100-PR-382  &quot;Manejo de la Caja Menor  respecto a la asignación de rubros.              _x000a__x000a__x000a__x000a__x000a__x000a__x000a__x000a__x000a__x000a__x000a__x000a__x000a__x000a__x000a__x000a__x000a__x000a__x000a__x000a__x000a_________________x000a__x000a__x000a__x000a__x000a__x000a__x000a__x000a__x000a__x000a__x000a_"/>
    <s v="- Subdirector(a) de Servicios Administrativos_x000a__x000a__x000a__x000a__x000a__x000a__x000a__x000a__x000a__x000a__x000a__x000a__x000a__x000a__x000a__x000a__x000a__x000a__x000a__x000a__x000a_________________x000a__x000a__x000a__x000a__x000a__x000a__x000a__x000a__x000a__x000a__x000a_"/>
    <s v="- Procedimiento 4233100-PR-382  &quot;Manejo de la Caja Menor” actualizado_x000a__x000a__x000a__x000a__x000a__x000a__x000a__x000a__x000a__x000a__x000a__x000a__x000a__x000a__x000a__x000a__x000a__x000a__x000a__x000a__x000a_________________x000a__x000a__x000a__x000a__x000a__x000a__x000a__x000a__x000a__x000a__x000a_"/>
    <s v="15/02/2023_x000a__x000a__x000a__x000a__x000a__x000a__x000a__x000a__x000a__x000a__x000a__x000a__x000a__x000a__x000a__x000a__x000a__x000a__x000a__x000a__x000a_________________x000a__x000a__x000a__x000a__x000a__x000a__x000a__x000a__x000a__x000a__x000a_"/>
    <s v="31/05/2023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presunto hecho de Posibilidad de afectación reputacional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 al operador disciplinario, y a la Oficina Asesora de Planeación en el informe de monitoreo en caso que tenga fallo._x000a_- Iniciar la gestión para recuperar los recursos desviados._x000a_- Gestionar ante el corredor de seguros la afectación de la póliza de manejo de la Secretaría General._x000a__x000a__x000a__x000a__x000a__x000a__x000a_- Actualizar el mapa de riesgos Gestión de Servicios Administrativos y Tecnológicos"/>
    <s v="- Subdirector(a) de Servicios Administrativos y Oficina de Tecnologías de la Información y las Comunicaciones_x000a_- Subdirector(a) de Servicios Administrativos._x000a_- Subdirector Servicios Administrativos_x000a__x000a__x000a__x000a__x000a__x000a__x000a_- Subdirector(a) de Servicios Administrativos y Oficina de Tecnologías de la Información y las Comunicaciones"/>
    <s v="- Notificación realizada del presunto hecho de Posibilidad de afectación reputacional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 al operador disciplinario, y reporte de monitoreo a la Oficina Asesora de Planeación en caso que el riesgo tenga fallo definitivo._x000a_- Comunicación oficial de traslado a la Oficina de Control Interno Disciplinario._x000a_- Comunicación oficial de informe de los hechos al corredor de seguros._x000a__x000a__x000a__x000a__x000a__x000a__x000a_- Mapa de riesgo  Gestión de Servicios Administrativos y Tecnológicos, actualizado."/>
    <d v="2019-05-07T00:00:00"/>
    <s v="Identificación del riesgo_x000a_Análisis antes de controles_x000a_Análisis de controles_x000a_Análisis después de controles_x000a_Tratamiento del riesgo"/>
    <s v="Creación del riesgo."/>
    <d v="2019-10-30T00:00:00"/>
    <s v="_x000a_Análisis antes de controles_x000a_Análisis de controles_x000a__x000a_Tratamiento del riesgo"/>
    <s v="Se ajustó la calificación de probabilidad de factible a frecuente, lo que redujo su escala de probabilidad de probable a rara vez._x000a_Se ajustaron los controles preventivos y detectivos conforme al procedimiento._x000a_Se ajustaron las fechas de finalización de las acciones"/>
    <d v="2020-03-12T00:00:00"/>
    <s v="Identificación del riesgo_x000a_Análisis antes de controles_x000a__x000a__x000a_Tratamiento del riesgo"/>
    <s v="Se modificaron las causas del riesgo y agentes generadores._x000a_Se modificó la valoración del impacto y se realizó por la valoración de perspectivas_x000a_Se ajustaron las fechas de las acciones y se define plan de mejoramiento para la vigencia_x000a_Se modificó el Plan de contingencia"/>
    <d v="2020-08-28T00:00:00"/>
    <s v="Identificación del riesgo_x000a__x000a_Análisis de controles_x000a__x000a_"/>
    <s v="Una vez analizados los conceptos de tipo de riesgo, se reclasifica el riesgo de operativo a financiero, teniendo en cuenta las definiciones señaladas en la Guía para la administración de riesgos de gestión y corrupción en los procesos. _x000a_Se incluye y ajusta la actividad de control preventiva número 6 y 12 y la actividad detectiva número 14 y 17, conforme con la actualización del procedimiento._x000a_Se elimina las actividades de control detectivas asociadas al procedimiento de auditorías internas de gestión PR-006 y al procedimiento de auditorías internas de calidad PR-361. _x000a_Se modificaron las fechas de terminación de las acciones conforme a solicitud de reprogramación efectuada mediante memorando No. 3-2020-17111. "/>
    <d v="2020-12-02T00:00:00"/>
    <s v="_x000a_Análisis antes de controles_x000a__x000a__x000a_Tratamiento del riesgo"/>
    <s v="Se realiza la calificación de la probabilidad del riesgo por frecuencia cuya calificación es nunca o no se ha presentado durante los últimos cuatro años, así mismo se registran las evidencias que soportan su elección para la vigencia 2020._x000a_Se incluyó una nueva acción preventiva asociada a la revisión integral del riesgo para la vigencia  2021."/>
    <d v="2021-02-16T00:00:00"/>
    <s v="_x000a__x000a__x000a__x000a_Tratamiento del riesgo"/>
    <s v="Se ajustó en Proyectos de inversión posiblemente afectados, dado que el riesgo no tiene asociación dentro del perfil del Proyecto de inversión &quot;Fortalecimiento de la capacidad institucional de la Secretaría General&quot;._x000a_Se eliminaron las acciones 2020 teniendo en cuenta que ya estaban cerradas y se incluyó la Acción Preventiva No. 2 de 2021."/>
    <d v="2021-04-30T00:00:00"/>
    <s v="_x000a__x000a_Análisis de controles_x000a__x000a_"/>
    <s v="Se ajusta la actividad 16 como actividad de control, conforme con la actividad 2 de la acción preventiva No. 2 asociada al proceso Gestión de Servicios Administrativos. "/>
    <d v="2021-07-30T00:00:00"/>
    <s v="_x000a__x000a__x000a__x000a_Tratamiento del riesgo"/>
    <s v="Se eliminó la acción preventiva No. 2 teniendo en cuenta que se cerró el 30 de junio de 2021 y se incluye la acción de mejora 827 registrada en CHIE. "/>
    <d v="2021-12-16T00:00:00"/>
    <s v="Identificación del riesgo_x000a_Análisis antes de controles_x000a_Análisis de controles_x000a_Análisis después de controles_x000a_Tratamiento del riesgo"/>
    <s v="Se actualiza el contexto de la gestión del proceso_x000a_Se ajusta la identificación del riesgo, ampliando su alcance_x000a_Se define la probabilidad por frecuencia_x000a_Se ajustó la calificación del impacto_x000a_Se ajustó la redacción y evaluación de los controles según los criterios definidos_x000a_Se incluyeron los controles correctivos _x000a_Se ajustaron las acciones de contingencia"/>
    <d v="2022-08-29T00:00:00"/>
    <s v="_x000a__x000a_Análisis de controles_x000a__x000a_"/>
    <s v="Se actualizaron las actividades de control N° 3 y 5, de tipo detectivo, que se encuentran documentadas en el procedimiento PR-382 Manejo de Caja Menor, que fue actualizado en enero de 2022 a su versión 02, para su correspondencia exacta en forma de redacción."/>
    <d v="2022-12-14T00:00:00"/>
    <s v="Identificación del riesgo_x000a__x000a__x000a__x000a_Tratamiento del riesgo"/>
    <s v="Se asocia el riesgo al nuevo Mapa de procesos de la Secretaría General._x000a_Se complementó el nombre del riesgo_x000a_Se incluyó  acción de tratamiento del riesgo  para la vigencia  2023 _x000a_Se realizó ajuste en las causas internas y externas según el análisis DOFA del nuevo proceso  gestión de servicios administrativos."/>
    <s v=""/>
    <s v="_x000a__x000a__x000a__x000a_"/>
    <s v=""/>
  </r>
  <r>
    <x v="8"/>
    <s v="Apoyar la gestión de la Entidad a través de la prestación de los servicios administrativos y tecnológicos, así como, de la gestión documental, con el fin de satisfacer las necesidades de las dependencias en la materia, al igual que conservar y preservar la memoria institucional."/>
    <s v="Inicia con la identificación y consolidación de las necesidades de las dependencias de la Entidad de carácter administrativo y tecnológico, continúa con la prestación de los servicios logísticos de apoyo administrativo, manejo de la caja menor, la gestión de requerimientos e implementación de soluciones tecnológicas, y la gestión del flujo documental, termina con las instalaciones de la Entidad disponibles y adecuadas para su uso, la infraestructura tecnológica en condiciones óptimas y una apropiada disposición de los documentos."/>
    <s v="Subdirector(a) de Servicios Administrativos y Oficina de Tecnologías de la Información y las Comunicaciones"/>
    <s v="Apoyo"/>
    <s v="Gestionar requerimientos, necesidades y/o solicitudes tecnológicas._x000a_Fase (Producto): Servicios de Información para la implementación de la Estrategia de Gobierno digital - Proyecto de inversión 7872 &quot;Transformación Digital y gestión TIC &quot;"/>
    <s v="Posibilidad de afectación reputacional por baja disponibilidad de los servicios tecnológicos, debido a errores (Fallas o Deficiencias)  en la administración y gestión de los recursos de infraestructura tecnológica"/>
    <x v="0"/>
    <s v="Fallas tecnológicas"/>
    <s v="No"/>
    <s v="- Incumplimientos en ejecución de contratos de mantenimiento de la Infraestructura tecnológica._x000a_- Deficiencia en la atención del servicio de mesa de ayuda._x000a_- Falla en los equipos que soportan Infraestructura tecnológica._x000a_- Obsolescencia tecnológica._x000a__x000a__x000a__x000a__x000a__x000a_"/>
    <s v="- Falta de continuidad del personal por cambios de gobierno._x000a_- Ataques cibernéticos._x000a__x000a__x000a__x000a__x000a__x000a__x000a__x000a_"/>
    <s v="- Falla daño en los equipos de computo que soportan la información de misión critica de la entidad, que podría causar pérdida de información._x000a_- Incumplimiento en los niveles de atención de servicios que ocasionan pérdida de imagen en los usuarios internos y externos de la entidad._x000a_- Interrupción en la prestación de servicios tecnológicos y de atención a la ciudadanía. _x000a_- Daños o destrucción de activos que afectan el patrimonio de la Entidad._x000a_- Quejas o reclamos por parte de los usuarios._x000a__x000a__x000a__x000a__x000a_"/>
    <s v="3. Consolidar una gestión pública eficiente, a través del desarrollo de capacidades institucionales, para contribuir a la generación de valor público."/>
    <s v="- -- Ningún trámite y/o procedimiento administrativo_x000a__x000a_"/>
    <s v="- Todos los procesos en el Sistema de Gestión de Calidad_x000a__x000a__x000a__x000a_"/>
    <s v="- 7872 Transformación digital y gestión TIC_x000a__x000a__x000a__x000a_"/>
    <s v="Media (3)"/>
    <n v="0.6"/>
    <s v="Leve (1)"/>
    <s v="Menor (2)"/>
    <s v="Leve (1)"/>
    <s v="Moderado (3)"/>
    <s v="Menor (2)"/>
    <s v="Leve (1)"/>
    <s v="Moderado (3)"/>
    <n v="0.6"/>
    <s v="Moderado"/>
    <s v="La valoración del riesgo antes de control quedó en escala de probabilidad por frecuencia &quot;MEDIA&quot; y continúa de impacto MODERADO, toda vez que afecta los aspectos: financiero bajo, indisponibilidad de la información lo que lo continúa ubicando al riesgo en zona resultante  MODERADO."/>
    <s v="- 1 El procedimiento Gestión de incidentes, requerimientos y problemas tecnológicos (PR-101)- PC#3  (Recibir, evaluar, categorizar solicitud de servicio) indica que El Técnico, autorizado(a) por el Jefe de la Oficina TIC, cada vez que se reciba una solicitud verifica, evalúa, categoriza que la información suministrada por el usuario solicitante cumpla con lo establecido en las condiciones generales y en la Guía Sistema de Gestión de Servicios 2211700- GS-044. La(s) fuente(s) de información utilizadas es(son) Sistema de Gestión de Servicios y la Guía Sistema de Gestión de Servicios 2211700- GS-044. En caso de evidenciar observaciones, desviaciones o diferencias, el técnico de la oficina TIC, debe contactar al usuario para ajustar e incluir la información pertinente y se procede a registrar la conformidad en el Sistema de Gestión de Servicios. De lo contrario, y en caso de que no se logre contactar al usuario se procede a pasar el servicio a estado &quot;No Resuelto&quot;, indicando las razones por las cuales se dio y se notifica de manera automática a través del Sistema de Gestión de Servicios por medio de correo electrónico. Queda como evidencia el informe de registros generados desde el Sistema de Gestión de Servicios._x000a_- 2 El procedimiento Gestión de incidentes, requerimientos y problemas tecnológicos (PR-101)- PC#5 (Realizar atención por Nivel 0.)  indica que El profesional o técnico, autorizado(a) por el Jefe de la Oficina TIC, cada vez que se reciba una solicitud verifica que el escalamiento y acciones a tomar estén acorde a la solicitud realizada, conforme la Guía Sistema de Gestión de Servicios 2211700-GS-044. La(s) fuente(s) de información utilizadas es(son) Sistema de Gestión de Servicios y la Guía Sistema de Gestión de Servicios 2211700- GS-044. En caso de evidenciar observaciones, desviaciones o diferencias, el técnico o profesional de la oficina TIC procede a pasar el servicio a tipo de solución &quot;No resuelto&quot;, indicando las razones por las cuales se dio y se notifica de manera automática por medio de correo electrónico el estado de la solicitud. De lo contrario, de atender la solicitud se cierra como &quot;Resuelto y se describe la solución de este, se notifica de manera automática a través del Sistema de Gestión de Servicios por medio de correo electrónico el estado de la solicitud. De otra parte, en caso de requerir atención por parte de nivel 1 o 2 se procede a realizar el escalamiento correspondiente dejando en la pestaña seguimiento la razón del escalamiento se notifica de manera automática por medio de correo electrónico el estado de la solicitud. Queda como evidencia el informe de registros generados desde el Sistema de Gestión de Servicios._x000a_- 3 El procedimiento Gestión de incidentes, requerimientos y problemas tecnológicos (PR-101)- PC#6 (Realizar atención por Nivel 1)  indica que El profesional o técnico, autorizado(a) por el Jefe de la Oficina TIC, cada vez que se reciba una solicitud verifica que el escalamiento y acciones a tomar estén acorde a la solicitud realizada, conforme la Guía Sistema de Gestión de Servicios 2211700-GS-044. La(s) fuente(s) de información utilizadas es(son) Sistema de Gestión de Servicios y la Guía Sistema de Gestión de Servicios 2211700- GS-044. En caso de evidenciar observaciones, desviaciones o diferencias, el técnico o profesional de la oficina TIC procede a pasar el servicio al profesional o técnico encargado de nivel 0 en la pestaña seguimiento debe evidenciar la razón de la devolución del servicio se notifica de manera automática a través del Sistema de Gestión de Servicios por medio de correo electrónico. De lo contrario, de atender la solicitud se cierra como Resuelto y se describe la solución de este se notifica de manera automática a través del Sistema de Gestión de Servicios por medio de correo electrónico. Queda como evidencia el informe de registros generados desde el Sistema de Gestión de Servicios._x000a_- 4 El procedimiento Gestión de incidentes, requerimientos y problemas tecnológicos (PR-101)- PC#7 (Realizar atención por Nivel 2)  indica que El profesional o técnico, autorizado(a) por el Jefe de la Oficina TIC, cada vez que se reciba una solicitud verifica que el escalamiento y acciones a tomar estén acorde a la solicitud realizada, conforme la Guía Sistema de Gestión de Servicios 2211700-GS-044. La(s) fuente(s) de información utilizadas es(son) Sistema de Gestión de Servicios y la Guía Sistema de Gestión de Servicios 2211700- GS-044. En caso de evidenciar observaciones, desviaciones o diferencias, el técnico o profesional de la oficina TIC procede a pasar el servicio al profesional o técnico nivel 0 o nivel 1 en la pestaña seguimiento debe evidenciar la razón de la devolución del servicio se notifica de manera automática a través del Sistema de Gestión de Servicios por medio de correo electrónico el estado de la solicitud. De lo contrario, de atender la solicitud se cierra como &quot;Resuelto&quot; y se describe la solución de este se notifica de manera automática a través del Sistema de Gestión de Servicios por medio de correo electrónico. Queda como evidencia el informe de registros generados desde el Sistema de Gestión de Servicios._x000a_- 5  El procedimiento Gestión de incidentes, requerimientos y problemas tecnológicos (PR-101)- PC#8 (Verificar la documentación de la solución) indica que El profesional o técnico, autorizado(a) por el Jefe de la Oficina TIC, Mensualmente verifica la documentación del 5% de las solicitudes en estado Resuelto, conforme la Guía Sistema de Gestión de Servicios 2211700-GS-044.. La(s) fuente(s) de información utilizadas es(son) Sistema de Gestión de Servicios y la Guía Sistema de Gestión de Servicios 2211700- GS-044. En caso de evidenciar observaciones, desviaciones o diferencias, el profesional o técnico procederá a documentar las observaciones y remitir la misma a través de correo electrónico al Nivel 0, Nivel I o Nivel II. De lo contrario, queda a conformidad la documentación de la solicitud en el sistema de gestión de servicios. Queda como evidencia el informe de registros generados desde el Sistema de Gestión de Servicios._x000a_- 6  El procedimiento Gestión de incidentes, requerimientos y problemas tecnológicos (PR-101)- PC#9 (Aprobar el cierre de la solicitud.) indica que El profesional o técnico, autorizado(a) por el Jefe de la Oficina TIC, Semanalmente verifica los casos que han sido resueltos_x000a_con dos días de anterioridad para proceder_x000a_con el cierre de la solicitud, conforme la_x000a_Guía Sistema de Gestión de Servicios_x000a_2211700-GS-044. La(s) fuente(s) de información utilizadas es(son) Sistema de Gestión de Servicios y la Guía Sistema de Gestión de Servicios 2211700- GS-044_x0009__x0009__x0009__x0009_. En caso de evidenciar observaciones, desviaciones o diferencias, el usuario solicitante remitirá correo indicando la novedad, lo cual produce la reapertura novedad, lo cual produce la reapertura automática de la solicitud_x000a_. De lo contrario, el profesional o técnico de la oficina TIC procede con el cierre del servicio. Queda como evidencia el informe de registros generados desde el Sistema de Gestión de Servicios._x000a_- 7 El procedimiento Gestión de incidentes, requerimientos y problemas tecnológicos (PR-101)- PC#16 (Verificar solución de problemas) indica que Jefe de la Oficina TIC, autorizado(a) por el manual de funciones , Trimestralmente verifica la coherencia de la información del Informe del Sistema de Gestión de Servicios y de los planes de acción propuestos. La(s) fuente(s) de información utilizadas es(son) Sistema de Gestión de Servicios y el Informe del Sistema de Gestión de Servicios y de los planes de acción propuestos. En caso de evidenciar observaciones, desviaciones o diferencias, y/o. De lo contrario, al informe se registran en el acta de Subcomité de Autocontrol para el posterior ajuste. Queda como evidencia el Informe del Sistema de gestión de servicios donde se proyectan las solicitudes cerradas el 2211600-FT-011 Memorando Remitiendo Acta subcomité de autocontrol y 2210112- Acta subcomité de autocontrol y 2210112- FT-281 Acta subcomité de autocontrol Informe presentado en subcomité de autocontrol_x0009__x0009__x0009_._x000a__x000a__x000a__x000a__x000a__x000a__x000a__x000a__x000a__x000a__x000a__x000a__x000a_"/>
    <s v="- Documentado_x000a_- Documentado_x000a_- Documentado_x000a_- Documentado_x000a_- Documentado_x000a_- Documentado_x000a_- Documentado_x000a__x000a__x000a__x000a__x000a__x000a__x000a__x000a__x000a__x000a__x000a__x000a__x000a_"/>
    <s v="- Continua_x000a_- Continua_x000a_- Continua_x000a_- Continua_x000a_- Continua_x000a_- Continua_x000a_- Continua_x000a__x000a__x000a__x000a__x000a__x000a__x000a__x000a__x000a__x000a__x000a__x000a__x000a_"/>
    <s v="- Con registro_x000a_- Con registro_x000a_- Con registro_x000a_- Con registro_x000a_- Con registro_x000a_- Con registro_x000a_- Con registro_x000a__x000a__x000a__x000a__x000a__x000a__x000a__x000a__x000a__x000a__x000a__x000a__x000a_"/>
    <s v="- Preventivo_x000a_- Preventivo_x000a_- Preventivo_x000a_- Preventivo_x000a_- Detectivo_x000a_- Detectivo_x000a_- Detectivo_x000a__x000a__x000a__x000a__x000a__x000a__x000a__x000a__x000a__x000a__x000a__x000a__x000a_"/>
    <s v="25%_x000a_25%_x000a_25%_x000a_25%_x000a_15%_x000a_15%_x000a_15%_x000a__x000a__x000a__x000a__x000a__x000a__x000a__x000a__x000a__x000a__x000a__x000a__x000a_"/>
    <s v="- Manual_x000a_- Manual_x000a_- Manual_x000a_- Manual_x000a_- Manual_x000a_- Manual_x000a_- Manual_x000a__x000a__x000a__x000a__x000a__x000a__x000a__x000a__x000a__x000a__x000a__x000a__x000a_"/>
    <s v="15%_x000a_15%_x000a_15%_x000a_15%_x000a_15%_x000a_15%_x000a_15%_x000a__x000a__x000a__x000a__x000a__x000a__x000a__x000a__x000a__x000a__x000a__x000a__x000a_"/>
    <s v="40%_x000a_40%_x000a_40%_x000a_40%_x000a_30%_x000a_30%_x000a_30%_x000a__x000a__x000a__x000a__x000a__x000a__x000a__x000a__x000a__x000a__x000a__x000a__x000a_"/>
    <s v="- 1 El mapa de riesgo del proceso Gestión de Servicios Administrativos y Tecnológicos indica que el jefe de la Oficina TIC, autorizado(a) por el manual de especifico de funciones y competencias laborales, cada vez que se identifique la materialización de un riesgo activa el plan de contingencia conforme a las fases establecidas en el Plan de Contingencia TI de la Secretaría General de la Alcaldía Mayor de Bogotá -4204000-OT-020._x000a__x000a__x000a__x000a__x000a__x000a__x000a__x000a__x000a_"/>
    <s v="- Documentado_x000a__x000a__x000a__x000a__x000a__x000a__x000a__x000a__x000a_"/>
    <s v="- Continua_x000a__x000a__x000a__x000a__x000a__x000a__x000a__x000a__x000a_"/>
    <s v="- Con registro_x000a__x000a__x000a__x000a__x000a__x000a__x000a__x000a__x000a_"/>
    <s v="- Correctivo_x000a__x000a__x000a__x000a__x000a__x000a__x000a__x000a__x000a_"/>
    <s v="10%_x000a__x000a__x000a__x000a__x000a__x000a__x000a__x000a__x000a_"/>
    <s v="- Manual_x000a__x000a__x000a__x000a__x000a__x000a__x000a__x000a__x000a_"/>
    <s v="15%_x000a__x000a__x000a__x000a__x000a__x000a__x000a__x000a__x000a_"/>
    <s v="25%_x000a__x000a__x000a__x000a__x000a__x000a__x000a__x000a__x000a_"/>
    <s v="Muy baja (1)"/>
    <n v="2.6671679999999996E-2"/>
    <s v="Moderado (3)"/>
    <n v="0.44999999999999996"/>
    <s v="Moderado"/>
    <s v="La valoración del riesgo después de controles quedó en MUY BAJA  y de  impacto continua en MENOR, toda vez que se incluyeron actividades de control con solidez fuerte lo que minimiza la materialización del riesgo, y lo ubica en  zona resultante MODERADO.  "/>
    <s v="Reducir"/>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 Realizar una sensibilización sobre el procedimiento &quot;Gestión de Incidentes y problemas tecnológicos (4204000-PR-101)_x000a__x000a__x000a__x000a__x000a__x000a__x000a__x000a__x000a__x000a_________________x000a__x000a__x000a__x000a__x000a__x000a__x000a__x000a__x000a__x000a__x000a_"/>
    <s v="- Jefe Oficina TIC_x000a__x000a__x000a__x000a__x000a__x000a__x000a__x000a__x000a__x000a_________________x000a__x000a__x000a__x000a__x000a__x000a__x000a__x000a__x000a__x000a__x000a_"/>
    <s v="- Evidencias de sensibilización sobre el procedimiento &quot;Gestión de Incidentes y problemas tecnológicos (4204000-PR-101)_x000a__x000a__x000a__x000a__x000a__x000a__x000a__x000a__x000a__x000a_________________x000a__x000a__x000a__x000a__x000a__x000a__x000a__x000a__x000a__x000a__x000a_"/>
    <s v="01/02/2023_x000a__x000a__x000a__x000a__x000a__x000a__x000a__x000a__x000a__x000a_________________x000a__x000a__x000a__x000a__x000a__x000a__x000a__x000a__x000a__x000a__x000a_"/>
    <s v="30/05/2023_x000a__x000a__x000a__x000a__x000a__x000a__x000a__x000a__x000a__x000a_________________x000a__x000a__x000a__x000a__x000a__x000a__x000a__x000a__x000a__x000a__x000a_"/>
    <s v="- Reportar el riesgo materializado de Posibilidad de afectación reputacional por baja disponibilidad de los servicios tecnológicos, debido a errores (Fallas o Deficiencias)  en la administración y gestión de los recursos de infraestructura tecnológica en el informe de monitoreo a la Oficina Asesora de Planeación._x000a_- Se activa el plan de contingencia conforme a las fases establecidas en el Plan de Contingencia TI de la Secretaría General de la Alcaldía Mayor de Bogotá -4204000-OT-020_x000a__x000a__x000a__x000a__x000a__x000a__x000a__x000a_- Actualizar el mapa de riesgos Gestión de Servicios Administrativos y Tecnológicos"/>
    <s v="- Subdirector(a) de Servicios Administrativos y Oficina de Tecnologías de la Información y las Comunicaciones_x000a_- Jefe Oficina de Tecnologías de la Información y las Comunicaciones_x000a__x000a__x000a__x000a__x000a__x000a__x000a__x000a_- Subdirector(a) de Servicios Administrativos y Oficina de Tecnologías de la Información y las Comunicaciones"/>
    <s v="- Reporte de monitoreo indicando la materialización del riesgo de Posibilidad de afectación reputacional por baja disponibilidad de los servicios tecnológicos, debido a errores (Fallas o Deficiencias)  en la administración y gestión de los recursos de infraestructura tecnológica_x000a_- Documentación y soportes del proceso de contingencia_x000a__x000a__x000a__x000a__x000a__x000a__x000a__x000a_- Mapa de riesgo  Gestión de Servicios Administrativos y Tecnológicos, actualizado."/>
    <d v="2018-09-07T00:00:00"/>
    <s v="Identificación del riesgo_x000a_Análisis antes de controles_x000a_Análisis de controles_x000a_Análisis después de controles_x000a_Tratamiento del riesgo"/>
    <s v="Creación del mapa de riesgos."/>
    <d v="2019-05-08T00:00:00"/>
    <s v="_x000a__x000a_Análisis de controles_x000a_Análisis después de controles_x000a_"/>
    <s v="Se realizan ajustes en la descripción de los controles, se elabora e incluyen 3  nuevos controles detectivo, lo que ajustó la escala de impacto  de mayor a moderada, así  mismo, la zona resultante disminuyó de mayor a moderado. Se incluye el Plan de Contingencia de TI"/>
    <d v="2019-11-15T00:00:00"/>
    <s v="_x000a_Análisis antes de controles_x000a__x000a_Análisis después de controles_x000a_Tratamiento del riesgo"/>
    <s v="_x000a_Se cambió la calificación de la probabilidad del riesgo de factible a  frecuencia. Su resultado redujo la escala de probabilidad de posible a rara vez._x000a_Se ajustaron las actividades de control del riesgo conforme a la actualización de los procedimientos_x000a_Se eliminan controles asociados al PR-359 toda vez que el procedimiento ya no es del Proceso_x000a_Se ajustaron las fechas de finalización de las acciones"/>
    <d v="2020-03-05T00:00:00"/>
    <s v="Identificación del riesgo_x000a_Análisis antes de controles_x000a__x000a__x000a_Tratamiento del riesgo"/>
    <s v="&quot;Se incluye el proyecto de inversión 1181 “Rediseño de la arquitectura de la plataforma tecnológica en la Secretaría General” dado que posiblemente puede ser afectado_x000a_Se incluyen y se califican las perspectivas para los efectos definidos_x000a_Se elimina la actividad de control asociada a la resolución 130 de 2019 toda vez que la actividad se cumplió._x000a_Se eliminan las acciones o el plan de mejoramiento para las actividades de control preventivas y detectivas  ya que todas fueron cerradas y se incluye la actividad 1 de la AC38 &quot;_x0009__x0009_"/>
    <d v="2020-08-19T00:00:00"/>
    <s v="_x000a_Análisis antes de controles_x000a__x000a__x000a_Tratamiento del riesgo"/>
    <s v="Se eliminan las actividades de control detectivas  asociadas al procedimiento de Auditorías Internas de Gestión PR-006 y el procedimiento de Auditorías Internas de Calidad PR-361._x000a__x000a_Se ajustaron las fechas de finalización de la acción conforme a la reprogramación efectuada en el aplicativo SIG de  la actividad 1 de la acción correctiva No.3"/>
    <d v="2020-09-28T00:00:00"/>
    <s v="_x000a__x000a__x000a__x000a_Tratamiento del riesgo"/>
    <s v="Se ajustaron las fechas de finalización de la acción conforme a la reprogramación efectuada en el aplicativo SIG de  la actividad 1 de la acción correctiva No.3"/>
    <d v="2020-12-04T00:00:00"/>
    <s v="_x000a_Análisis antes de controles_x000a_Análisis de controles_x000a_Análisis después de controles_x000a_Tratamiento del riesgo"/>
    <s v="&quot;Se realiza la calificación de la probabilidad del riesgo por frecuencia cuya calificación es: Nunca o no se ha presentado durante los últimos 4 años. Así mismo, se registran las evidencias que soportan su elección para la vigencia 2020. _x000a__x000a_Se eliminan las actividades de control preventivas asociadas a los procedimientos: PR-271, PR-272, PR-273 y PR-109, teniendo en cuenta que los procedimientos fueron anulados y se incluyeron como guías documentales en el procedimiento No. PR-101 “Gestión de incidentes tecnológicos”. _x000a__x000a_Se incluye una nueva acción  en todas las actividades correctivas y preventivas cuya programación es para 2021.&quot;_x0009__x0009__x0009__x0009__x0009_"/>
    <d v="2021-02-19T00:00:00"/>
    <s v="Identificación del riesgo_x000a__x000a_Análisis de controles_x000a__x000a_Tratamiento del riesgo"/>
    <s v="Se ajusta proyecto de inversión al proyecto 7872 &quot;Transformación Digital&quot;"/>
    <d v="2021-04-30T00:00:00"/>
    <s v="Identificación del riesgo_x000a__x000a_Análisis de controles_x000a__x000a_"/>
    <s v="Se ajusta proyecto de inversión al proyecto 7869 Implementación del modelo de gobierno abierto, accesible e incluyente de Bogotá"/>
    <d v="2021-09-08T00:00:00"/>
    <s v="Identificación del riesgo_x000a__x000a_Análisis de controles_x000a__x000a_Tratamiento del riesgo"/>
    <s v="Se ajustan las causas del riesgo como respuesta a la acción de mejora #369 registrada en CHIE, derivada de la &quot;Auditoria a la gestión de riesgos de las dependencias de la S.G&quot;, efectuada por la Oficina de Control Interno."/>
    <d v="2021-12-06T00:00:00"/>
    <s v="_x000a_Análisis antes de controles_x000a_Análisis de controles_x000a_Análisis después de controles_x000a_Tratamiento del riesgo"/>
    <s v="Se actualiza el contexto de la gestión del proceso."/>
    <d v="2022-12-14T00:00:00"/>
    <s v="Identificación del riesgo_x000a__x000a_Análisis de controles_x000a_Análisis después de controles_x000a_"/>
    <s v="Se elimina asociación al proyecto de inversión 7869 &quot;Implementación del modelo de gobierno abierto, accesible e incluyente de Bogotá&quot; dado que desde el proceso no se participa en el alcance del proyecto."/>
  </r>
  <r>
    <x v="8"/>
    <s v="Apoyar la gestión de la Entidad a través de la prestación de los servicios administrativos y tecnológicos, así como, de la gestión documental, con el fin de satisfacer las necesidades de las dependencias en la materia, al igual que conservar y preservar la memoria institucional."/>
    <s v="Inicia con la identificación y consolidación de las necesidades de las dependencias de la Entidad de carácter administrativo y tecnológico, continúa con la prestación de los servicios logísticos de apoyo administrativo, manejo de la caja menor, la gestión de requerimientos e implementación de soluciones tecnológicas, y la gestión del flujo documental, termina con las instalaciones de la Entidad disponibles y adecuadas para su uso, la infraestructura tecnológica en condiciones óptimas y una apropiada disposición de los documentos."/>
    <s v="Subdirector(a) de Servicios Administrativos y Oficina de Tecnologías de la Información y las Comunicaciones"/>
    <s v="Apoyo"/>
    <s v="Gestionar requerimientos, necesidades y/o solicitudes tecnológicas."/>
    <s v="Posibilidad de afectación reputacional por hallazgos de auditoría interna o externa, debido a supervisión inadecuada en el desarrollo de soluciones tecnológicas"/>
    <x v="0"/>
    <s v="Ejecución y administración de procesos"/>
    <s v="No"/>
    <s v="- Inadecuada identificación de necesidades para el desarrollo de soluciones tecnológicas._x000a_- Inadecuada planeación para  el desarrollo de soluciones tecnológicas._x000a_- La información necesaria  para el desarrollo de soluciones tecnológicas no es clara, completa y de calidad._x000a_- Falta de conocimiento técnico, funcional y presupuestal para el desarrollo de soluciones tecnológicas_x000a__x000a__x000a__x000a__x000a__x000a_"/>
    <s v="- Constante cambio en la normatividad y exceso de la misma._x000a__x000a__x000a__x000a__x000a__x000a__x000a__x000a__x000a_"/>
    <s v="- Ineficiente ejecución presupuestal._x000a_- Incumplimiento de metas de los proyectos de inversión  con componente TIC._x000a_- Insatisfacción por parte de los usuarios internos y externos._x000a_- Afectación de la imagen de las dependencias que involucran componentes TIC´s ante  la  Secretaría General._x000a_- Posibles Hallazgos de auditorias_x000a__x000a__x000a__x000a__x000a_"/>
    <s v="4. Promover procesos de transformación digital en la Secretaría General para aportar a la gestión pública eficiente."/>
    <s v="- -- Ningún trámite y/o procedimiento administrativo_x000a__x000a_"/>
    <s v="- Todos los procesos en el Sistema de Gestión de Calidad_x000a__x000a__x000a__x000a_"/>
    <s v="- No aplica_x000a__x000a__x000a__x000a_"/>
    <s v="Baja (2)"/>
    <n v="0.4"/>
    <s v="Leve (1)"/>
    <s v="Menor (2)"/>
    <s v="Menor (2)"/>
    <s v="Menor (2)"/>
    <s v="Menor (2)"/>
    <s v="Menor (2)"/>
    <s v="Menor (2)"/>
    <n v="0.4"/>
    <s v="Moderado"/>
    <s v="La valoración del riesgo antes de control quedó en escala de probabilidad por exposición BAJA, y continúa el impacto MENOR toda vez que afecta los aspectos operativos, el cumplimiento de metas ,objetivos institucionales, pérdida de información critica. Como consecuencia deja al riesgo ubicado en zona resultante de extrema a MODERADO"/>
    <s v="- 1 El procedimiento Análisis, Diseño, desarrollo e implementación de soluciones (PR-106) PC#3  indica que el Profesional de la Oficina TIC asignado, autorizado(a) por El Jefe de la Oficina de Tecnologías de la Información y las Comunicaciones, Cada vez que haya una solicitud de requerimientos verifica que el requerimiento o solicitud tecnológica sea claro, pertinente y viable técnica, funcional y presupuestalmente. La(s) fuente(s) de información utilizadas es(son) Solicitud de requerimientos 2213200-FT-264. En caso de evidenciar observaciones, desviaciones o diferencias, en el requerimiento o solicitud tecnológica se solicita aclaración a la dependencia solicitante mediante memorando, correo o evidencia de reunión.. De lo contrario, se responderá a la dependencia solicitante mediante memorando electrónico (2211600-FT-011) o correo electrónico describiendo las razones de dicha evaluación mediante el diligenciamiento del formato “Clasificación y Pre-evaluación Solicitud de requerimientos” (4204000-FT-519).Correo electrónico o Memorando 2211600- FT-011 solicitando aclaración o Evidencia de reunión 2213100-FT-449 de aclaración de requerimiento. y/o Memorando 2211600- FT-011 indicando no viabilidad o viabilidad parcial y Clasificación y Pre-evaluación Solicitud de requerimientos (4204000-FT-519) y Sistema de Gestión de Servicios.._x000a_- 2   El procedimiento Análisis, Diseño, desarrollo e implementación de soluciones (PR-106) PC#5 indica que el Profesional de la Oficina TIC asignado, autorizado(a) por El Jefe de la Oficina de Tecnologías de la Información y las Comunicaciones, Cada vez que se realice el seguimiento de la solución o requerimiento hará el seguimiento a la solución o requerimiento tecnológico según la clasificación de la solución o requerimiento. La(s) fuente(s) de información utilizadas es(son) la ficha técnica, los avances reportados al PETI o los informes en cumplimiento del cronograma de actividades._x000a_Si se trata de una solución tecnológica o requerimiento tecnológico sujeto a ficha técnica se debe verificar el cumplimiento o ejecución de las obligaciones y/o requerimientos técnicos de dicha ficha técnica periódicamente. Para los casos que aplique, se puede realizar el seguimiento mediante los avances trimestrales reportados al PETI por parte de la dependencia funcional. _x000a__x000a_Si se trata de un requerimiento tecnológico  sujeto a un plan de trabajo o cronograma de actividades, los avances se deben registrar en los informes mensuales de supervisión de los contratistas que estén desarrollando el requerimiento.. En caso de evidenciar observaciones, desviaciones o diferencias, en el seguimiento a la solicitud o requerimiento se solicita aclaración al responsable de reportar el avance mediante memorando o correo electrónico para que realice los ajustes correspondientes.. De lo contrario, el profesional de la Oficina TIC asignado realizará esta actividad periódicamente hasta que se dé por terminada la solución tecnológica, el requerimiento tecnológico sujeto a un plan de trabajo o cronograma de actividades, sujeto a ficha técnica o el requerimiento._x000a__x000a_No se podrá cerrar el seguimiento hasta cumplir con la ficha técnica o bien hasta finalizar el cronograma de trabajo Informe de ejecución del contractual 2211200-FT-422 o Acta de Inicio del contrato/convenio 2211200-FT-239 Carpeta oficial SECOP II o Memorando 2211600- FT-011 o Correo electrónico solicitando aclaración en el avance.._x000a_- 3  El procedimiento Análisis, Diseño, desarrollo e implementación de soluciones (PR-106) PC#7 indica que el Profesional de la OTIC asignado, autorizado(a) por El Jefe de la Oficina de Tecnologías de la Información y las Comunicaciones _x0009__x0009__x0009__x0009__x0009_, Cada vez que se solicite el ingreso al cuarto  de medios verifica que la documentación recibida cumpla con los criterios según la clasificación de la solución o requerimiento tecnológico.. La(s) fuente(s) de información utilizadas es(son) documentos entregados comparados con los que contiene la Metodología para el Desarrollo y Mantenimiento de Sistemas de Información 4204000-OT-006 o la ficha técnica según sea el caso. En caso de evidenciar observaciones, desviaciones o diferencias, se informa mediante memorando electrónico para solicitar la subsanación en el menor tiempo posible mediante memorando _x000a_electrónico 2211600-FT-011. De lo contrario, el profesional de la_x000a_Oficina TIC asignado procederá a dar_x000a_ingreso al cuarto de medios.._x000a__x000a__x000a__x000a__x000a__x000a__x000a__x000a__x000a__x000a__x000a__x000a__x000a__x000a__x000a__x000a__x000a_"/>
    <s v="- Documentado_x000a_- Documentado_x000a_- Documentado_x000a__x000a__x000a__x000a__x000a__x000a__x000a__x000a__x000a__x000a__x000a__x000a__x000a__x000a__x000a__x000a__x000a_"/>
    <s v="- Continua_x000a_- Continua_x000a_- Continua_x000a__x000a__x000a__x000a__x000a__x000a__x000a__x000a__x000a__x000a__x000a__x000a__x000a__x000a__x000a__x000a__x000a_"/>
    <s v="- Con registro_x000a_- Con registro_x000a_- Con registro_x000a__x000a__x000a__x000a__x000a__x000a__x000a__x000a__x000a__x000a__x000a__x000a__x000a__x000a__x000a__x000a__x000a_"/>
    <s v="- Preventivo_x000a_- Preventivo_x000a_- Detectivo_x000a__x000a__x000a__x000a__x000a__x000a__x000a__x000a__x000a__x000a__x000a__x000a__x000a__x000a__x000a__x000a__x000a_"/>
    <s v="25%_x000a_25%_x000a_15%_x000a__x000a__x000a__x000a__x000a__x000a__x000a__x000a__x000a__x000a__x000a__x000a__x000a__x000a__x000a__x000a__x000a_"/>
    <s v="- Manual_x000a_- Manual_x000a_- Manual_x000a__x000a__x000a__x000a__x000a__x000a__x000a__x000a__x000a__x000a__x000a__x000a__x000a__x000a__x000a__x000a__x000a_"/>
    <s v="15%_x000a_15%_x000a_15%_x000a__x000a__x000a__x000a__x000a__x000a__x000a__x000a__x000a__x000a__x000a__x000a__x000a__x000a__x000a__x000a__x000a_"/>
    <s v="40%_x000a_40%_x000a_30%_x000a__x000a__x000a__x000a__x000a__x000a__x000a__x000a__x000a__x000a__x000a__x000a__x000a__x000a__x000a__x000a__x000a_"/>
    <s v="- 1 El mapa de riesgo del proceso Gestión de Servicios Administrativos y Tecnológicos indica que el jefe de la Oficina TIC, autorizado(a) por el manual de especifico de funciones y competencias laborales, cada vez que se identifique la materialización de un riesgo realiza la revisión de las inconsistencias identificadas en la supervisión de la solución tecnológica y la reporta a la Oficina de Contratos para efectuar los ajustes pertinentes y realiza las gestiones necesarias con el fin de generar el cambio de delegado de la supervisión o suspender, reiniciar o terminar el contrato._x000a__x000a__x000a__x000a__x000a__x000a__x000a__x000a__x000a_"/>
    <s v="- Documentado_x000a__x000a__x000a__x000a__x000a__x000a__x000a__x000a__x000a_"/>
    <s v="- Continua_x000a__x000a__x000a__x000a__x000a__x000a__x000a__x000a__x000a_"/>
    <s v="- Con registro_x000a__x000a__x000a__x000a__x000a__x000a__x000a__x000a__x000a_"/>
    <s v="- Correctivo_x000a__x000a__x000a__x000a__x000a__x000a__x000a__x000a__x000a_"/>
    <s v="10%_x000a__x000a__x000a__x000a__x000a__x000a__x000a__x000a__x000a_"/>
    <s v="- Manual_x000a__x000a__x000a__x000a__x000a__x000a__x000a__x000a__x000a_"/>
    <s v="15%_x000a__x000a__x000a__x000a__x000a__x000a__x000a__x000a__x000a_"/>
    <s v="25%_x000a__x000a__x000a__x000a__x000a__x000a__x000a__x000a__x000a_"/>
    <s v="Muy baja (1)"/>
    <n v="0.1008"/>
    <s v="Menor (2)"/>
    <n v="0.30000000000000004"/>
    <s v="Bajo"/>
    <s v="&quot;La valoración del riesgo después de controles quedó en escala de probabilidad MUY BAJA y en impacto MENOR, toda vez que se incluyeron actividades de control con solidez fuerte, lo que minimiza la materialización del riesgo. Continúa ubicado en zona resultante BAJO&quot;_x0009_"/>
    <s v="Aceptar"/>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Posibilidad de afectación reputacional por hallazgos de auditoría interna o externa, debido a supervisión inadecuada en el desarrollo de soluciones tecnológicas en el informe de monitoreo a la Oficina Asesora de Planeación._x000a_- Realizar la revisión de las inconsistencias identificadas en la supervisión de la solución tecnológica._x000a_- Reportar las inconsistencias a la Oficina de Contratos para efectuar los ajustes pertinentes_x000a_- Realizar las gestiones necesarias para el cambio de delegado de la supervisión o suspender, reiniciar o terminar el contrato_x000a__x000a__x000a__x000a__x000a__x000a_- Actualizar el mapa de riesgos Gestión de Servicios Administrativos y Tecnológicos"/>
    <s v="- Subdirector(a) de Servicios Administrativos y Oficina de Tecnologías de la Información y las Comunicaciones_x000a_- Jefe Oficina de Tecnologías de la Información y las Comunicaciones_x000a_- Jefe Oficina de Tecnologías de la Información y las Comunicaciones_x000a_- Jefe Oficina de Tecnologías de la Información y las Comunicaciones_x000a__x000a__x000a__x000a__x000a__x000a_- Subdirector(a) de Servicios Administrativos y Oficina de Tecnologías de la Información y las Comunicaciones"/>
    <s v="- Reporte de monitoreo indicando la materialización del riesgo de Posibilidad de afectación reputacional por hallazgos de auditoría interna o externa, debido a supervisión inadecuada en el desarrollo de soluciones tecnológicas_x000a_- Acta de reunión o evidencia de reunión con las inconsistencias identificadas_x000a_- Memorando con reporte de inconsistencias_x000a_- Memorando con reasignación de delegado o acta de reinicio del contrato o acta de suspensión del contrato o convenio. _x000a__x000a__x000a__x000a__x000a__x000a_- Mapa de riesgo  Gestión de Servicios Administrativos y Tecnológicos, actualizado."/>
    <d v="2018-09-07T00:00:00"/>
    <s v="Identificación del riesgo_x000a_Análisis antes de controles_x000a_Análisis de controles_x000a_Análisis después de controles_x000a_Tratamiento del riesgo"/>
    <s v="Creación del riesgo."/>
    <d v="2019-05-08T00:00:00"/>
    <s v="Identificación del riesgo_x000a__x000a_Análisis de controles_x000a_Análisis después de controles_x000a_"/>
    <s v="Se ajusta la definición del riesgo al contexto de la realidad en el proceso actual."/>
    <d v="2019-11-15T00:00:00"/>
    <s v="_x000a_Análisis antes de controles_x000a__x000a__x000a_Tratamiento del riesgo"/>
    <s v="Se cambia la frecuencia de  posible a rara vez y continua el impacto mayor toda vez que afecta los aspectos operativos, el cumplimiento de metas ,objetivos institucionales, pérdida de información critica, como consecuencia  deja al riesgo ubicado en zona resultante de extrema a ALTA."/>
    <d v="2020-03-05T00:00:00"/>
    <s v="Identificación del riesgo_x000a__x000a_Análisis de controles_x000a__x000a_Tratamiento del riesgo"/>
    <s v="Se incluye el proyecto de inversión 1181 “Rediseño de la arquitectura de la plataforma tecnológica en la Secretaría General” dado que posiblemente puede ser afectado"/>
    <d v="2020-08-19T00:00:00"/>
    <s v="Identificación del riesgo_x000a__x000a__x000a__x000a_"/>
    <s v="Se cambia tipo de riesgo, a tipo de riesgo de cumplimiento"/>
    <d v="2020-12-04T00:00:00"/>
    <s v="_x000a_Análisis antes de controles_x000a__x000a__x000a_"/>
    <s v="Se actualiza en la parte de probabilidad del riesgo por frecuencia, se registro de las evidencias que soportan la no materialización del riesgo."/>
    <d v="2021-02-19T00:00:00"/>
    <s v="Identificación del riesgo_x000a__x000a_Análisis de controles_x000a__x000a_"/>
    <s v="Se elimina proyecto de inversión y se deja &quot;Sin asociación a proyectos de Inversión&quot;, teniendo en cuenta que el riesgo no se encuentra asociado al proyecto de inversión vigente."/>
    <d v="2021-09-03T00:00:00"/>
    <s v="_x000a__x000a_Análisis de controles_x000a__x000a_"/>
    <s v="Se ajustan las actividades de control conforme a la ultima actualización efectuada del PR-106 Análisis, diseño, desarrollo e implementación de soluciones publicado el 14 julio 2021."/>
    <d v="2021-12-15T00:00:00"/>
    <s v="Identificación del riesgo_x000a_Análisis antes de controles_x000a_Análisis de controles_x000a_Análisis después de controles_x000a_Tratamiento del riesgo"/>
    <s v="Se actualiza el contexto de la gestión del proceso. Se ajusta la identificación del riesgo. Se define la probabilidad por exposición. Se ajustó la redacción y evaluación de los controles según los criterios definidos. Se incluyeron los controles correctivos. Se ajustaron las acciones de contingencia."/>
    <d v="2022-12-14T00:00:00"/>
    <s v="Identificación del riesgo_x000a__x000a__x000a__x000a_"/>
    <s v="Se asocia el riesgo al nuevo Mapa de procesos de la Secretaría General."/>
    <s v=""/>
    <s v="_x000a__x000a__x000a__x000a_"/>
    <s v=""/>
    <s v=""/>
    <s v="_x000a__x000a__x000a__x000a_"/>
    <s v=""/>
  </r>
  <r>
    <x v="8"/>
    <s v="Apoyar la gestión de la Entidad a través de la prestación de los servicios administrativos y tecnológicos, así como, de la gestión documental, con el fin de satisfacer las necesidades de las dependencias en la materia, al igual que conservar y preservar la memoria institucional."/>
    <s v="Inicia con la identificación y consolidación de las necesidades de las dependencias de la Entidad de carácter administrativo y tecnológico, continúa con la prestación de los servicios logísticos de apoyo administrativo, manejo de la caja menor, la gestión de requerimientos e implementación de soluciones tecnológicas, y la gestión del flujo documental, termina con las instalaciones de la Entidad disponibles y adecuadas para su uso, la infraestructura tecnológica en condiciones óptimas y una apropiada disposición de los documentos."/>
    <s v="Subdirector(a) de Servicios Administrativos y Oficina de Tecnologías de la Información y las Comunicaciones"/>
    <s v="Apoyo"/>
    <s v="Planear y administrar la gestión documental institucional"/>
    <s v="Posibilidad de afectación reputacional por incumplimiento en la entrega de comunicaciones oficiales y tramite de actos administrativos, debido a errores (fallas o deficiencias) en la gestión, trámite y/o expedición de los mismos"/>
    <x v="0"/>
    <s v="Ejecución y administración de procesos"/>
    <s v="No"/>
    <s v="- Falta de actualización de algunos sistemas (interfaz, accesibilidad, disponibilidad) que interactúan con los procesos._x000a__x000a__x000a__x000a__x000a__x000a__x000a__x000a__x000a_"/>
    <s v="- Incumplimiento de los tiempos de entrega por parte del prestador de servicio postal._x000a__x000a__x000a__x000a__x000a__x000a__x000a__x000a__x000a_"/>
    <s v="- Reprocesos en la entrega de comunicaciones al usuario final._x000a_- Incumplimiento de las funciones o legal por vencimiento de términos en la entrega de comunicaciones oficiales._x000a_- Presentación de peticiones de la ciudadanía y demás partes interesadas o grupos de interés._x000a__x000a__x000a__x000a__x000a__x000a__x000a_"/>
    <s v="3. Consolidar una gestión pública eficiente, a través del desarrollo de capacidades institucionales, para contribuir a la generación de valor público."/>
    <s v="- -- Ningún trámite y/o procedimiento administrativo_x000a__x000a_"/>
    <s v="- Todos los procesos en el Sistema de Gestión de Calidad_x000a__x000a__x000a__x000a_"/>
    <s v="- No aplica_x000a__x000a__x000a__x000a_"/>
    <s v="Media (3)"/>
    <n v="0.6"/>
    <s v="Menor (2)"/>
    <s v="Menor (2)"/>
    <s v="Menor (2)"/>
    <s v="Leve (1)"/>
    <s v="Leve (1)"/>
    <s v="Menor (2)"/>
    <s v="Menor (2)"/>
    <n v="0.4"/>
    <s v="Moderado"/>
    <s v="La valoración del riesgo antes de controles por la técnica de exposición arrojó un nivel medio, toda vez que existe la posibilidad de que suceda , sin embargo, dentro de la escala de impacto se ubicó en menor, en consecuencia el riesgo se ubica en la zona resultante &quot;Moderado&quot;."/>
    <s v="- 1 El procedimiento Gestión y trámite de comunicaciones oficiales 2211600-PR-049 (Act. 4): indica que Operador del sistema, autorizado(a) por el(la) Subdirector(a) de Servicios Administrativos, cada vez que reciba una comunicación verifica los documentos de entrada de la ventanilla física con los siguientes criterios:_x000a_Que la imagen corresponda al número de radicado._x000a_La cantidad de imagen digitalizada que corresponda a los parámetros establecidos en esta actividad tomando una muestra de al menos el 10% de las comunicaciones radicadas para su revisión. La(s) fuente(s) de información utilizadas es(son) los lineamientos del aplicativo SIG y el listado del personal directivo y las dependencias. En caso de evidenciar observaciones, desviaciones o diferencias, solicita los ajustes correspondientes en el aplicativo, mediante correo electrónico. De lo contrario, continua con la verificación de las imágenes digitalizadas, a través del aplicativo SIGA._x000a_- 2 El procedimiento Gestión y trámite de comunicaciones oficiales 2211600-PR-049 (Act. 5):  indica que Coordinador Centro de Correspondencia, autorizado(a) por el(la) Subdirector(a) de Servicios Administrativos, Cada vez que se realice la clasificación Valida la información para clasificar y verificar las comunicaciones según su condición especifica. La(s) fuente(s) de información utilizadas es(son) La fuente de información es la comunicación tramitada. En caso de evidenciar observaciones, desviaciones o diferencias, solicita por medio del aplicativo SIGA la modificación. De lo contrario, continua con la verificación respectiva a través del aplicativo SIGA._x000a_- 3 El procedimiento Gestión y trámite de actos administrativos 2211600-PR-055 (act 1)  indica que el Profesional Universitario y/o Auxiliar Administrativo, autorizado(a) por el (la) Subdirector(a) de Servicios Administrativos, cada vez que se reciba un acto administrativo verifica que éste se encuentra en el formato establecido y debidamente firmado, así como los datos consignados concuerden, no se numera hasta que se haya revisado de manera integra el documento, si lleva anexos dependiendo del acto, serán devueltos a la dependencia que los generó, pero en caso de ser parte del acto administrativo estos se conservarán con el mismo. La(s) fuente(s) de información utilizadas es(son) el acto administrativo. En caso de evidenciar observaciones, desviaciones o diferencias, no recibe el acto administrativo y se informa verbalmente a la dependencia generadora . De lo contrario, deja como evidencia de la verificación realizada el formato Control de entrega y recibo de actos administrativos (2211600-FT-559) ._x000a__x000a__x000a__x000a__x000a__x000a__x000a__x000a__x000a__x000a__x000a__x000a__x000a__x000a__x000a__x000a__x000a_"/>
    <s v="- Documentado_x000a_- Documentado_x000a_- Documentado_x000a__x000a__x000a__x000a__x000a__x000a__x000a__x000a__x000a__x000a__x000a__x000a__x000a__x000a__x000a__x000a__x000a_"/>
    <s v="- Continua_x000a_- Continua_x000a_- Continua_x000a__x000a__x000a__x000a__x000a__x000a__x000a__x000a__x000a__x000a__x000a__x000a__x000a__x000a__x000a__x000a__x000a_"/>
    <s v="- Con registro_x000a_- Con registro_x000a_- Con registro_x000a__x000a__x000a__x000a__x000a__x000a__x000a__x000a__x000a__x000a__x000a__x000a__x000a__x000a__x000a__x000a__x000a_"/>
    <s v="- Preventivo_x000a_- Preventivo_x000a_- Detectivo_x000a__x000a__x000a__x000a__x000a__x000a__x000a__x000a__x000a__x000a__x000a__x000a__x000a__x000a__x000a__x000a__x000a_"/>
    <s v="25%_x000a_25%_x000a_15%_x000a__x000a__x000a__x000a__x000a__x000a__x000a__x000a__x000a__x000a__x000a__x000a__x000a__x000a__x000a__x000a__x000a_"/>
    <s v="- Manual_x000a_- Manual_x000a_- Manual_x000a__x000a__x000a__x000a__x000a__x000a__x000a__x000a__x000a__x000a__x000a__x000a__x000a__x000a__x000a__x000a__x000a_"/>
    <s v="15%_x000a_15%_x000a_15%_x000a__x000a__x000a__x000a__x000a__x000a__x000a__x000a__x000a__x000a__x000a__x000a__x000a__x000a__x000a__x000a__x000a_"/>
    <s v="40%_x000a_40%_x000a_30%_x000a__x000a__x000a__x000a__x000a__x000a__x000a__x000a__x000a__x000a__x000a__x000a__x000a__x000a__x000a__x000a__x000a_"/>
    <s v="- 1 El mapa de riesgo del proceso Gestión de Servicios Administrativos y Tecnológicos indica que Subdirector(a) de Gestión Documental, autorizado(a) por el Director (a) administrativo y financiero, cada vez que se identifique la materialización del riesgo Identifica la inconsistencia presentada, devuelve el documento en físico o electrónico a la dependencia productora para su respectivo ajuste, ya sea en físico o por el aplicativo definido para tal fin, se da alcance a la comunicación correspondiente._x000a_- 2 El mapa de riesgo del proceso Gestión de Servicios Administrativos y Tecnológicos indica que Subdirector(a) de Gestión Documental, autorizado(a) por el Director (a) administrativo y financiero, cada vez que se identifique la materialización del riesgo reporta la incidencia a la mesa de ayuda de la OTIC si la falla es técnica, para que se realice el respectivo soporte funcional y se realice el ajuste para contar con el sistema con operación normal dando alcance a la comunicación correspondiente.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0.1512"/>
    <s v="Menor (2)"/>
    <n v="0.22500000000000003"/>
    <s v="Bajo"/>
    <s v="El proceso estima que el riesgo se ubica en una zona baja, debido a que los controles establecidos son los adecuados y la calificación de los criterios es satisfactoria, ubicando el riesgo en la escala de probabilidad más baja con un impacto menor, y ante su materialización, podrían disminuirse los efectos, aplicando las acciones de contingencia."/>
    <s v="Aceptar"/>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Posibilidad de afectación reputacional por incumplimiento en la entrega de comunicaciones oficiales y tramite de actos administrativos, debido a errores (fallas o deficiencias) en la gestión, trámite y/o expedición de los mismos en el informe de monitoreo a la Oficina Asesora de Planeación._x000a_- Identificar la inconsistencia presentada, se devuelve el documento en físico o electrónico a la dependencia productora para su respectivo ajuste, ya sea en físico o por el aplicativo definido para tal fin, se da alcance a la comunicación correspondiente._x000a_- Reportar la incidencia a la mesa de ayuda de la OTIC si la falla es técnica, para que se realice el respectivo soporte funcional y se realice el ajuste para contar con el sistema con operación normal dando alcance a la comunicación correspondiente._x000a__x000a__x000a__x000a__x000a__x000a__x000a_- Actualizar el mapa de riesgos Gestión de Servicios Administrativos y Tecnológicos"/>
    <s v="- Subdirector(a) de Servicios Administrativos y Oficina de Tecnologías de la Información y las Comunicaciones_x000a_- Subdirector(a) de Gestión Documental _x000a_- Subdirector(a) de Gestión Documental _x000a__x000a__x000a__x000a__x000a__x000a__x000a_- Subdirector(a) de Servicios Administrativos y Oficina de Tecnologías de la Información y las Comunicaciones"/>
    <s v="- Reporte de monitoreo indicando la materialización del riesgo de Posibilidad de afectación reputacional por incumplimiento en la entrega de comunicaciones oficiales y tramite de actos administrativos, debido a errores (fallas o deficiencias) en la gestión, trámite y/o expedición de los mismos_x000a_- Formato de devolución de correspondencia 2211600-FT-262 o correo Fuera de Servicio aplicativo SIGA según corresponda_x000a_- Correo electrónico reportando la incidencia a la mesa de ayuda _x000a__x000a__x000a__x000a__x000a__x000a__x000a_- Mapa de riesgo  Gestión de Servicios Administrativos y Tecnológicos, actualizado."/>
    <d v="2018-09-07T00:00:00"/>
    <s v="Identificación del riesgo_x000a_Análisis antes de controles_x000a_Análisis de controles_x000a_Análisis después de controles_x000a_Tratamiento del riesgo"/>
    <s v="Creación del Riesgo"/>
    <d v="2019-05-08T00:00:00"/>
    <s v="_x000a_Análisis antes de controles_x000a_Análisis de controles_x000a_Análisis después de controles_x000a_Tratamiento del riesgo"/>
    <s v="Se realizó la valoración antes y después de controles frente a frecuencia e impacto._x000a_Se incluyen controles detectivos frente al riesgo._x000a_Se propuso un plan de contingencia frente a la materialización del riesgo. "/>
    <d v="2019-11-14T00:00:00"/>
    <s v="Identificación del riesgo_x000a_Análisis antes de controles_x000a_Análisis de controles_x000a_Análisis después de controles_x000a_Tratamiento del riesgo"/>
    <s v="Se ajusto actividad clave de acuerdo al ajuste realizado en la caracterización del proceso._x000a_Se realizo la calificación de la probabilidad del riesgo por frecuencia._x000a_Se ajustó la valoración obtenida antes y después de controles, de acuerdo con el resultado obtenido._x000a_Se ajustó la descripción de las actividades de control de acuerdo al ajuste realizado en los puntos de control de los procedimientos._x000a_Se ajustaron las fechas de terminación de las acciones acorde con las fechas del aplicativo SIG. _x000a_Riesgo Errores (fallas o deficiencias) en la gestión y trámite de comunicaciones oficiales:_x000a_Se modifico la calificación del control._x000a_Riesgo Interrupciones en la gestión y trámite de comunicaciones oficiales:_x000a_Se incluyen acciones de contingencia._x000a_Riesgo Errores (fallas o deficiencias) en la gestión y trámite de actos administrativos:_x000a_Se modifico la calificación del control y Se incluyen acciones de contingencia."/>
    <d v="2020-03-24T00:00:00"/>
    <s v="Identificación del riesgo_x000a_Análisis antes de controles_x000a_Análisis de controles_x000a_Análisis después de controles_x000a_Tratamiento del riesgo"/>
    <s v="Se definen las perspectivas para los efectos de los riesgos ya identificados._x000a_Se incluyen para los riesgos valorados por frecuencia las evidencias faltantes de la vigencia 2016-2019 y las evidencias de la vigencia 2020._x000a_Riesgo Errores (fallas o deficiencias) en la gestión y trámite de comunicaciones oficiales:_x000a_Se incorporó la siguiente amenaza: “Desconocimiento del impacto que genera la formulación, diseño, ejecución, implementación y demás fases de proyectos institucionales, en el proceso de gestión documental”, teniendo en cuenta las necesidades del proceso. Se incluye la causa externa: &quot;Desconocimiento del propósito, el funcionamiento, los productos y servicios que ofrece el proceso por parte de los usuarios del proceso. Calificación de Impacto: Se cambia la calificación de la perspectiva de “cumplimiento” de insignificante a menor. Análisis de controles: Se cambia la calificación del control preventivo. y se incluye una nueva actividad de control preventivo y detectivo. En el análisis después de controles, cambió la escala de probabilidad de probable a posible manteniéndose en zona resultante Alta pero cambiando la posición del cuadrante de (4,4) a (3,3). Acciones: Se eliminó la acción preventiva No. 30 porque ya se encuentra cerrada en el aplicativo. Se reprograma la fecha de finalización a 30 de abril de 2020 de la actividad 1 de la AM #49. Se incluyen acciones derivadas de la materialización del riesgo. Se incluye tres nuevas acciones en el plan de contingencia._x000a_Riesgo Interrupciones en la gestión y trámite de comunicaciones oficiales: Se eliminaron dos causas y incluyeron dos causas adicionales asociadas al contexto estratégico. Se incluye una nueva acción para la fortalecer las actividades del control del PR-049, asociado al riesgo. Se incluye una nueva actividad asociada a la activación de un plan de contingencia por falta de recursos humano, dentro del plan de contingencia del riesgo._x000a_Riesgo Errores (fallas o deficiencias) en la gestión y trámite de actos administrativos: Se incluyó el riesgo estratégico asociado: Falta de apropiación del modelo de gestión por procesos de la entidad, que genera insatisfacción a los grupos de valor de la Secretaria General. Causas: Se eliminó la siguiente causa: Conocimiento parcial de objetivos y metas del proceso a mediano y largo plazo, teniendo en cuenta que no aplica al riesgo. Efectos: se actualiza el efecto: de &quot;Pérdida de obligatoriedad del acto administrativo&quot; por &quot;Pérdida de los efectos estipulados en el acto administrativo&quot;. En Probabilidad por frecuencia:  Se cambió la calificación de probabilidad al siguiente criterio: Se presentó al menos una vez en los últimos 2 años, lo que cambió la calificación en la escala de probabilidad de probable a posible._x000a_En el análisis de controles:  Se cambió de No a SI, la calificación en el diseño del control en lo relacionado con la información en la pregunta: ¿es confiables para la ejecución?, en consecuencia, el resultado pasó de ser débil a fuerte. En el análisis después de controles:  la valoración después de controles, cambió de Alta a Moderada. Tratamiento del Riesgo: en las actividades que no presentaron solidez fuerte se elimina la acción asociada a la actividad que había generado resultado débil en el diseño del control, teniendo en cuenta que se fortaleció con el cumplimiento de la actividad. En las actividades definidas para fortalecer la gestión del riesgo se elimina la Acción Preventiva N° 31, teniendo en cuenta que ya se cumplió y se reprograma la actividad 1 de la AP#45."/>
    <d v="2020-08-31T00:00:00"/>
    <s v="_x000a__x000a_Análisis de controles_x000a_Análisis después de controles_x000a_Tratamiento del riesgo"/>
    <s v="Se ajustaron las actividades preventivas y detectivas acorde con la última actualización realizada a los procedimientos del proceso._x000a_Se retiraron las actividades detectivas asociadas a los procedimientos de Auditorias de gestión y auditorías de calidad._x000a_Se ajustaron las fechas de finalización de las acciones, teniendo en cuenta la información reportada en el aplicativo SIG y en los seguimientos, cierre y reprogramación remitidos mediante memorando a la Oficina Asesora de Planeación."/>
    <d v="2020-12-03T00:00:00"/>
    <s v="_x000a__x000a__x000a__x000a_Tratamiento del riesgo"/>
    <s v="Se actualizaron las fechas de finalización de las acciones acorde con el aplicativo SIG y los memorandos de solicitud de cierre y reprogramación."/>
    <d v="2021-02-22T00:00:00"/>
    <s v="Identificación del riesgo_x000a_Análisis antes de controles_x000a_Análisis de controles_x000a_Análisis después de controles_x000a_Tratamiento del riesgo"/>
    <s v="Se unifican los riesgos: Errores (fallas o deficiencias) en la gestión y trámite de comunicaciones oficiales, Interrupciones en la gestión y trámite de comunicaciones oficiales y Errores (fallas o deficiencias) en la gestión y trámite de actos administrativos bajo el riesgo &quot;Errores (fallas o deficiencias) en la gestión, trámite y/o expedición de comunicaciones oficiales&quot;, teniendo en cuenta que se encontraba definido de forma operativa y los tres tipos de documento tienen la misma clasificación de comunicación oficial dando cumplimiento a la función de la dependencia._x000a_Se ajusta el nombre del riesgo, la explicación del riesgo, los riesgos estratégicos asociados, se replantean causas internas, externas y efectos contemplando las definidas para cada uno de los riesgos a unificar._x000a_Se realiza análisis antes de controles frente a probabilidad e impacto, conservando la trazabilidad de cada uno de los riesgos a unificar, en este sentido se ajusta la explicación de la valoración obtenida._x000a_Se unifican y se definen actividades de control preventivas y detectivas para evitar la materialización del riesgo, se realiza la evaluación respectiva frente al diseño, ejecución y solidez._x000a_Se ajusta la explicación obtenida después de controles._x000a_Se ajusta la opción de manejo de &quot;reducir&quot; a &quot;aceptar&quot; el riesgo, teniendo en cuenta que no se ha materializado de forma recurrente, se cuenta con controles fuertes, se ha realizado seguimiento permanente y luego de valorado después de controles se ubica en una zona resultante baja._x000a_Se ajustan las acciones del plan de contingencia de acuerdo con la unificación de los riesgos, puntualizando las actividades a desarrollar en caso de presentarse un evento de materialice el riesgo."/>
    <d v="2021-12-10T00:00:00"/>
    <s v="Identificación del riesgo_x000a_Análisis antes de controles_x000a_Análisis de controles_x000a_Análisis después de controles_x000a_Tratamiento del riesgo"/>
    <s v="Se actualiza el contexto de la gestión del proceso._x000a_Se ajusta la identificación del riesgo._x000a_Se define la probabilidad por exposición._x000a_Se ajustó la calificación del impacto._x000a_Se ajustó la redacción y evaluación de los controles según los criterios definidos._x000a_Se ajustan los controles preventivos y detectivos._x000a_Se incluyeron los controles correctivos._x000a_Se ajustaron las acciones de contingencia."/>
    <d v="2022-12-14T00:00:00"/>
    <s v="Identificación del riesgo_x000a_Análisis antes de controles_x000a_Análisis de controles_x000a__x000a_"/>
    <s v="Se asocia el riesgo al nuevo Mapa de procesos de la Secretaría General._x000a_Se ajusto el análisis de controles y la redacción de los mismos según los procedimientos vigentes."/>
    <s v=""/>
    <s v="_x000a__x000a__x000a__x000a_"/>
    <s v=""/>
    <s v=""/>
    <s v="_x000a__x000a__x000a__x000a_"/>
    <s v=""/>
    <s v=""/>
    <s v="_x000a__x000a__x000a__x000a_"/>
    <s v=""/>
  </r>
  <r>
    <x v="8"/>
    <s v="Apoyar la gestión de la Entidad a través de la prestación de los servicios administrativos y tecnológicos, así como, de la gestión documental, con el fin de satisfacer las necesidades de las dependencias en la materia, al igual que conservar y preservar la memoria institucional."/>
    <s v="Inicia con la identificación y consolidación de las necesidades de las dependencias de la Entidad de carácter administrativo y tecnológico, continúa con la prestación de los servicios logísticos de apoyo administrativo, manejo de la caja menor, la gestión de requerimientos e implementación de soluciones tecnológicas, y la gestión del flujo documental, termina con las instalaciones de la Entidad disponibles y adecuadas para su uso, la infraestructura tecnológica en condiciones óptimas y una apropiada disposición de los documentos."/>
    <s v="Subdirector(a) de Servicios Administrativos y Oficina de Tecnologías de la Información y las Comunicaciones"/>
    <s v="Apoyo"/>
    <s v="Planear y administrar la gestión documental institucional"/>
    <s v="Posibilidad de afectación reputacional por inconsistencias en los planes o instrumentos archivísticos, debido a debido a errores (fallas o deficiencias) en la aplicación de los lineamientos  para su implementación o actualización "/>
    <x v="0"/>
    <s v="Ejecución y administración de procesos"/>
    <s v="No"/>
    <s v="- Falta de actualización de algunos sistemas (interfaz, accesibilidad, disponibilidad) que interactúan con los procesos._x000a_- Falta de Coherencia entre lo documentado en los procesos y la ejecución._x000a__x000a__x000a__x000a__x000a__x000a__x000a__x000a_"/>
    <s v="- Cambios de estructura organizacional que afecten el desempeño del proceso de gestión documental._x000a_- Altos costos de la tecnología.  _x000a__x000a__x000a__x000a__x000a__x000a__x000a__x000a_"/>
    <s v="- Perdida de información y documentos._x000a_- Represamiento de archivos en las dependencias._x000a_- Sanciones administrativas a los jefes de las dependencias._x000a_- Reprocesos administrativos y perdida de recursos._x000a_- Incumplimiento de transferencias secundarias al Archivo de Bogotá._x000a_- Perdida financiera por la necesidad de celebrar contrato._x000a_- Sanciones por parte de cualquier ente de control o regulador._x000a_- No disponibilidad de documentos._x000a__x000a_"/>
    <s v="3. Consolidar una gestión pública eficiente, a través del desarrollo de capacidades institucionales, para contribuir a la generación de valor público."/>
    <s v="- -- Ningún trámite y/o procedimiento administrativo_x000a__x000a_"/>
    <s v="- Todos los procesos en el Sistema de Gestión de Calidad_x000a__x000a__x000a__x000a_"/>
    <s v="- No aplica_x000a__x000a__x000a__x000a_"/>
    <s v="Media (3)"/>
    <n v="0.6"/>
    <s v="Menor (2)"/>
    <s v="Leve (1)"/>
    <s v="Menor (2)"/>
    <s v="Leve (1)"/>
    <s v="Menor (2)"/>
    <s v="Menor (2)"/>
    <s v="Menor (2)"/>
    <n v="0.4"/>
    <s v="Moderado"/>
    <s v="La valoración del riesgo antes de controles por la técnica de exposición arrojó un nivel medio, toda vez que existe la posibilidad de que suceda , sin embargo, dentro de la escala de impacto se ubicó en menor, en consecuencia el riesgo se ubica en la zona resultante &quot;Moderado&quot;."/>
    <s v="- 1 El procedimiento Gestión y trámite de  transferencias documentales 4233100-PR-376 (Act. 3): indica que el auxiliar administrativo, autorizado(a) por el (la) Subdirector(a) de Servicios Administrativos, cada vez que recibe  hace la revisión previa verifica que los documentos a transferir, corresponden a lo registrado en el FUID (Formato Único de Inventario Documental). La(s) fuente(s) de información utilizadas es(son) el FUID . En caso de evidenciar observaciones, desviaciones o diferencias, devuelve la transferencia a la dependencia y deja el registro respectivo en la evidencia de reunión. De lo contrario, deja como evidencia del seguimiento y la verificación realizada a la transferencia documental Evidencia de reunión (2213100-FT-449) ._x000a_- 2 El procedimiento Gestión y trámite  transferencias documentales 4233100-PR-376 (Act. 5): indica que el auxiliar administrativo y/o Técnico operativo del Archivo Central , autorizado(a) por el Subdirector de Servicios Administrativos, cada vez que recibe inventario en el archivo central verifica que los documentos, corresponden al registro del FUID (Formato Único de Inventario Documental). La(s) fuente(s) de información utilizadas es(son) el FUID . En caso de evidenciar observaciones, desviaciones o diferencias, devuelve la transferencia a la dependencia, mediante el aplicativo SIGA. De lo contrario, deja como evidencia de la verificación realizada Acta de aprobación transferencia documental primaria (4233100-FT-1180)._x000a_- 3 EL procedimiento Actualización de Tablas de Retención Documental 2211600-PR-048 (Act.2) indica que el profesional de la Subdirección de Gestión Documental, autorizado(a) por El(a) Subdirector(a) de Gestión Documental, cada vez que se solicite actualización de Tabla de Retención Documental Verifica si la modificación solicitada afecta la producción documental y por tanto es procedente la actualización.. La(s) fuente(s) de información utilizadas es(son) la Tabla de retención documental TRD. En caso de evidenciar observaciones, desviaciones o diferencias, remite memorando indicando que no procede la actualización de la TRD. De lo contrario, da respuesta a la solicitud_x000a_de actualización mediante_x000a_Memorando (2211600-FT-011).._x000a__x000a__x000a__x000a__x000a__x000a__x000a__x000a__x000a__x000a__x000a__x000a__x000a__x000a__x000a__x000a__x000a_"/>
    <s v="- Documentado_x000a_- Documentado_x000a_- Documentado_x000a__x000a__x000a__x000a__x000a__x000a__x000a__x000a__x000a__x000a__x000a__x000a__x000a__x000a__x000a__x000a__x000a_"/>
    <s v="- Continua_x000a_- Continua_x000a_- Continua_x000a__x000a__x000a__x000a__x000a__x000a__x000a__x000a__x000a__x000a__x000a__x000a__x000a__x000a__x000a__x000a__x000a_"/>
    <s v="- Con registro_x000a_- Con registro_x000a_- Con registro_x000a__x000a__x000a__x000a__x000a__x000a__x000a__x000a__x000a__x000a__x000a__x000a__x000a__x000a__x000a__x000a__x000a_"/>
    <s v="- Preventivo_x000a_- Detectivo_x000a_- Preventivo_x000a__x000a__x000a__x000a__x000a__x000a__x000a__x000a__x000a__x000a__x000a__x000a__x000a__x000a__x000a__x000a__x000a_"/>
    <s v="25%_x000a_15%_x000a_25%_x000a__x000a__x000a__x000a__x000a__x000a__x000a__x000a__x000a__x000a__x000a__x000a__x000a__x000a__x000a__x000a__x000a_"/>
    <s v="- Manual_x000a_- Manual_x000a_- Manual_x000a__x000a__x000a__x000a__x000a__x000a__x000a__x000a__x000a__x000a__x000a__x000a__x000a__x000a__x000a__x000a__x000a_"/>
    <s v="15%_x000a_15%_x000a_15%_x000a__x000a__x000a__x000a__x000a__x000a__x000a__x000a__x000a__x000a__x000a__x000a__x000a__x000a__x000a__x000a__x000a_"/>
    <s v="40%_x000a_30%_x000a_40%_x000a__x000a__x000a__x000a__x000a__x000a__x000a__x000a__x000a__x000a__x000a__x000a__x000a__x000a__x000a__x000a__x000a_"/>
    <s v="- 1 El mapa de riesgo del proceso Gestión de Servicios Administrativos y Tecnológicos indica que Subdirector(a) de Gestión Documental, autorizado(a) por el Director (a) administrativo y financiero, cada vez que se identifique la materialización del riesgo solicita a la dependencia realizar la transferencia documental.._x000a_- 2 El mapa de riesgo del proceso Gestión de Servicios Administrativos y Tecnológicos indica que Subdirector(a) de Gestión Documental, autorizado(a) por el Director (a) administrativo y financiero, cada vez que se identifique la materialización del riesgo ajusta el cronograma de transferencias documentales.._x000a_- 3 El mapa de riesgo del proceso Gestión de Servicios Administrativos y Tecnológicos indica que Subdirector(a) de Gestión Documental, autorizado(a) por el Director (a) administrativo y financiero, cada vez que se identifique la materialización del riesgo realiza el respectivo ajuste en el instrumento archivístico._x000a__x000a__x000a__x000a__x000a__x000a__x000a_"/>
    <s v="- Documentado_x000a_- Documentado_x000a_- Documentado_x000a__x000a__x000a__x000a__x000a__x000a__x000a_"/>
    <s v="- Continua_x000a_- Continua_x000a_- Continua_x000a__x000a__x000a__x000a__x000a__x000a__x000a_"/>
    <s v="- Con registro_x000a_- Con registro_x000a_- Con registro_x000a__x000a__x000a__x000a__x000a__x000a__x000a_"/>
    <s v="- Correctivo_x000a_- Correctivo_x000a_- Correctivo_x000a__x000a__x000a__x000a__x000a__x000a__x000a_"/>
    <s v="10%_x000a_10%_x000a_10%_x000a__x000a__x000a__x000a__x000a__x000a__x000a_"/>
    <s v="- Manual_x000a_- Manual_x000a_- Manual_x000a__x000a__x000a__x000a__x000a__x000a__x000a_"/>
    <s v="15%_x000a_15%_x000a_15%_x000a__x000a__x000a__x000a__x000a__x000a__x000a_"/>
    <s v="25%_x000a_25%_x000a_25%_x000a__x000a__x000a__x000a__x000a__x000a__x000a_"/>
    <s v="Muy baja (1)"/>
    <n v="0.1512"/>
    <s v="Leve (1)"/>
    <n v="0.16875000000000001"/>
    <s v="Bajo"/>
    <s v="El proceso estima que el riesgo se ubica en una zona baja, debido a que los controles establecidos son los adecuados y la calificación de los criterios es satisfactoria, ubicando el riesgo en la escala de probabilidad más baja con un impacto leve, y ante su materialización, podrían disminuirse los efectos, aplicando las acciones de contingencia."/>
    <s v="Aceptar"/>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Posibilidad de afectación reputacional por inconsistencias en los planes o instrumentos archivísticos, debido a debido a errores (fallas o deficiencias) en la aplicación de los lineamientos  para su implementación o actualización  en el informe de monitoreo a la Oficina Asesora de Planeación._x000a_- Realizar el respectivo ajuste en el instrumento archivístico._x000a_- Solicitar a la dependencia realizar la transferencia documental._x000a_- Ajustar el cronograma de transferencias documentales._x000a__x000a__x000a__x000a__x000a__x000a_- Actualizar el mapa de riesgos Gestión de Servicios Administrativos y Tecnológicos"/>
    <s v="- Subdirector(a) de Servicios Administrativos y Oficina de Tecnologías de la Información y las Comunicaciones_x000a_- Subdirector(a) de Gestión Documental_x000a_- Subdirector(a) de Gestión Documental_x000a_- Subdirector(a) de Gestión Documental_x000a__x000a__x000a__x000a__x000a__x000a_- Subdirector(a) de Servicios Administrativos y Oficina de Tecnologías de la Información y las Comunicaciones"/>
    <s v="- Reporte de monitoreo indicando la materialización del riesgo de Posibilidad de afectación reputacional por inconsistencias en los planes o instrumentos archivísticos, debido a debido a errores (fallas o deficiencias) en la aplicación de los lineamientos  para su implementación o actualización _x000a_- Instrumento ajustado (TRD)_x000a_- Memorando de solicitud de Transferencia documental_x000a_- Cronograma de Transferencias documentales ajustado_x000a__x000a__x000a__x000a__x000a__x000a_- Mapa de riesgo  Gestión de Servicios Administrativos y Tecnológicos, actualizado."/>
    <d v="2018-09-07T00:00:00"/>
    <s v="Identificación del riesgo_x000a_Análisis antes de controles_x000a_Análisis de controles_x000a_Análisis después de controles_x000a_Tratamiento del riesgo"/>
    <s v="Creación del Riesgo"/>
    <d v="2019-05-08T00:00:00"/>
    <s v="Identificación del riesgo_x000a_Análisis antes de controles_x000a_Análisis de controles_x000a_Análisis después de controles_x000a_Tratamiento del riesgo"/>
    <s v="Se realizó la valoración antes y después de controles frente a frecuencia e impacto._x000a_Se incluyen controles detectivos frente al riesgo._x000a_Se propuso un plan de contingencia frente a la materialización del riesgo. "/>
    <d v="2019-11-14T00:00:00"/>
    <s v="Identificación del riesgo_x000a_Análisis antes de controles_x000a_Análisis de controles_x000a_Análisis después de controles_x000a_Tratamiento del riesgo"/>
    <s v="Se ajusto actividad clave de acuerdo al ajuste realizado a la caracterización del proceso._x000a_Se realizo la calificación de la probabilidad del riesgo por frecuencia._x000a_Se ajustó la valoración obtenida antes y después de controles, de acuerdo con el resultado obtenido._x000a_Se ajustó la descripción de las actividades de control de acuerdo al ajuste realizado en los puntos de control de los procedimientos._x000a_Se ajustaron las fechas de terminación de las acciones acorde con las fechas del aplicativo SIG. _x000a_Se incluyen acciones de contingencia."/>
    <d v="2020-03-24T00:00:00"/>
    <s v="Identificación del riesgo_x000a__x000a_Análisis de controles_x000a__x000a_Tratamiento del riesgo"/>
    <s v="Identificación del riesgo:_x000a_Causas Internas y externas: Se identificaron dos agentes generadores de riesgo, uno interno y otro externo_x000a_Efectos: Se definen las perspectivas para los efectos ya identificados._x000a__x000a_Análisis antes de controles:_x000a_Valoración de la Probabilidad: Se incluyen las evidencias faltantes de la vigencia 2016-2019 y las evidencias de la vigencia 2020._x000a__x000a_Tratamiento del Riesgo:_x000a_Se eliminó la acción preventiva no.30, porque ya se encuentra cerrada en el aplicativo y  Se reprogramó la acción de mejora no. 48"/>
    <d v="2020-08-31T00:00:00"/>
    <s v="_x000a__x000a_Análisis de controles_x000a__x000a_Tratamiento del riesgo"/>
    <s v="Se ajustaron las actividades preventivas y detectivas acorde con la última actualización realizada a los procedimientos del proceso._x000a_Se retiraron las actividades detectivas asociadas a los procedimientos de Auditorias de gestión y auditorías de calidad._x000a_Se ajustaron las fechas de finalización de las acciones, teniendo en cuenta la información reportada en el aplicativo SIG y en los seguimientos, cierre y reprogramación remitidos mediante memorando a la Oficina Asesora de Planeación."/>
    <d v="2020-12-03T00:00:00"/>
    <s v="_x000a__x000a__x000a__x000a_Tratamiento del riesgo"/>
    <s v="Se actualizaron las fechas de finalización de las acciones acorde con el aplicativo SIG y los memorandos de solicitud de cierre y reprogramación."/>
    <d v="2021-02-22T00:00:00"/>
    <s v="_x000a__x000a__x000a__x000a_Tratamiento del riesgo"/>
    <s v="Se relaciona en acciones de tratamiento la acción de mejora N° 48, la cual fue cerrada en el aplicativo SIG el 30 de enero de 2021."/>
    <d v="2021-12-10T00:00:00"/>
    <s v="Identificación del riesgo_x000a_Análisis antes de controles_x000a_Análisis de controles_x000a_Análisis después de controles_x000a_Tratamiento del riesgo"/>
    <s v="Se actualiza el contexto de la gestión del proceso._x000a_Se ajusta la identificación del riesgo._x000a_Se define la probabilidad por exposición._x000a_Se ajusta la calificación del impacto._x000a_Se ajusta la redacción y evaluación de los controles según los criterios definidos._x000a_Se incluyeron los controles correctivos._x000a_Se cambió la opción de manejo del riesgo a &quot;aceptar&quot;._x000a_Se ajusta la redacción de las acciones de contingencia."/>
    <d v="2022-12-14T00:00:00"/>
    <s v="Identificación del riesgo_x000a_Análisis antes de controles_x000a_Análisis de controles_x000a_Análisis después de controles_x000a_"/>
    <s v="Se asocia el riesgo al nuevo Mapa de procesos de la Secretaría General._x000a_Se realizó ajuste en las causas internas, externas según el análisis DOFA de nuevo proceso  gestión de servicios administrativos._x000a_Se fusionó las fichas de riego 2 &quot;Posibilidad de afectación reputacional por Incumplimiento en el plan de transferencias, debido a errores (fallas o deficiencias)  en la gestión y tramite de las transferencias documentales&quot; y 4 &quot;Posibilidad de afectación reputacional por inconsistencias en los instrumentos archivísticos, debido a errores (fallas o deficiencias) en la aplicación de los lineamientos  para su actualización&quot; y se unificaron los controles de los mismos."/>
    <s v=""/>
    <s v="_x000a__x000a__x000a__x000a_"/>
    <s v=""/>
    <s v=""/>
    <s v="_x000a__x000a__x000a__x000a_"/>
    <s v=""/>
    <s v=""/>
    <s v="_x000a__x000a__x000a__x000a_"/>
    <s v=""/>
  </r>
  <r>
    <x v="8"/>
    <s v="Apoyar la gestión de la Entidad a través de la prestación de los servicios administrativos y tecnológicos, así como, de la gestión documental, con el fin de satisfacer las necesidades de las dependencias en la materia, al igual que conservar y preservar la memoria institucional."/>
    <s v="Inicia con la identificación y consolidación de las necesidades de las dependencias de la Entidad de carácter administrativo y tecnológico, continúa con la prestación de los servicios logísticos de apoyo administrativo, manejo de la caja menor, la gestión de requerimientos e implementación de soluciones tecnológicas, y la gestión del flujo documental, termina con las instalaciones de la Entidad disponibles y adecuadas para su uso, la infraestructura tecnológica en condiciones óptimas y una apropiada disposición de los documentos."/>
    <s v="Subdirector(a) de Servicios Administrativos y Oficina de Tecnologías de la Información y las Comunicaciones"/>
    <s v="Apoyo"/>
    <s v="Planear y administrar la gestión documental institucional"/>
    <s v="Posibilidad de afectación reputacional por sanciones de ente de control o ente regulador, debido a uso indebido de información privilegiada durante el manejo de los documentos que se tramitan en la Subdirección de Gestión Documental con el fin de obtener beneficios propios o de terceros."/>
    <x v="1"/>
    <s v="Fraude interno"/>
    <s v="No"/>
    <s v="- Debilidades en la articulación y comunicación en la operación de las actividades que se gestionan al interior  del proceso._x000a_- Alta rotación de personal y dificultades en la transferencia de conocimiento entre los servidores y/o contratistas que participan en el proceso, en virtud de vinculación, retiro o reasignación de roles._x000a_- Intereses personales_x000a__x000a__x000a__x000a__x000a__x000a__x000a_"/>
    <s v="- Cambios de estructura organizacional que afecten el desempeño del proceso de gestión documental._x000a_- Constante actualización de directrices y normas  Nacionales y Distritales aplicables al proceso._x000a_- Altos costos de la tecnología.  _x000a__x000a__x000a__x000a__x000a__x000a__x000a_"/>
    <s v="- Pérdida de credibilidad del proceso y de la entidad._x000a_- Uso indebido e inadecuado de información de la Secretaría General _x000a_- Sanciones disciplinarias, fiscales y penales._x000a_- Pérdida de información de la entidad._x000a__x000a__x000a__x000a__x000a__x000a_"/>
    <s v="3. Consolidar una gestión pública eficiente, a través del desarrollo de capacidades institucionales, para contribuir a la generación de valor público."/>
    <s v="- -- Ningún trámite y/o procedimiento administrativo_x000a__x000a_"/>
    <s v="- Todos los procesos en el Sistema de Gestión de Calidad_x000a__x000a__x000a__x000a_"/>
    <s v="- No aplica_x000a__x000a__x000a__x000a_"/>
    <s v="Muy baja (1)"/>
    <n v="0.2"/>
    <s v=""/>
    <s v=""/>
    <s v=""/>
    <s v=""/>
    <s v=""/>
    <s v=""/>
    <s v="Mayor (4)"/>
    <n v="0.8"/>
    <s v="Alto"/>
    <s v="El proceso estima que el riesgo se ubica en una zona Alta, debido a que el riesgo no se ha materializado en los últimos cuatro años, sin embargo, ante su materialización, podrían presentarse los efectos significativos, señalados en la encuesta del Departamento Administrativo de la Función Pública."/>
    <s v="- 1 El procedimiento Consulta y préstamo de documentos 2211600-PR-050 (Act.5) indica que el responsable de archivo de gestión o de archivo central, autorizado(a) por el jefe de la dependencia, cada vez que se preste una carpeta o un expediente verifica los tiempos establecidos para la devolución de la carpeta o expediente . La(s) fuente(s) de información utilizadas es(son) el registro de préstamos en el aplicativo y el Formato solicitud de documentos. En caso de evidenciar observaciones, desviaciones o diferencias, solicita la devolución de la carpeta o expediente mediante Memorando (2211600-FT-011). De lo contrario, deja como evidencia de la revisión realizada a los documentos prestados el aplicativo SIGA._x000a_- 2 El procedimiento Consulta y préstamo de documentos 2211600-PR-050 (Act.5) indica que el responsable de archivo de gestión o de archivo central, autorizado(a) por el jefe de la dependencia, cada vez que se preste una carpeta o un expediente verifica los tiempos establecidos para la devolución de la carpeta o expediente . La(s) fuente(s) de información utilizadas es(son) el registro de préstamos en el aplicativo y el Formato solicitud de documentos. En caso de evidenciar observaciones, desviaciones o diferencias, solicita la devolución de la carpeta o expediente mediante Memorando (2211600-FT-011). De lo contrario, deja como evidencia de la revisión realizada a los documentos prestados el aplicativo SIGA._x000a__x000a__x000a__x000a__x000a__x000a__x000a__x000a__x000a__x000a__x000a__x000a__x000a__x000a__x000a__x000a__x000a__x000a_"/>
    <s v="- Documentado_x000a_- Documentado_x000a__x000a__x000a__x000a__x000a__x000a__x000a__x000a__x000a__x000a__x000a__x000a__x000a__x000a__x000a__x000a__x000a__x000a_"/>
    <s v="- Continua_x000a_- Continua_x000a__x000a__x000a__x000a__x000a__x000a__x000a__x000a__x000a__x000a__x000a__x000a__x000a__x000a__x000a__x000a__x000a__x000a_"/>
    <s v="- Con registro_x000a_- Con registro_x000a__x000a__x000a__x000a__x000a__x000a__x000a__x000a__x000a__x000a__x000a__x000a__x000a__x000a__x000a__x000a__x000a__x000a_"/>
    <s v="- Preventivo_x000a_- Detectivo_x000a__x000a__x000a__x000a__x000a__x000a__x000a__x000a__x000a__x000a__x000a__x000a__x000a__x000a__x000a__x000a__x000a__x000a_"/>
    <s v="25%_x000a_15%_x000a__x000a__x000a__x000a__x000a__x000a__x000a__x000a__x000a__x000a__x000a__x000a__x000a__x000a__x000a__x000a__x000a__x000a_"/>
    <s v="- Manual_x000a_- Manual_x000a__x000a__x000a__x000a__x000a__x000a__x000a__x000a__x000a__x000a__x000a__x000a__x000a__x000a__x000a__x000a__x000a__x000a_"/>
    <s v="15%_x000a_15%_x000a__x000a__x000a__x000a__x000a__x000a__x000a__x000a__x000a__x000a__x000a__x000a__x000a__x000a__x000a__x000a__x000a__x000a_"/>
    <s v="40%_x000a_30%_x000a__x000a__x000a__x000a__x000a__x000a__x000a__x000a__x000a__x000a__x000a__x000a__x000a__x000a__x000a__x000a__x000a__x000a_"/>
    <s v="- 1 El mapa de riesgo del proceso Gestión de Servicios Administrativos y Tecnológicos indica que Profesional encargado del área de Gestión documental, autorizado(a) por Subdirector(a) de Servicios Administrativos, cada vez que se identifique la materialización del riesgo reporta al Subdirector de servicios administrativos para que se tomen las medidas pertinentes.._x000a_- 2 El mapa de riesgo del proceso Gestión de Servicios Administrativos y Tecnológicos indica que Profesional encargado del área de Gestión documental, autorizado(a) por el Director (a) administrativo y financiero, cada vez que se identifique la materialización del riesgo reporta a la Oficina de Control Interno Disciplinario, para que se inicie el respectivo proceso al funcionario implicado.._x000a_- 3 El mapa de riesgo del proceso Gestión de Servicios Administrativos y Tecnológicos indica que Profesional encargado del área de Gestión documental, autorizado(a) por el Director (a) administrativo y financiero, cada vez que se identifique la materialización del riesgo notifica a la instancia o autoridad competente para que se tomen las medidas pertinentes.._x000a__x000a__x000a__x000a__x000a__x000a__x000a_"/>
    <s v="- Documentado_x000a_- Documentado_x000a_- Documentado_x000a__x000a__x000a__x000a__x000a__x000a__x000a_"/>
    <s v="- Continua_x000a_- Continua_x000a_- Continua_x000a__x000a__x000a__x000a__x000a__x000a__x000a_"/>
    <s v="- Con registro_x000a_- Con registro_x000a_- Con registro_x000a__x000a__x000a__x000a__x000a__x000a__x000a_"/>
    <s v="- Correctivo_x000a_- Correctivo_x000a_- Correctivo_x000a__x000a__x000a__x000a__x000a__x000a__x000a_"/>
    <s v="10%_x000a_10%_x000a_10%_x000a__x000a__x000a__x000a__x000a__x000a__x000a_"/>
    <s v="- Manual_x000a_- Manual_x000a_- Manual_x000a__x000a__x000a__x000a__x000a__x000a__x000a_"/>
    <s v="15%_x000a_15%_x000a_15%_x000a__x000a__x000a__x000a__x000a__x000a__x000a_"/>
    <s v="25%_x000a_25%_x000a_25%_x000a__x000a__x000a__x000a__x000a__x000a__x000a_"/>
    <s v="Muy baja (1)"/>
    <n v="8.3999999999999991E-2"/>
    <s v="Mayor (4)"/>
    <n v="0.8"/>
    <s v="Alto"/>
    <s v="El proceso estima que el riesgo se ubica en una zona alta, debido a que los controles establecidos son los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
    <s v="Reducir"/>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 Realizar sensibilización cuatrimestral sobre el manejo y custodia de los documentos conforme a los lineamientos establecidos en el proceso_x000a__x000a__x000a__x000a__x000a__x000a__x000a__x000a__x000a__x000a_________________x000a__x000a__x000a__x000a__x000a__x000a__x000a__x000a__x000a__x000a__x000a_"/>
    <s v="- Subdirector de Gestión Documental. _x000a__x000a__x000a__x000a__x000a__x000a__x000a__x000a__x000a__x000a_________________x000a__x000a__x000a__x000a__x000a__x000a__x000a__x000a__x000a__x000a__x000a_"/>
    <s v="- Evidencias de sensibilizaciones realizadas_x000a__x000a__x000a__x000a__x000a__x000a__x000a__x000a__x000a__x000a_________________x000a__x000a__x000a__x000a__x000a__x000a__x000a__x000a__x000a__x000a__x000a_"/>
    <s v="01/03/2023_x000a__x000a__x000a__x000a__x000a__x000a__x000a__x000a__x000a__x000a_________________x000a__x000a__x000a__x000a__x000a__x000a__x000a__x000a__x000a__x000a__x000a_"/>
    <s v="15/12/2023_x000a__x000a__x000a__x000a__x000a__x000a__x000a__x000a__x000a__x000a_________________x000a__x000a__x000a__x000a__x000a__x000a__x000a__x000a__x000a__x000a__x000a_"/>
    <s v="- Reportar el presunto hecho de Posibilidad de afectación reputacional por sanciones de ente de control o ente regulador, debido a uso indebido de información privilegiada durante el manejo de los documentos que se tramitan en la Subdirección de Gestión Documental con el fin de obtener beneficios propios o de terceros. al operador disciplinario, y a la Oficina Asesora de Planeación en el informe de monitoreo en caso que tenga fallo._x000a_- Reportar al Subdirector de servicios administrativos para que se tomen las medidas pertinentes._x000a_- Reportar a la Oficina de Control Interno Disciplinario, para que se inicie el respectivo proceso al funcionario implicado._x000a_- Notificar a la instancia o autoridad competente para que se tomen las medidas pertinentes._x000a__x000a__x000a__x000a__x000a__x000a_- Actualizar el mapa de riesgos Gestión de Servicios Administrativos y Tecnológicos"/>
    <s v="- Subdirector(a) de Servicios Administrativos y Oficina de Tecnologías de la Información y las Comunicaciones_x000a_- Subdirector de Gestión documental_x000a_- Subdirector de Gestión documental_x000a_- Subdirector(a) de Servicios Administrativos_x000a__x000a__x000a__x000a__x000a__x000a_- Subdirector(a) de Servicios Administrativos y Oficina de Tecnologías de la Información y las Comunicaciones"/>
    <s v="- Notificación realizada del presunto hecho de Posibilidad de afectación reputacional por sanciones de ente de control o ente regulador, debido a uso indebido de información privilegiada durante el manejo de los documentos que se tramitan en la Subdirección de Gestión Documental con el fin de obtener beneficios propios o de terceros. al operador disciplinario, y reporte de monitoreo a la Oficina Asesora de Planeación en caso que el riesgo tenga fallo definitivo._x000a_- Correo electrónico informando el acto de corrupción_x000a_- Memorando informando el acto de corrupción_x000a_- Oficio informando el acto de corrupción_x000a__x000a__x000a__x000a__x000a__x000a_- Mapa de riesgo  Gestión de Servicios Administrativos y Tecnológicos, actualizado."/>
    <d v="2019-05-08T00:00:00"/>
    <s v="Identificación del riesgo_x000a_Análisis antes de controles_x000a_Análisis de controles_x000a_Análisis después de controles_x000a_Tratamiento del riesgo"/>
    <s v="Creación del Riesgo"/>
    <d v="2019-11-14T00:00:00"/>
    <s v="Identificación del riesgo_x000a_Análisis antes de controles_x000a_Análisis de controles_x000a_Análisis después de controles_x000a_Tratamiento del riesgo"/>
    <s v="Se ajusto actividad clave de acuerdo al ajuste realizado a la caracterización del proceso._x000a_Se realizo la calificación de la probabilidad del riesgo por frecuencia._x000a_Se ajustó la valoración obtenida antes y después de controles, de acuerdo con el resultado obtenido._x000a_Se ajustó la descripción de las actividades de control de acuerdo al ajuste realizado en los puntos de control de los procedimientos. Así mismo se replantearon las acciones asociadas a las actividades de control preventivo._x000a_Se ajustaron las fechas de terminación de las acciones acorde con las fechas del aplicativo SIG.  Así mismo, se actualizó la información de acciones de acuerdo con las acciones registradas en el aplicativo SIG._x000a_Se incluyen acciones de contingencia."/>
    <d v="2020-03-24T00:00:00"/>
    <s v="Identificación del riesgo_x000a_Análisis antes de controles_x000a__x000a__x000a_Tratamiento del riesgo"/>
    <s v="Identificación del riesgo:_x000a_Se definieron las perspectivas para los efectos ya identificados y se calificaron_x000a_Se eliminó un efecto operativo y se incluyó uno de información_x000a__x000a_Análisis antes de controles:_x000a_Valoración de la Probabilidad: Se incluyen las evidencias faltantes de la vigencia 2016-2019 y las evidencias de la vigencia 2020_x000a__x000a_Tratamiento del riesgo:_x000a_Se eliminaron las actividades de la  AP# 32  por que  ya se  cumplió y  se encuentra  cerrada en al aplicativo._x000a_Se elimina la  actividad #2  de la AM#21 , por que ya se cumplió. "/>
    <d v="2020-08-31T00:00:00"/>
    <s v="_x000a__x000a_Análisis de controles_x000a__x000a_Tratamiento del riesgo"/>
    <s v="Se ajustaron las actividades preventivas y detectivas acorde con la última actualización realizada a los procedimientos del proceso._x000a_Se retiraron las actividades detectivas asociadas a los procedimientos de Auditorias de gestión y auditorías de calidad._x000a_Se ajustaron las fechas de finalización de las acciones, teniendo en cuenta la información reportada en el aplicativo SIG y en los seguimientos, cierre y reprogramación remitidos mediante memorando a la Oficina Asesora de Planeación."/>
    <d v="2022-12-14T00:00:00"/>
    <s v="Identificación del riesgo_x000a__x000a__x000a_Análisis después de controles_x000a_Tratamiento del riesgo"/>
    <s v="Se asocia el riesgo al nuevo Mapa de procesos de la Secretaría General._x000a_Se realizó ajuste en las causas internas, externas según el análisis DOFA de nuevo proceso Gestión de Servicios Administrativos._x000a_Se incluyo la acción de tratamiento para la vigencia 2023. "/>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r>
  <r>
    <x v="9"/>
    <s v="Gestionar el conocimiento y la innovación de la Secretaría General de la Alcaldía Mayor de Bogotá, mediante la identificación, generación, sistematización, análisis, transferencia y conservación del conocimiento estratégico y la promoción de la innovación, con el fin de fortalecer el aprendizaje, el mejoramiento organizacional y la toma de decisiones basada en evidencias."/>
    <s v="Inicia con la planeación y definición de lineamientos, directrices e instrumentos para la gestión del conocimiento, la innovación y la analítica de datos al interior de la entidad, continúa con la identificación, generación, sistematización, análisis, transferencia y conservación del conocimiento estratégico, de la promoción de la innovación, con el fortalecimiento y consolidación de la analítica de datos, y termina con la difusión, transferencia, aprovechamiento y el compartir del conocimiento."/>
    <s v="Jefe Oficina Asesora de Planeación"/>
    <s v="Estratégico"/>
    <s v="Realizar analítica institucional y gestión estadística"/>
    <s v="Posibilidad de afectación reputacional por pérdida de credibilidad ante los grupos de valor y partes interesadas, debido a  la aprobación de las fichas técnicas, cuestionarios o informes de las encuestas de satisfacción sin el cumplimiento de los requisitos técnicos estadísticos."/>
    <x v="0"/>
    <s v="Ejecución y administración de procesos"/>
    <s v="No"/>
    <s v="- Alta rotación de personal generando retrasos en la curva de aprendizaje._x000a_- Falta de aplicación del procedimiento de elaboración y análisis de encuestas_x000a_- Desconocimiento técnico en la temática de encuestas _x000a__x000a__x000a__x000a__x000a__x000a__x000a_"/>
    <s v="- Desconocimiento de nueva normativa relacionada con la gestión estadística_x000a_- Falta de recursos que podría darse por los recortes presupuestales, humanos y técnicos que influirían directamente en la no sostenibilidad del procedimiento de encuestas de satisfacción_x000a_- Cambios inesperados en el contexto político, normativo y legal que afecten  la operación de la Entidad y la prestación del servicio._x000a__x000a__x000a__x000a__x000a__x000a__x000a_"/>
    <s v="- Hallazgos producto de autorías internas y externas_x000a_- Afectación de la imagen y credibilidad de la entidad_x000a_- Afectación en la prestación de los servicios por captura inadecuada de la información de las encuestas de satisfacción_x000a__x000a__x000a__x000a__x000a__x000a__x000a_"/>
    <s v="3. Consolidar una gestión pública eficiente, a través del desarrollo de capacidades institucionales, para contribuir a la generación de valor público."/>
    <s v="- -- Ningún trámite y/o procedimiento administrativo_x000a__x000a_"/>
    <s v="- Procesos misionales en el Sistema de Gestión de Calidad_x000a_- Procesos de apoyo operativo en el Sistema de Gestión de Calidad_x000a__x000a__x000a_"/>
    <s v="- No aplica_x000a__x000a__x000a__x000a_"/>
    <s v="Media (3)"/>
    <n v="0.6"/>
    <s v="Leve (1)"/>
    <s v="Menor (2)"/>
    <s v="Menor (2)"/>
    <s v="Leve (1)"/>
    <s v="Moderado (3)"/>
    <s v="Menor (2)"/>
    <s v="Moderado (3)"/>
    <n v="0.6"/>
    <s v="Moderado"/>
    <s v="Se determina probabilidad media, teniendo en cuenta que el nivel de ejecución de la actividad es de 100 veces aproximadamente durante el año; y el impacto moderado porque de materializarse el riesgo puede conllevar a hallazgos de auditorías internas y externas, a afectación de la imagen de la entidad y a pérdida de información crítica que debe ser recuperada."/>
    <s v="- 1 El procedimiento Elaboración y análisis de encuestas (2210111-PR-263), actividad 2, indica que el profesional de la Oficina Asesora de Planeación, autorizado(a) por el (la) Jefe de la Oficina Asesora de Planeación, cada vez que se recibe una solicitud de elaboración o actualización de la ficha técnica por parte del proceso, revisa la información contenida en la ficha técnica de encuesta verificando que cumpla con los criterios de validez estadística y la metodología establecidos en el formato ficha técnica de encuesta 4202000-FT-723, la Guía para la elaboración y aplicación de encuestas de satisfacción 4202000-GS-075 y con los requisitos definidos para los productos o servicios en la “Ficha técnica de producto o servicio”, con el fin de validar o retroalimentar este documento. La(s) fuente(s) de información utilizadas es(son) la(s) ficha(s) técnica(s) registrada(s) en la plataforma DARUMA. En caso de evidenciar observaciones, desviaciones o diferencias, se regresa la ficha técnica de encuesta 4202000-FT-723 registrada en la plataforma DARUMA para ajustes o comentarios. De lo contrario, continua con la actividad Nro. 3. Queda como evidencia el registro de la revisión metodológica de la ficha técnica en la plataforma DARUMA y la ficha técnica de encuesta 4202000-FT-723._x000a_- 2 El procedimiento Elaboración y análisis de encuestas (2210111-PR-263), actividad 6, indica que el profesional de la Oficina Asesora de Planeación, autorizado(a) por el (la) Jefe de la Oficina Asesora de Planeación, cada vez que cargue un cuestionario en el módulo de encuesta de la plataforma DAURMA por parte del proceso, valida que la encuesta responda a los criterios establecidos en la ficha técnica de encuesta de satisfacción, y verifica la consistencia de las preguntas y opciones de respuesta. La(s) fuente(s) de información utilizadas es(son) la ficha técnica de encuesta registrada en la plataforma DARUMA. En caso de evidenciar observaciones, desviaciones o diferencias, envía un correo electrónico al profesional del proceso, indicando que se identificaron ajustes para aplicar al cuestionario y se devuelve a la actividad ID5. Queda como evidencia el cuestionario de prueba diligenciado en el Módulo Encuestas de la plataforma Daruma y el correo electrónico con ajustes al cuestionario. De lo contrario, continua con la actividad ID7. Queda como evidencia el cuestionario de prueba diligenciado en el Módulo Encuestas de la plataforma Daruma y el correo electrónico con aprobación del cuestionario._x000a_- 3 El procedimiento Elaboración y análisis de encuestas (2210111-PR-263), actividad 10, indica que el profesional de la Oficina Asesora de Planeación, autorizado(a) por el (la) Jefe de la Oficina Asesora de Planeación, cada vez que se recibe una solicitud de revisión del informe por parte del proceso, revisa teniendo en cuenta lo establecido en la Guía básica para la elaboración de informe de resultados de encuestas de satisfacción 4202000- GS-097, la ficha técnica de encuesta y el cuestionario vigente, del que se puede establecer que cumple o no con los requisitos, o que por los niveles de satisfacción alcanzados en las encuestas se requiere o no la formulación de acciones, lo cual también debe ser indicado en el memorando electrónico. La(s) fuente(s) de información utilizadas es(son) informe enviado a la Oficina Asesora de Planeación a través del aplicativo SIGA. En caso de evidenciar observaciones, desviaciones o diferencias, se remiten los comentarios a los que haya lugar y regresa a la actividad ID8. Queda como evidencia el Memorando 2211600-FT-011 de no aprobación del informe, indicando la formulación de planes de mejoramiento (si aplica). De lo contrario, informa sobre la aprobación y archiva el documento de acuerdo con el procedimiento establecido en la entidad para tal efecto y continua en la actividad ID11. Queda como evidencia el Memorando 2211600-FT-011 de aprobación del informe, indicando la formulación de planes de mejoramiento (si aplica)._x000a__x000a__x000a__x000a__x000a__x000a__x000a__x000a__x000a__x000a__x000a__x000a__x000a__x000a__x000a__x000a__x000a_"/>
    <s v="- Documentado_x000a_- Documentado_x000a_- Documentado_x000a__x000a__x000a__x000a__x000a__x000a__x000a__x000a__x000a__x000a__x000a__x000a__x000a__x000a__x000a__x000a__x000a_"/>
    <s v="- Continua_x000a_- Continua_x000a_- Continua_x000a__x000a__x000a__x000a__x000a__x000a__x000a__x000a__x000a__x000a__x000a__x000a__x000a__x000a__x000a__x000a__x000a_"/>
    <s v="- Con registro_x000a_- Con registro_x000a_- Con registro_x000a__x000a__x000a__x000a__x000a__x000a__x000a__x000a__x000a__x000a__x000a__x000a__x000a__x000a__x000a__x000a__x000a_"/>
    <s v="- Preventivo_x000a_- Detectivo_x000a_- Detectivo_x000a__x000a__x000a__x000a__x000a__x000a__x000a__x000a__x000a__x000a__x000a__x000a__x000a__x000a__x000a__x000a__x000a_"/>
    <s v="25%_x000a_15%_x000a_15%_x000a__x000a__x000a__x000a__x000a__x000a__x000a__x000a__x000a__x000a__x000a__x000a__x000a__x000a__x000a__x000a__x000a_"/>
    <s v="- Manual_x000a_- Manual_x000a_- Manual_x000a__x000a__x000a__x000a__x000a__x000a__x000a__x000a__x000a__x000a__x000a__x000a__x000a__x000a__x000a__x000a__x000a_"/>
    <s v="15%_x000a_15%_x000a_15%_x000a__x000a__x000a__x000a__x000a__x000a__x000a__x000a__x000a__x000a__x000a__x000a__x000a__x000a__x000a__x000a__x000a_"/>
    <s v="40%_x000a_30%_x000a_30%_x000a__x000a__x000a__x000a__x000a__x000a__x000a__x000a__x000a__x000a__x000a__x000a__x000a__x000a__x000a__x000a__x000a_"/>
    <s v="- 1 El mapa de riesgos del proceso de Gestión del Conocimiento indica que el(la) Jefe(a) de la Oficina Asesora de Planeación, autorizado(a) por el Manual específico de funciones y competencias laborales, cada vez que se identifique la materialización del riesgo, solicita al líder del proceso y/o jefe de dependencia en el que se haya materializado el riesgo, la suspensión, revisión y ajuste de los instrumentos, y ajustes sobre los informes/reportes que hayan tenido como fuente los resultados de la encuesta aplicada sin el cumplimiento de los requisitos, de acuerdo con los lineamientos de la Oficina Asesora de Planeación._x000a_- 2 El mapa de riesgos del proceso de Gestión del Conocimiento indica que Líder del proceso y/o jefe de dependencia, autorizado(a) por el Manual específico de funciones y competencias laborales, cada vez que se identifique la materialización del riesgo, realiza los ajustes de los instrumentos e informes, e indica a la Oficina Asesora de Planeación mediante memorando.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0.1764"/>
    <s v="Menor (2)"/>
    <n v="0.33749999999999997"/>
    <s v="Bajo"/>
    <s v="Se determina la probabilidad de ocurrencia de este riesgo como &quot;baja&quot;, teniendo en cuenta que se definieron 5 controles (1 preventivo) (2 detectivos) y ante su materialización (2) controles correctivos, que podrían disminuir los efectos, aplicando las acciones de contingencia."/>
    <s v="Aceptar"/>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Posibilidad de afectación reputacional por pérdida de credibilidad ante los grupos de valor y partes interesadas, debido a  la aprobación de las fichas técnicas, cuestionarios o informes de las encuestas de satisfacción sin el cumplimiento de los requisitos técnicos estadísticos. en el informe de monitoreo a la Oficina Asesora de Planeación._x000a_- Informar al líder(sa) del equipo de trabajo que coordina la revisión de las encuestas de satisfacción y al (la) jefe(a) de la Oficina Asesora de Planeación que se ha detectado un instrumento de encuesta de satisfacción aprobado sin el cumplimiento de los requisitos_x000a_- Solicitar al líder del proceso y/o jefe de dependencia en el que se haya materializado el riesgo, la suspensión, revisión y ajuste de los instrumentos, y ajustes sobre los informes/reportes que hayan tenido como fuente los resultados de la encuesta aplicada sin el cumplimiento de los requisitos de acuerdo con los lineamientos de la Oficina Asesora de Planeación._x000a_- Realizar los ajustes de los instrumentos e informes e indicar a la Oficina Asesora de Planeación_x000a__x000a__x000a__x000a__x000a__x000a_- Actualizar el mapa de riesgos Gestión del Conocimiento"/>
    <s v="- Jefe Oficina Asesora de Planeación_x000a_- Profesional de la Oficina Asesora de Planeación_x000a_- Jefe Oficina Asesora de Planeación_x000a_- Líder de proceso y/o jefe de dependencia _x000a__x000a__x000a__x000a__x000a__x000a_- Jefe Oficina Asesora de Planeación"/>
    <e v="#REF!"/>
    <d v="2022-12-16T00:00:00"/>
    <s v="Identificación del riesgo_x000a_Análisis antes de controles_x000a_Análisis de controles_x000a_Análisis después de controles_x000a_"/>
    <s v="Creación del riesgo asociado al proceso de Gestión del Conocimiento"/>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r>
  <r>
    <x v="10"/>
    <s v="Gestionar el capital humano de la Secretaría General de la Alcaldía Mayor de Bogotá, D.C., mediante la aplicación de buenas prácticas y acciones tendientes a al desarrollo de un talento humano a través de estrategias enmarcadas en el trabajo digno y decente con el propósito de contribuir al logro de las metas institucionales."/>
    <s v="Inicia con la vinculación del talento humano de la Secretaría General de la Alcaldía Mayor de Bogotá, D.C., los miembros del Gabinete Distrital y Jefes de Oficina de Control Interno de las entidades del Distrito, continúa con el desarrollo del talento humano y gestión de situaciones administrativas y finaliza con el retiro de los mismos."/>
    <s v="Director(a) de Talento Humano"/>
    <s v="Apoyo"/>
    <s v="Tramitar las diferentes situaciones administrativas y novedades del talento humano de la Secretaría General de la Alcaldía Mayor de Bogotá, D.C., de los miembros del Gabinete Distrital y de los Jefes de Oficinas de Control Interno de las Entidades del Distrito."/>
    <s v="Posibilidad de afectación reputacional por queja o reclamo por parte de miembros del Gabinete Distrital, Jefes de Oficina de Control Interno y servidores de la Secretaría General de la Alcaldía Mayor de Bogotá, D.C., debido a errores (fallas o deficiencias) en la expedición de los actos administrativos para el trámite de las comisiones y situaciones administrativas del Gabinete Distrital, Jefes de Oficina de Control Interno y servidores de la Secretaría General de la Alcaldía Mayor de Bogotá, D.C."/>
    <x v="0"/>
    <s v="Ejecución y administración de procesos"/>
    <s v="No"/>
    <s v="- Fallas en la revisión de las solicitudes allegadas al proceso de Gestión del Talento Humano, frente a los marcos normativos y procedimentales aplicables._x000a_- Deficiencias en los procesos de divulgación de los lineamientos normativos, procedimentales y técnicos a que hay lugar en materia de gestión de talento humano._x000a__x000a__x000a__x000a__x000a__x000a__x000a__x000a_"/>
    <s v="- Cambios improvistos en las solicitudes allegadas a los procedimientos de Gestión del Talento Humano que genere variaciones en los trámites a surtir para satisfacer la solicitud del(la) peticionario(a)._x000a__x000a__x000a__x000a__x000a__x000a__x000a__x000a__x000a_"/>
    <s v="- Re proceso al emitir el acto administrativo cuando se debe realizar una aclaraciones, correcciones o modificaciones en la decisión final._x000a_- Pérdida de credibilidad por parte de los usuarios del procedimiento de Gestión de Situaciones Administrativas._x000a__x000a__x000a__x000a__x000a__x000a__x000a__x000a_"/>
    <s v="8. Fomentar la innovación y la gestión del conocimiento, a través del fortalecimiento de las competencias del talento humano de la entidad, con el propósito de mejorar la capacidad institucional y su gestión."/>
    <s v="- -- Ningún trámite y/o procedimiento administrativo_x000a__x000a_"/>
    <s v="- Ningún otro proceso en el Sistema de Gestión de Calidad_x000a__x000a__x000a__x000a_"/>
    <s v="- No aplica_x000a__x000a__x000a__x000a_"/>
    <s v="Alta (4)"/>
    <n v="0.8"/>
    <s v="Leve (1)"/>
    <s v="Menor (2)"/>
    <s v="Leve (1)"/>
    <s v="Leve (1)"/>
    <s v="Leve (1)"/>
    <s v="Leve (1)"/>
    <s v="Menor (2)"/>
    <n v="0.4"/>
    <s v="Moderado"/>
    <s v="El proceso estima que el riesgo se ubica en una zona moderada, debido a que la frecuencia con la que se realizó la actividad clave asociada al riesgo se presentó 1666 veces en el último año, sin embargo, ante su materialización, podrían presentarse efectos significativos, en la imagen de la entidad a nivel local."/>
    <s v="- 1 El Procedimiento 2211300-PR-168 - Gestión de Situaciones Administrativas indica que El Profesional Especializado o Profesional Universitario de la Dirección de Talento Humano, autorizado(a) por (el)la Directora(a) Técnico(a) de Talento Humano, cada vez que se reciba solicitud para gestionar una situación administrativa  revisa el cumplimiento de los requerimientos establecidos en la normatividad vigente en la materia para cada tipo de situación administrativa. La(s) fuente(s) de información utilizadas es(son) la normatividad vigente aplicable a las situaciones administrativas. En caso de evidenciar observaciones, desviaciones o diferencias, se solicita al/a la solicitante dar completitud o alcance en los documentos allegados para gestionar la situación administrativa a través de 2211600-FT-011 Memorando de solicitud de completitud o alcance de información para la gestión de situación administrativa, para cuando la situación administrativa es de un/a servidor(as) público/a de la Secretaría General o 2211600-FT-012 Oficio de solicitud de completitud o alcance de información para la gestión de situación administrativa, para los casos en los que la solicitud corresponde a un integrante del Gabinete Distrital o Correo Electrónico de solicitud de completitud o alcance de información para la gestión de situación administrativa, para cualquiera de los dos casos. De lo contrario, se genera 4203000-FT-997 Resolución que concede al/a la solicitante la situación administrativa solicitada._x000a_- 2 El Procedimiento 2211300-PR-168 - Gestión de Situaciones Administrativas indica que El(la) Jefe de Oficina Jurídica y/o el(la) Subsecretario(a) Corporativo(a) o quien designen por competencia, de acuerdo a la situación administrativa a conceder, autorizado(a) por (la) Secretario(a) General, cada vez que se proyecte un acto administrativo que concede una situación administrativa a un(a) servidor(a) público(a) de la Secretaría General o a un(a) integrante del Gabinete Distrital o Jefe de Control Interno pre revisan que el proyecto de acto administrativo por el cual se concede una situación administrativa a un(a) servidor(a) de la Secretaría General de la Alcaldía Mayor de Bogotá, D.C., o a un(a) integrante del Gabinete Distrital, o a un Jefe de Control Interno, responda a la respectiva solicitud de trámite de situación administrativa y que cumpla con la normatividad vigente aplicable a la situación administrativa a solicitada por el(la) peticionario(a) . La(s) fuente(s) de información utilizadas es(son) solicitud de gestión de situación administrativa con sus soportes, proyecto de Acto Administrativo por el cual se concede una situación administrativa a un(a) servidor(a) público(a) de la Secretaría General de la Alcaldía Mayor de Bogotá, D.C., o a un(a) Integrante del Gabinete Distrital o a un Jefe de Control Interno y la normatividad vigente aplicable a las situaciones administrativas. En caso de evidenciar observaciones, desviaciones o diferencias, sobre el proyecto de acto administrativo, registran el estado en el archivo Seguimiento Situaciones Administrativas y regresan el proyecto de acto administrativo para que, el Profesional Universitario o Profesional Especializado de la Dirección de Talento Humano, responsable de su proyección aplique los ajustes a que haya lugar y gestione los vistos buenos requeridos para su suscripción. De lo contrario, se expide 4203000-FT-997 Resolución por la cual se concede una situación administrativa a un(a) servidor(a) público(a)._x000a__x000a__x000a__x000a__x000a__x000a__x000a__x000a__x000a__x000a__x000a__x000a__x000a__x000a__x000a__x000a__x000a__x000a_"/>
    <s v="- Documentado_x000a_- Documentado_x000a__x000a__x000a__x000a__x000a__x000a__x000a__x000a__x000a__x000a__x000a__x000a__x000a__x000a__x000a__x000a__x000a__x000a_"/>
    <s v="- Continua_x000a_- Continua_x000a__x000a__x000a__x000a__x000a__x000a__x000a__x000a__x000a__x000a__x000a__x000a__x000a__x000a__x000a__x000a__x000a__x000a_"/>
    <s v="- Con registro_x000a_- Con registro_x000a__x000a__x000a__x000a__x000a__x000a__x000a__x000a__x000a__x000a__x000a__x000a__x000a__x000a__x000a__x000a__x000a__x000a_"/>
    <s v="- Preventivo_x000a_- Detectivo_x000a__x000a__x000a__x000a__x000a__x000a__x000a__x000a__x000a__x000a__x000a__x000a__x000a__x000a__x000a__x000a__x000a__x000a_"/>
    <s v="25%_x000a_15%_x000a__x000a__x000a__x000a__x000a__x000a__x000a__x000a__x000a__x000a__x000a__x000a__x000a__x000a__x000a__x000a__x000a__x000a_"/>
    <s v="- Manual_x000a_- Manual_x000a__x000a__x000a__x000a__x000a__x000a__x000a__x000a__x000a__x000a__x000a__x000a__x000a__x000a__x000a__x000a__x000a__x000a_"/>
    <s v="15%_x000a_15%_x000a__x000a__x000a__x000a__x000a__x000a__x000a__x000a__x000a__x000a__x000a__x000a__x000a__x000a__x000a__x000a__x000a__x000a_"/>
    <s v="40%_x000a_30%_x000a__x000a__x000a__x000a__x000a__x000a__x000a__x000a__x000a__x000a__x000a__x000a__x000a__x000a__x000a__x000a__x000a__x000a_"/>
    <s v="- 1 El mapa de riesgos del proceso de Gestión del Talento Humano indica que el Profesional Especializado o Profesional Universitario de Talento Humano, autorizado(a) por el/la Directora/a Técnico/a de Talento Humano, cada vez que se identifique la materialización del riesgo proyecta Acto Administrativo por medio del cual se rectifica o aclara contenido de Acto Administrativo  por el cual se concede una situación administrativa a un/a servidor/a público/a de la Secretaría General o a un/a integrante del Gabinete Distrital.._x000a_- 2 El mapa de riesgos del proceso de Gestión del Talento Humano indica que el/la  Alcalde/sa Mayor de Bogotá, D.C., o el/la Secretario/a General, autorizado(a) por El Decreto que establece las atribuciones del Alcalde/sa Mayor de Bogotá, D.C, y  por el Manual Específico de Funciones y Competencias Laborales, respectivamente, cada vez que se identifique la materialización del riesgo suscribe Acto Administrativo por medio del cual se rectifica o aclara contenido de Acto Administrativo  por el cual se concede una situación administrativa a un/a servidor/a público/a de la Secretaría General o a un/a integrante del Gabinete Distrital.._x000a_- 3 El mapa de riesgos del proceso de Gestión del Talento Humano indica que el Auxiliar Administrativo de la Subdirección de Servicios Administrativos, autorizado(a) por el/la Subdirector/a Técnico/a de Servicios Administrativos, cada vez que se identifique la materialización del riesgo comunica a las partes interesadas el Acto Administrativo por medio del cual se rectifica o aclara contenido de Acto Administrativo  por el cual se concede una situación administrativa a un/a servidor/a público/a de la Secretaría General o a un/a integrante del Gabinete Distrital.._x000a__x000a__x000a__x000a__x000a__x000a__x000a_"/>
    <s v="- Documentado_x000a_- Documentado_x000a_- Documentado_x000a__x000a__x000a__x000a__x000a__x000a__x000a_"/>
    <s v="- Continua_x000a_- Continua_x000a_- Continua_x000a__x000a__x000a__x000a__x000a__x000a__x000a_"/>
    <s v="- Con registro_x000a_- Con registro_x000a_- Con registro_x000a__x000a__x000a__x000a__x000a__x000a__x000a_"/>
    <s v="- Correctivo_x000a_- Correctivo_x000a_- Correctivo_x000a__x000a__x000a__x000a__x000a__x000a__x000a_"/>
    <s v="10%_x000a_10%_x000a_10%_x000a__x000a__x000a__x000a__x000a__x000a__x000a_"/>
    <s v="- Manual_x000a_- Manual_x000a_- Manual_x000a__x000a__x000a__x000a__x000a__x000a__x000a_"/>
    <s v="15%_x000a_15%_x000a_15%_x000a__x000a__x000a__x000a__x000a__x000a__x000a_"/>
    <s v="25%_x000a_25%_x000a_25%_x000a__x000a__x000a__x000a__x000a__x000a__x000a_"/>
    <s v="Baja (2)"/>
    <n v="0.33599999999999997"/>
    <s v="Leve (1)"/>
    <n v="0.16875000000000001"/>
    <s v="Bajo"/>
    <s v="El proceso estima que el riesgo se ubica en una zona baja, debido a que los controles establecidos son adecuados y la calificación de los criterios es satisfactoria, ubicando el riesgo en la escala de probabilidad mas baja, y ante su materialización, podrían disminuirse los efectos, aplicando las acciones de contingencia."/>
    <s v="Aceptar"/>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Posibilidad de afectación reputacional por queja o reclamo por parte de miembros del Gabinete Distrital, Jefes de Oficina de Control Interno y servidores de la Secretaría General de la Alcaldía Mayor de Bogotá, D.C., debido a errores (fallas o deficiencias) en la expedición de los actos administrativos para el trámite de las comisiones y situaciones administrativas del Gabinete Distrital, Jefes de Oficina de Control Interno y servidores de la Secretaría General de la Alcaldía Mayor de Bogotá, D.C. en el informe de monitoreo a la Oficina Asesora de Planeación._x000a_- Reportar a la directora/a de Talento Humano el error o falla en el Acto Administrativo expedido _x000a_- Proyectar Acto Administrativo por medio del cual se rectifica o aclara contenido de Acto Administrativo  por el cual se concede una situación administrativa a un(a) servidor(a) público(a) de la Secretaría General o a un(a) integrante del Gabinete Distrital._x000a_- Suscribir Acto Administrativo por medio del cual se rectifica o aclara contenido de Acto Administrativo  por el cual se concede una situación administrativa a un(a) servidor(a) público(a) de la Secretaría General o a un(a) integrante del Gabinete Distrital._x000a_- Comunicar a las partes interesadas el Acto Administrativo por medio del cual se rectifica o aclara contenido de Acto Administrativo  por el cual se concede una situación administrativa a un(a) servidor(a) público(a) de la Secretaría General o a un(a) integrante del Gabinete Distrital._x000a__x000a__x000a__x000a__x000a_- Actualizar el mapa de riesgos Gestión del Talento Humano"/>
    <s v="- Director(a) de Talento Humano_x000a_- Profesional Especializado o Profesional Universitario de Talento Humano_x000a_- Profesional Especializado o Profesional Universitario de Talento Humano_x000a_- Alcalde/sa Mayor de Bogotá, D.C. o Secretario/a General según corresponda_x000a_- Auxiliar Administrativo de la Subdirección de Servicios Administrativos_x000a__x000a__x000a__x000a__x000a_- Director(a) de Talento Humano"/>
    <s v="- Reporte de monitoreo indicando la materialización del riesgo de Posibilidad de afectación reputacional por queja o reclamo por parte de miembros del Gabinete Distrital, Jefes de Oficina de Control Interno y servidores de la Secretaría General de la Alcaldía Mayor de Bogotá, D.C., debido a errores (fallas o deficiencias) en la expedición de los actos administrativos para el trámite de las comisiones y situaciones administrativas del Gabinete Distrital, Jefes de Oficina de Control Interno y servidores de la Secretaría General de la Alcaldía Mayor de Bogotá, D.C._x000a_- Correo electrónico de notificación de error en Acto Administrativo  por el cual se concede una situación administrativa a un/a servidor/a público/a de la Secretaría General o a un/a integrante del Gabinete Distrital._x000a_- Acto Administrativo por medio del cual se rectifica o aclara contenido de Acto Administrativo  por el cual se concede una situación administrativa a un/a servidor/a público/a de la Secretaría General o a un/a integrante del Gabinete Distrital proyectado._x000a_- Acto Administrativo por medio del cual se rectifica o aclara contenido de Acto Administrativo  por el cual se concede una situación administrativa a un/a servidor/a público/a de la Secretaría General o a un/a integrante del Gabinete Distrital suscrito._x000a_- Correo electrónico de comunicación de Acto Administrativo por medio del cual se rectifica o aclara contenido de Acto Administrativo  por el cual se concede una situación administrativa a un/a servidor/a público/a de la Secretaría General o a un/a integrante del Gabinete Distrital._x000a__x000a__x000a__x000a__x000a_- Mapa de riesgo  Gestión del Talento Humano, actualizado."/>
    <d v="2018-09-07T00:00:00"/>
    <s v="Identificación del riesgo_x000a_Análisis antes de controles_x000a_Análisis de controles_x000a_Análisis después de controles_x000a_Tratamiento del riesgo"/>
    <s v="Creación del mapa de riesgos del proceso."/>
    <d v="2019-05-09T00:00:00"/>
    <s v="Identificación del riesgo_x000a_Análisis antes de controles_x000a_Análisis de controles_x000a_Análisis después de controles_x000a_"/>
    <s v="Se incluyen causas internas y externas (incluyendo las DOFA) y complementan consecuencias._x000a_Se ajusta el nombre del riesgo y se incluye la explicación del riesgo._x000a_Se incluyen causas externas._x000a_Se ajusta la valoración antes de controles a moderada_x000a_Se incluyeron análisis de controles detectivos._x000a_Se definen acciones de contingencia._x000a_Se ajusta la valoración después de controles a baja."/>
    <d v="2019-10-31T00:00:00"/>
    <s v="_x000a__x000a_Análisis de controles_x000a__x000a_"/>
    <s v="Se incluye un control detectivo relacionado con evidenciar la materialización del riesgo a través del Subcomité de Autocontrol."/>
    <d v="2020-03-31T00:00:00"/>
    <s v="Identificación del riesgo_x000a_Análisis antes de controles_x000a_Análisis de controles_x000a_Análisis después de controles_x000a_"/>
    <s v="Se ajustó la actividad clave, la categoría del riesgo, se seleccionó el proyecto “1125 Fortalecimiento y modernización de la gestión pública distrital” que se puede ver afectado si se materializa el riesgo, se diligencian las perspectivas de los efectos de riesgos, se ajusta el nivel antes de controles por la materialización del riesgo en el mes de marzo, se ajustan los controles preventivos y detectivos y se ajusta la descripción después de controles. "/>
    <d v="2021-02-22T00:00:00"/>
    <s v="Identificación del riesgo_x000a__x000a_Análisis de controles_x000a__x000a_"/>
    <s v="Se retiraron los controles detectivos de auditorías y se modificó la asociación del riesgo a proyectos de inversión que se pueden afectar posiblemente tras la materialización del riesgo. "/>
    <d v="2021-12-13T00:00:00"/>
    <s v="Identificación del riesgo_x000a_Análisis antes de controles_x000a_Análisis de controles_x000a_Análisis después de controles_x000a_Tratamiento del riesgo"/>
    <s v="Se actualizó el contexto de la gestión del proceso._x000a_Se ajustó la identificación del riesgo. _x000a_Se definió la probabilidad por exposición._x000a_Se ajustó la redacción y evaluación de los controles según los criterios definidos._x000a_Se incluyeron los controles correctivos._x000a_Se ajustaron las acciones de contingencia.  _x000a_Se definieron las acciones de tratamiento._x000a_"/>
    <d v="2022-12-16T00:00:00"/>
    <s v="Identificación del riesgo_x000a__x000a_Análisis de controles_x000a_Análisis después de controles_x000a_"/>
    <s v="Se asocia el riesgo al nuevo Mapa de procesos de la Secretaría General de la Alcaldía Mayor de Bogotá, D.C._x000a_Se actualizó el contexto de la gestión del proceso. _x000a_Se ajustaron las causas internas y externas_x000a_Se actualizaron los controles preventivo y detectivo y la evaluación de los  mismos  y se ajustó la explicación de la  valoración obtenida (Análisis después de  controles)._x000a_Se realizó el cambio del nombre del proceso en los controles correctivos pasando de Gestión Estratégica de Talento Humano a Gestión del Talento Humano en el marco del nuevo Mapa de procesos de la Secretaría General de la Alcaldía Mayor de Bogotá, D.C."/>
    <s v=""/>
    <s v="_x000a__x000a__x000a__x000a_"/>
    <s v=""/>
    <s v=""/>
    <s v="_x000a__x000a__x000a__x000a_"/>
    <s v=""/>
    <s v=""/>
    <s v="_x000a__x000a__x000a__x000a_"/>
    <s v=""/>
    <s v=""/>
    <s v="_x000a__x000a__x000a__x000a_"/>
    <s v=""/>
    <s v=""/>
    <s v="_x000a__x000a__x000a__x000a_"/>
    <s v=""/>
  </r>
  <r>
    <x v="10"/>
    <s v="Gestionar el capital humano de la Secretaría General de la Alcaldía Mayor de Bogotá, D.C., mediante la aplicación de buenas prácticas y acciones tendientes a al desarrollo de un talento humano a través de estrategias enmarcadas en el trabajo digno y decente con el propósito de contribuir al logro de las metas institucionales."/>
    <s v="Inicia con la vinculación del talento humano de la Secretaría General de la Alcaldía Mayor de Bogotá, D.C., los miembros del Gabinete Distrital y Jefes de Oficina de Control Interno de las entidades del Distrito, continúa con el desarrollo del talento humano y gestión de situaciones administrativas y finaliza con el retiro de los mismos."/>
    <s v="Director(a) de Talento Humano"/>
    <s v="Apoyo"/>
    <s v="Gestionar el retiro del talento humano de la Secretaría General de la Alcaldía Mayor de Bogotá, D.C., de miembros del Gabinete Distrital y Jefes de la Oficina de Control Interno de las entidades del Distrito."/>
    <s v="Posibilidad de afectación económica (o presupuestal) por un fallo judicial a favor del/de la ex servidor/a público/a, debido a errores (fallas o deficiencias) en la expedición de los actos administrativos de desvinculación de servidores/as públicos/as de la Secretaría General de la Alcaldía Mayor de Bogotá, D.C."/>
    <x v="0"/>
    <s v="Ejecución y administración de procesos"/>
    <s v="No"/>
    <s v="- Fallas en la revisión de las solicitudes allegadas al proceso de Gestión del Talento Humano, frente a los marcos normativos y procedimentales aplicables._x000a_- Deficiencias en los procesos de divulgación de los lineamientos normativos, procedimentales y técnicos a que hay lugar en materia de gestión de talento humano._x000a__x000a__x000a__x000a__x000a__x000a__x000a__x000a_"/>
    <s v="- Cambios improvistos en las solicitudes allegadas a los procedimientos de Gestión del Talento Humano que genere variaciones en los trámites a surtir para satisfacer la solicitud del(la) peticionario(a)._x000a__x000a__x000a__x000a__x000a__x000a__x000a__x000a__x000a_"/>
    <s v="- Re proceso al emitir el acto administrativo cuando se debe realizar una aclaraciones, correcciones o modificaciones en la decisión final._x000a_- Generar hallazgos por parte de un ente de control._x000a_- Reclamaciones que impliquen investigaciones disciplinarias._x000a_- Sanciones económicas a favor del/de la exservidor/a de acuerdo al fallo judicial._x000a__x000a__x000a__x000a__x000a__x000a_"/>
    <s v="8. Fomentar la innovación y la gestión del conocimiento, a través del fortalecimiento de las competencias del talento humano de la entidad, con el propósito de mejorar la capacidad institucional y su gestión."/>
    <s v="- -- Ningún trámite y/o procedimiento administrativo_x000a__x000a_"/>
    <s v="- Ningún otro proceso en el Sistema de Gestión de Calidad_x000a__x000a__x000a__x000a_"/>
    <s v="- No aplica_x000a__x000a__x000a__x000a_"/>
    <s v="Media (3)"/>
    <n v="0.6"/>
    <s v="Menor (2)"/>
    <s v="Leve (1)"/>
    <s v="Leve (1)"/>
    <s v="Leve (1)"/>
    <s v="Leve (1)"/>
    <s v="Leve (1)"/>
    <s v="Menor (2)"/>
    <n v="0.4"/>
    <s v="Moderado"/>
    <s v="El proceso estima que el riesgo se ubica en una zona moderada, debido a que la frecuencia con la que se realizó la actividad clave asociada al riesgo se presentó 120 veces en el último año, sin embargo, ante su materialización, podrían presentarse efectos significativos, en el pago de sanciones económicas a favor del/de la exservidor/a de acuerdo fallos judiciales._x0009__x0009_"/>
    <s v="- 1 El procedimiento 2211300-PR-221 - Gestión Organizacional indica que El Profesional Especializado o Profesional Universitario de la Dirección de Talento Humano, autorizado(a) por El/la Director/a Técnica/a de Talento Humano, cada vez que se produzca la desvinculación de un/a servidor de la Secretaría General de la Alcaldía Mayor de Bogotá, D.C.  verifica que cumpla con la entrega de los documentos soporte, para hacer un análisis jurídico y normativo de los mismos. La(s) fuente(s) de información utilizadas es(son) la declaratoria de insubsistencia del nombramiento en los empleos de libre nombramiento y remoción, la declaratoria de insubsistencia del nombramiento como consecuencia del resultado no satisfactorio en la evaluación del desempeño laboral de un empleado de carreara administrativa, renuncia regularmente aceptada, retiro por haber obtenido la pensión la pensión de jubilación o vejez, invalidez absoluta, edad de retiro forzoso, destitución, como consecuencia de proceso disciplinario, declaratorio de la vacancia del empleo en el caso de abandono del mismo, revocatorio del nombramiento por no acreditar los requisitos para el desempeño del empleo, orden o decisión judicial, supresión del empleo o certificado de defunción. En caso de evidenciar observaciones, desviaciones o diferencias, se debe notificar al/a la servidor/a que presenta carta de renuncia o al/a la que allega los documentos que motivan la desvinculación, a través de correo electrónico, Memorando 2211600-FT-011, solicitando alcance sobre los documentos presentados . De lo contrario, queda como evidencia registro de la desvinculación del/de la servidor/a en la Base de Datos en Excel - Desvinculaciones._x000a_- 2 El procedimiento 2211300-PR-221 - Gestión Organizacional indica que el/la Director/a Técnico/a de Talento Humano, autorizado(a) por el Manual Específico de Funciones y Competencias Laborales, cada vez que se produzca la desvinculación de un/a servidor de la Secretaría General de la Alcaldía Mayor de Bogotá, D.C.  revisa que el Acto Administrativo de desvinculación cumpla con las condiciones relacionadas con la causal que la genera. La(s) fuente(s) de información utilizadas es(son) el proyecto de Acto Administrativo de desvinculación y los soportes a que hay lugar de acuerdo a la causal de desvinculación del/de la servidor/a. En caso de evidenciar observaciones, desviaciones o diferencias, se procede de las siguientes formas según corresponda: 1) se notifica a través de correo electrónico al Profesional Especializado o Profesional Universitario de la Dirección de Talento Humano responsable de su proyección para que se realice/n el/los ajustes/ a que haya/n lugar, o 2) se solicita alcance o aclaración a través de correo electrónico o 2211600-FT-011 Memorando dirigido al/a la servidor/a sobre las diferencias y observaciones identificadas. De lo contrario, se proyecta Acto Administrativo 4203000-FT-997 Resolución  por medio de la cual se desvincula un/a servidor/a de la Secretaría General de la Alcaldía Mayor de Bogotá, D.C.._x000a_- 3 El procedimiento 2211300-PR-221 - Gestión Organizacional indica que el/la Director/a Técnico/a de Talento Humano, autorizado(a) por el Manual Específico de Funciones y Competencias Laborales, cada vez que se produzca la desvinculación de un/a servidor de la Secretaría General de la Alcaldía Mayor de Bogotá, D.C.  revisa que el Acto Administrativo de desvinculación cumpla con las condiciones relacionadas con la causal que la genera. La(s) fuente(s) de información utilizadas es(son) el proyecto de Acto Administrativo de desvinculación y los soportes a que hay lugar de acuerdo a la causal de desvinculación del/de la servidor/a. En caso de evidenciar observaciones, desviaciones o diferencias, se procede de las siguientes formas según corresponda: 1) se notifica a través de correo electrónico al Profesional Especializado o Profesional Universitario de la Dirección de Talento Humano responsable de su proyección para que se realice/n el/los ajustes/ a que haya/n lugar, o 2) se solicita alcance o aclaración a través de correo electrónico o 2211600-FT-011 Memorando dirigido al/a la servidor/a sobre las diferencias y observaciones identificadas. De lo contrario, se proyecta Acto Administrativo 4203000-FT-997 Resolución  por medio de la cual se desvincula un/a servidor/a de la Secretaría General de la Alcaldía Mayor de Bogotá, D.C.._x000a__x000a__x000a__x000a__x000a__x000a__x000a__x000a__x000a__x000a__x000a__x000a__x000a__x000a__x000a__x000a__x000a_"/>
    <s v="- Documentado_x000a_- Documentado_x000a_- Documentado_x000a__x000a__x000a__x000a__x000a__x000a__x000a__x000a__x000a__x000a__x000a__x000a__x000a__x000a__x000a__x000a__x000a_"/>
    <s v="- Continua_x000a_- Continua_x000a_- Continua_x000a__x000a__x000a__x000a__x000a__x000a__x000a__x000a__x000a__x000a__x000a__x000a__x000a__x000a__x000a__x000a__x000a_"/>
    <s v="- Con registro_x000a_- Con registro_x000a_- Con registro_x000a__x000a__x000a__x000a__x000a__x000a__x000a__x000a__x000a__x000a__x000a__x000a__x000a__x000a__x000a__x000a__x000a_"/>
    <s v="- Preventivo_x000a_- Preventivo_x000a_- Detectivo_x000a__x000a__x000a__x000a__x000a__x000a__x000a__x000a__x000a__x000a__x000a__x000a__x000a__x000a__x000a__x000a__x000a_"/>
    <s v="25%_x000a_25%_x000a_15%_x000a__x000a__x000a__x000a__x000a__x000a__x000a__x000a__x000a__x000a__x000a__x000a__x000a__x000a__x000a__x000a__x000a_"/>
    <s v="- Manual_x000a_- Manual_x000a_- Manual_x000a__x000a__x000a__x000a__x000a__x000a__x000a__x000a__x000a__x000a__x000a__x000a__x000a__x000a__x000a__x000a__x000a_"/>
    <s v="15%_x000a_15%_x000a_15%_x000a__x000a__x000a__x000a__x000a__x000a__x000a__x000a__x000a__x000a__x000a__x000a__x000a__x000a__x000a__x000a__x000a_"/>
    <s v="40%_x000a_40%_x000a_30%_x000a__x000a__x000a__x000a__x000a__x000a__x000a__x000a__x000a__x000a__x000a__x000a__x000a__x000a__x000a__x000a__x000a_"/>
    <s v="- 1 El mapa de riesgos del proceso de Gestión del Talento Humano indica que el Profesional Especializado o Profesional Universitario de Talento Humano, autorizado(a) por el/la Directora/a Técnico/a de Talento Humano, cada vez que se identifique la materialización del riesgo proyecta Acto Administrativo por medio del cual se rectifica o aclara contenido de Acto administrativo por el cual se acepta la renuncia de un/a servidor/a de la Secretaría General o se desvincula a un servido/a de la Secretaría General._x000a_- 2 El mapa de riesgos del proceso de Gestión del Talento Humano indica que el/la Secretario/a General, autorizado(a) por el  Manual Específico de Funciones y Competencias Laborales, cada vez que se identifique la materialización del riesgo suscribe Acto Administrativo por medio del cual se rectifica o aclara contenido de Acto administrativo por el cual se acepta la renuncia de un/a servidor/a de la Secretaría General o se desvincula a un servido/a de la Secretaría General._x000a_- 3 El mapa de riesgos del proceso de Gestión del Talento Humano indica que el Auxiliar Administrativo de la Subdirección de Servicios Administrativos, autorizado(a) por el/la Subdirector/a Técnico/a de Servicios Administrativos, cada vez que se identifique la materialización del riesgo comunica a las partes interesadas el Acto Administrativo por medio del cual se rectifica o aclara contenido de Acto administrativo por el cual se acepta la renuncia de un/a servidor/a de la Secretaría General o se desvincula a un servido/a de la Secretaría General._x000a__x000a__x000a__x000a__x000a__x000a__x000a_"/>
    <s v="- Documentado_x000a_- Documentado_x000a_- Documentado_x000a__x000a__x000a__x000a__x000a__x000a__x000a_"/>
    <s v="- Continua_x000a_- Continua_x000a_- Continua_x000a__x000a__x000a__x000a__x000a__x000a__x000a_"/>
    <s v="- Con registro_x000a_- Con registro_x000a_- Con registro_x000a__x000a__x000a__x000a__x000a__x000a__x000a_"/>
    <s v="- Correctivo_x000a_- Correctivo_x000a_- Correctivo_x000a__x000a__x000a__x000a__x000a__x000a__x000a_"/>
    <s v="10%_x000a_10%_x000a_10%_x000a__x000a__x000a__x000a__x000a__x000a__x000a_"/>
    <s v="- Manual_x000a_- Manual_x000a_- Manual_x000a__x000a__x000a__x000a__x000a__x000a__x000a_"/>
    <s v="15%_x000a_15%_x000a_15%_x000a__x000a__x000a__x000a__x000a__x000a__x000a_"/>
    <s v="25%_x000a_25%_x000a_25%_x000a__x000a__x000a__x000a__x000a__x000a__x000a_"/>
    <s v="Muy baja (1)"/>
    <n v="0.1512"/>
    <s v="Leve (1)"/>
    <n v="0.16875000000000001"/>
    <s v="Bajo"/>
    <s v="El proceso estima que el riesgo se ubica en una zona baja, debido a que los controles establecidos son adecuados y la calificación de los criterios es satisfactoria, ubicando el riesgo en la escala de probabilidad mas baja, y ante su materialización, podrían disminuirse los efectos, aplicando las acciones de contingencia."/>
    <s v="Aceptar"/>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Posibilidad de afectación económica (o presupuestal) por un fallo judicial a favor del/de la ex servidor/a público/a, debido a errores (fallas o deficiencias) en la expedición de los actos administrativos de desvinculación de servidores/as públicos/as de la Secretaría General de la Alcaldía Mayor de Bogotá, D.C. en el informe de monitoreo a la Oficina Asesora de Planeación._x000a_- Reportar a la directora/a de Talento Humano el error o falla en el Acto Administrativo por medio del cual se acepta la renuncia de un/a servidor/a de la Secretaría General o se desvincula a un servido/a de la Secretaría General expedido._x000a_- Proyectar Acto Administrativo por medio del cual se rectifica o aclara contenido de Acto administrativo por el cual se acepta la renuncia de un/a servidor/a de la Secretaría General o se desvincula a un servido/a de la Secretaría General._x000a_- Suscribir Acto Administrativo por medio del cual se rectifica o aclara contenido de Acto administrativo por el cual se acepta la renuncia de un/a servidor/a de la Secretaría General o se desvincula a un servido/a de la Secretaría General._x000a_- Comunicar a las partes interesadas el Acto Administrativo por medio del cual se rectifica o aclara contenido de Acto administrativo por el cual se acepta la renuncia de un/a servidor/a de la Secretaría General o se desvincula a un servido/a de la Secretaría General._x000a__x000a__x000a__x000a__x000a_- Actualizar el mapa de riesgos Gestión del Talento Humano"/>
    <s v="- Director(a) de Talento Humano_x000a_- Profesional Especializado o Profesional Universitario de Talento Humano_x000a_- Profesional Especializado o Profesional Universitario de Talento Humano_x000a_- Secretario/a General _x000a_- Auxiliar Administrativo de la Subdirección de Servicios Administrativos_x000a__x000a__x000a__x000a__x000a_- Director(a) de Talento Humano"/>
    <s v="- Reporte de monitoreo indicando la materialización del riesgo de Posibilidad de afectación económica (o presupuestal) por un fallo judicial a favor del/de la ex servidor/a público/a, debido a errores (fallas o deficiencias) en la expedición de los actos administrativos de desvinculación de servidores/as públicos/as de la Secretaría General de la Alcaldía Mayor de Bogotá, D.C._x000a_- Correo electrónico de notificación de error en Acto Administrativo por medio del cual se acepta la renuncia de un/a servidor/a de la Secretaría General o se desvincula a un servido/a de la Secretaría General._x000a_- Acto Administrativo por medio del cual se rectifica o aclara contenido de Acto Administrativo por medio del cual se acepta la renuncia de un/a servidor/a de la Secretaría General o se desvincula a un servido/a de la Secretaría General proyectado._x000a_- Acto Administrativo por medio del cual se rectifica o aclara contenido de Acto Administrativo por medio del cual se acepta la renuncia de un/a servidor/a de la Secretaría General o se desvincula a un servido/a de la Secretaría General suscrito._x000a_- Correo electrónico de comunicación de Acto Administrativo por medio del cual se acepta la renuncia de un/a servidor/a de la Secretaría General o se desvincula a un servido/a de la Secretaría General._x000a__x000a__x000a__x000a__x000a_- Mapa de riesgo  Gestión del Talento Humano, actualizado."/>
    <d v="2018-09-07T00:00:00"/>
    <s v="Identificación del riesgo_x000a_Análisis antes de controles_x000a_Análisis de controles_x000a_Análisis después de controles_x000a_Tratamiento del riesgo"/>
    <s v="Creación del mapa de riesgos del proceso."/>
    <d v="2019-05-09T00:00:00"/>
    <s v="Identificación del riesgo_x000a_Análisis antes de controles_x000a_Análisis de controles_x000a_Análisis después de controles_x000a_"/>
    <s v="Se incluyen causas internas y externas (incluyendo las DOFA) y complementan consecuencias._x000a_Análisis antes de controles alta_x000a_Se ajusta el nombre del riesgo y se incluye la explicación del riesgo._x000a_Se incluyen causas externas._x000a_Análisis después de controles baja._x000a_Se incluyeron análisis de controles detectivos._x000a_Se definen acciones de contingencia."/>
    <d v="2019-10-31T00:00:00"/>
    <s v="_x000a__x000a_Análisis de controles_x000a__x000a_"/>
    <s v="Se incluye un control detectivo relacionado con evidenciar la materialización del riesgo a través del Subcomité de Autocontrol."/>
    <d v="2020-03-31T00:00:00"/>
    <s v="Identificación del riesgo_x000a_Análisis antes de controles_x000a__x000a_Análisis después de controles_x000a_"/>
    <s v="1. El proyecto de inversión posiblemente afectado por la materialización del riesgo, es el proyecto 1125 fortalecimiento y modernización de la gestión pública distrital._x000a_2. Se diligencia la columna de perspectivas en la identificación de efectos._x000a_3. Se ajusta la explicación de la valoración del riesgo antes y después de controles."/>
    <d v="2021-02-22T00:00:00"/>
    <s v="Identificación del riesgo_x000a__x000a_Análisis de controles_x000a__x000a_"/>
    <s v="Se retiraron los controles detectivos de auditorías y se modificó la asociación del riesgo a proyectos de inversión que se pueden afectar posiblemente tras la materialización del riesgo. "/>
    <d v="2021-12-13T00:00:00"/>
    <s v="Identificación del riesgo_x000a_Análisis antes de controles_x000a_Análisis de controles_x000a_Análisis después de controles_x000a_"/>
    <s v="Se actualizó el contexto de la gestión del proceso._x000a_Se ajustó la identificación del riesgo. _x000a_Se definió la probabilidad por exposición._x000a_Se ajustó la redacción y evaluación de los controles según los criterios definidos._x000a_Se incluyeron los controles correctivos._x000a_Se ajustaron las acciones de contingencia.  _x000a_"/>
    <d v="2022-12-16T00:00:00"/>
    <s v="Identificación del riesgo_x000a__x000a_Análisis de controles_x000a__x000a_"/>
    <s v="Se asocia el riesgo al nuevo Mapa de procesos de la Secretaría General de la Alcaldía Mayor de Bogotá, D.C._x000a_Se actualizó el contexto de la gestión del proceso._x000a_Se ajustaron las causas internas y externas._x000a_Se realizó el cambio del nombre del proceso en los controles correctivos pasando de Gestión Estratégica de Talento Humano a Gestión del Talento Humano en el marco del nuevo Mapa de procesos de la Secretaría General de la Alcaldía Mayor de Bogotá, D.C."/>
    <s v=""/>
    <s v="_x000a__x000a__x000a__x000a_"/>
    <s v=""/>
    <s v=""/>
    <s v="_x000a__x000a__x000a__x000a_"/>
    <s v=""/>
    <s v=""/>
    <s v="_x000a__x000a__x000a__x000a_"/>
    <s v=""/>
    <s v=""/>
    <s v="_x000a__x000a__x000a__x000a_"/>
    <s v=""/>
    <s v=""/>
    <s v="_x000a__x000a__x000a__x000a_"/>
    <s v=""/>
  </r>
  <r>
    <x v="10"/>
    <s v="Gestionar el capital humano de la Secretaría General de la Alcaldía Mayor de Bogotá, D.C., mediante la aplicación de buenas prácticas y acciones tendientes a al desarrollo de un talento humano a través de estrategias enmarcadas en el trabajo digno y decente con el propósito de contribuir al logro de las metas institucionales."/>
    <s v="Inicia con la vinculación del talento humano de la Secretaría General de la Alcaldía Mayor de Bogotá, D.C., los miembros del Gabinete Distrital y Jefes de Oficina de Control Interno de las entidades del Distrito, continúa con el desarrollo del talento humano y gestión de situaciones administrativas y finaliza con el retiro de los mismos."/>
    <s v="Director(a) de Talento Humano"/>
    <s v="Apoyo"/>
    <s v="Ejecutar el Plan Estratégico de Talento Humano"/>
    <s v="Posibilidad de afectación reputacional por quejas interpuestas por los/as servidores/as públicos/as de la entidad, debido a incumplimiento parcial de compromisos  en la ejecución de las actividades establecidas en el Plan Estratégico de Talento Humano"/>
    <x v="0"/>
    <s v="Ejecución y administración de procesos"/>
    <s v="Sí"/>
    <s v="- Fallas en la realización de seguimiento a las acciones planeadas._x000a_- Aplicación errónea en algunos casos  de criterios o instrucciones para la realización de actividades._x000a_- Cambios presupuestales por contingencias de la entidad._x000a__x000a__x000a__x000a__x000a__x000a__x000a_"/>
    <s v="- Incumplimiento por parte de proveedores externos para el desarrollo de las actividades contenidas en el Plan Estratégico de Talento Humano._x000a_- Variaciones, declaración de estados de emergencia nacional, cambios inesperados en el contexto político, normativo y legal, que afecten  la operación de la Entidad y la prestación del servicio._x000a__x000a__x000a__x000a__x000a__x000a__x000a__x000a_"/>
    <s v="- Posibles hallazgos por parte de entes de control._x000a_- Incumplimiento en las metas de la dependencia_x000a_- Afectación de la ejecución presupuestal de la Secretaría General_x000a_- Perdida de credibilidad por los/as servidores/as públicos/as de la entidad._x000a__x000a__x000a__x000a__x000a__x000a_"/>
    <s v="8. Fomentar la innovación y la gestión del conocimiento, a través del fortalecimiento de las competencias del talento humano de la entidad, con el propósito de mejorar la capacidad institucional y su gestión."/>
    <s v="- -- Ningún trámite y/o procedimiento administrativo_x000a__x000a_"/>
    <s v="- Ningún otro proceso en el Sistema de Gestión de Calidad_x000a__x000a__x000a__x000a_"/>
    <s v="- No aplica_x000a__x000a__x000a__x000a_"/>
    <s v="Media (3)"/>
    <n v="0.6"/>
    <s v="Leve (1)"/>
    <s v="Menor (2)"/>
    <s v="Leve (1)"/>
    <s v="Leve (1)"/>
    <s v="Leve (1)"/>
    <s v="Menor (2)"/>
    <s v="Menor (2)"/>
    <n v="0.4"/>
    <s v="Moderado"/>
    <s v="El proceso estima que el riesgo se ubica en una zona moderada, debido a que la frecuencia con la que se realizó la actividad clave asociada al riesgo se presentó 315 veces en el último año, sin embargo, ante su materialización, podrían presentarse efectos significativos, en la imagen de la entidad a nivel local."/>
    <s v="- 1 El procedimiento 2211300-PR-163 - Gestión de Bienestar e Incentivos indica que el Profesional Especializado o Profesional Universitario de Talento Humano, autorizado(a) por el/la Directora/a Técnico/a de Talento Humano, mensualmente verifica la información que responde a la ejecución de lo planeado dentro del cronograma del Plan Institucional de Bienestar Social e Incentivos –PIB y causas de no cumplimiento para plantear acciones de mejora y las remite al/a la Director/a Técnico/a de Talento Humano o a quien este/a disponga por competencia para su respectiva verificación. La(s) fuente(s) de información utilizadas es(son) el mismo cronograma del Plan de Bienestar Social e Incentivos - PIB, actas de reunión el cual actúa como referente de validación, registros de asistencia a capacitaciones, reuniones y/o actividades, certificaciones de capacitación a servidores/as, encuestas de satisfacción, artes en los cuales se socializan temas de interés a los/as servidores/as, registros fotográficos, videos, memorias, grabaciones por medio de la herramienta Teams y demás medios audiovisuales que evidencien la ejecución de encuentros, capacitaciones y demás espacios celebrados con los/as servidores/as públicos/as de la entidad. En caso de evidenciar observaciones, desviaciones o diferencias, el/la Director/a Técnico/a de Talento Humano o quien este designe por competencia, debe notificar a través de correo electrónico al Profesional Especializado o Profesional Universitario líder del procedimiento de Gestión de Bienestar e Incentivos a través de correo electrónico para atender la observación, desviación o diferencia identificada. De lo contrario, queda como evidencia ficha de indicador de gestión Implementación del Plan Institucional de Bienestar Social e Incentivos –PIB._x000a_- 2 El procedimiento PR-164 - Gestión de la Formación y la Capacitación indica que el Profesional Especializado o Profesional Universitario de Talento Humano, autorizado(a) por el/la Directora/a Técnico/a de Talento Humano, mensualmente verifica la ejecución de lo planeado dentro del cronograma del Plan Institucional de Capacitación - PIC y causas de no cumplimiento para plantear acciones de mejora y las remite al/a la Director/a Técnico/a de Talento Humano o a quien este disponga por competencia para su respectiva verificación. La(s) fuente(s) de información utilizadas es(son) el cronograma del Plan Institucional de Capacitación, actas de reunión, registros de asistencia a capacitaciones y/o reuniones, certificaciones de capacitación a empleados, encuestas de satisfacción, artes en los cuales se socializan temas de interés a los/as servidores/as, fotografías, videos , memorias, grabaciones de las sesiones desarrolladas a través de herramientas de comunicación y colaborativas de encuentros, capacitaciones y demás espacios celebrados con los/as servidores públicos de la entidad, evaluaciones de conocimiento, informes sobre el alcance e impacto de los objetivos propuestas en la actividad. En caso de evidenciar observaciones, desviaciones o diferencias, el/la Director/a Técnico/a de Talento Humano o quien este designe por competencia, debe notificar a través de correo electrónico al Profesional Especializado o Profesional Universitario líder del procedimiento de Gestión de la Formación y la Capacitación a través de correo electrónico para atender la observación, desviación o diferencia identificada. De lo contrario, queda como evidencia ficha de indicador de gestión Implementación del Plan Institucional de Capacitación –PIC_x000a_._x000a_- 3 El procedimiento 2211300-PR-221 - Gestión Organizacional indica que El/ la Director/a Técnico/a de Talento Humano, autorizado(a) por el  Manual Específico de Funciones y Competencias Laborales, bimestralmente revisa el estado de la ejecución de las actividades ejecutadas desde el procedimiento de Gestión Organizacional, presentado en el informe de gestión, en el marco del Subcomité de Autocontrol de la dependencia. La(s) fuente(s) de información utilizadas es(son) El Plan Anual de Vacantes, el Plan de Previsión de Recursos Humanos, la normatividad vigente en las materias relacionadas (teletrabajo, pasantías, vinculación y demás aplicables), el informe de la gestión adelantada desde el procedimiento de Gestión Organizacional y el procedimiento 2211300-PR-221 Gestión Organizacional. En caso de evidenciar observaciones, desviaciones o diferencias, el Profesional Especializado o Profesional Universitario  deberá dar alcance al informe sobre la gestión adelantada desde el procedimiento de Gestión Organizacional a través de correo electrónico. De lo contrario, queda como evidencia Acta subcomité de autocontrol 2210112-FT-281 que incluye el informe de la gestión adelantada desde el procedimiento de Gestión Organizacional._x000a_- 4 El procedimiento 4232000-PR-372 - Gestión de Peligros, Riesgos y Amenazas indica que el Profesional  Universitario de Talento Humano, autorizado(a) por el(la) Director(a) Técnico(a) de Talento Humano, mensualmente verifica la ejecución de lo planeado dentro del cronograma del Plan de Seguridad y Salud en el Trabajo y causas de no cumplimiento para plantear acciones de mejora y las remite al/a la Director/a Técnico/a de Talento Humano o a quien este disponga por competencia para su respectiva verificación. La(s) fuente(s) de información utilizadas es(son) el cronograma del Plan de Salud y Seguridad en el Trabajo. En caso de evidenciar observaciones, desviaciones o diferencias, el/la Director/a Técnico/a de Talento Humano o quien este designe por competencia, debe notificar a través de correo electrónico al Profesional Especializado o Profesional Universitario líder del procedimiento de Gestión de Peligros, Riesgos y Amenazas a través de correo electrónico para atender la observación, desviación o diferencia identificada. De lo contrario, queda como evidencia ficha de indicador de gestión Ejecución del Plan de Seguridad y Salud en el Trabajo_x000a_._x000a_- 5 El procedimiento 2211300-PR-163 - Gestión de Bienestar e Incentivos indica que el Profesional Especializado o Profesional Universitario de Talento Humano, autorizado(a) por el/la Directora/a Técnico/a de Talento Humano, bimestralmente verifica la ejecución de las actividades programadas en el Plan Institucional de Bienestar Social e Incentivos - PIB y proyecta el informe a presentar a través del Subcomité de Autocontrol. La(s) fuente(s) de información utilizadas es(son) el cronograma del Plan de Bienestar Social e Incentivos - PIB, actas de reunión el cual actúa como referente de validación, registros de asistencia a capacitaciones, reuniones y/o actividades, certificaciones de capacitación a servidores/as, encuestas de satisfacción, artes en los cuales se socializan temas de interés a los/as servidores/as, registros fotográficos, videos, memorias, grabaciones por medio de la herramientas colaborativas y de comunicación que evidencien la ejecución de encuentros, capacitaciones y demás espacios celebrados con los/as servidores/as públicos/as de la entidad. En caso de evidenciar observaciones, desviaciones o diferencias, se deben consignar en el informe del Plan Institucional de Bienestar Social e Incentivos –PIB que quedará incluido en el formato 2210112-FT-281  Subcomité de autocontrol y notificar al Director/a Técnico/a de Talento Humano a través del subcomité de autocontrol de la dependencia. De lo contrario, queda como evidencia el Acta subcomité de autocontrol 2210112-FT-281 Subcomité de Autocontrol, que incluye el informe de Plan Institucional de Bienestar Social e Incentivos - PIB.._x000a_- 6 El procedimiento 2211300-PR-221 - Gestión Organizacional indica que El/ la Director/a Técnico/a de Talento Humano, autorizado(a) por el  Manual Específico de Funciones y Competencias Laborales, bimestralmente revisa el estado de la ejecución de las actividades ejecutadas desde el procedimiento de Gestión Organizacional, presentado en el informe de gestión, en el marco del Subcomité de Autocontrol de la dependencia. La(s) fuente(s) de información utilizadas es(son) El Plan Anual de Vacantes, el Plan de Previsión de Recursos Humanos, la normatividad vigente en las materias relacionadas (teletrabajo, pasantías, vinculación y demás aplicables), el informe de la gestión adelantada desde el procedimiento de Gestión Organizacional y el procedimiento 2211300-PR-221 Gestión Organizacional. En caso de evidenciar observaciones, desviaciones o diferencias, el Profesional Especializado o Profesional Universitario responsable de su proyección deberá dar alcance al informe sobre la gestión adelantada desde el procedimiento de Gestión Organizacional a través de correo electrónico. De lo contrario, queda como evidencia el Acta subcomité de autocontrol 2210112-FT-281 que incluye el informe de la gestión adelantada desde el procedimiento de Gestión Organizacional._x000a_- 7 El procedimiento 4232000-PR-372 - Gestión de Peligros, Riesgos y Amenazas indica que el Profesional Especializado o Profesional Universitario de Talento Humano, autorizado(a) por el/la Directora/a Técnico/a de Talento Humano, bimestralmente a través del subcomité de autocontrol, verifica el cumplimiento de la ejecución del Plan de Salud y Seguridad en el Trabajo. La(s) fuente(s) de información utilizadas es(son) el informe de gestión del Plan de Salud y Seguridad en el Trabajo. En caso de evidenciar observaciones, desviaciones o diferencias, se deben consignar en el informe de ejecución del Plan de Seguridad y Salud en el Trabajo que quedará incluido en el 2210112-FT-281 Acta  Subcomité de autocontrol y notificar al Director/a Técnico/a de Talento Humano a través del subcomité de autocontrol de la dependencia. De lo contrario, queda como evidencia2210112-FT-281 Acta subcomité de autocontrol, que incluye el informe de Plan de Seguridad y Salud en el Trabajo.._x000a_- 8 El procedimiento 2211300-PR-164 - Gestión de la Formación y la Capacitación indica que el Profesional Especializado o Profesional Universitario de Talento Humano, autorizado(a) por el/la Directora/a Técnico/a de Talento Humano, bimestralmente verifica la ejecución de las actividades programadas en el Plan Institucional de Capacitación y proyecta el informe a presentar a través del Subcomité de Autocontrol. La(s) fuente(s) de información utilizadas es(son) el cronograma del Plan Institucional de Capacitación, actas de reunión, registros de asistencia a capacitaciones y/o reuniones, certificaciones de capacitación a empleados, encuestas de satisfacción, artes en los cuales se socializan temas de interés a los/as servidores/as, fotografías, videos , memorias, grabaciones por medio de la herramienta Teams y demás medios audiovisuales que evidencian la ejecución de encuentros, capacitaciones y demás espacios celebrados con los/as servidores públicos de la entidad, evaluaciones de conocimiento, informes sobre el alcance e impacto de los objetivos propuestas en la actividad. En caso de evidenciar observaciones, desviaciones o diferencias, se deben consignar en el informe del Plan Institucional de Capacitación –PIC que quedará incluido en el acta del subcomité de autocontrol 2210112-FT-281 y notificar al Director/a Técnico/a de Talento Humano a través del subcomité de autocontrol de la dependencia. De lo contrario, queda como evidencia Acta subcomité de autocontrol 2210112-FT-281 , que incluye el informe de Plan Institucional de Capacitación._x000a__x000a__x000a__x000a__x000a__x000a__x000a__x000a__x000a__x000a__x000a__x000a_"/>
    <s v="- Documentado_x000a_- Documentado_x000a_- Documentado_x000a_- Sin documentar_x000a_- Documentado_x000a_- Documentado_x000a_- Sin documentar_x000a_- Documentado_x000a__x000a__x000a__x000a__x000a__x000a__x000a__x000a__x000a__x000a__x000a__x000a_"/>
    <s v="- Continua_x000a_- Continua_x000a_- Continua_x000a_- Continua_x000a_- Continua_x000a_- Continua_x000a_- Continua_x000a_- Continua_x000a__x000a__x000a__x000a__x000a__x000a__x000a__x000a__x000a__x000a__x000a__x000a_"/>
    <s v="- Con registro_x000a_- Con registro_x000a_- Con registro_x000a_- Con registro_x000a_- Con registro_x000a_- Con registro_x000a_- Con registro_x000a_- Con registro_x000a__x000a__x000a__x000a__x000a__x000a__x000a__x000a__x000a__x000a__x000a__x000a_"/>
    <s v="- Preventivo_x000a_- Preventivo_x000a_- Preventivo_x000a_- Preventivo_x000a_- Detectivo_x000a_- Detectivo_x000a_- Detectivo_x000a_- Detectivo_x000a__x000a__x000a__x000a__x000a__x000a__x000a__x000a__x000a__x000a__x000a__x000a_"/>
    <s v="25%_x000a_25%_x000a_25%_x000a_25%_x000a_15%_x000a_15%_x000a_15%_x000a_15%_x000a__x000a__x000a__x000a__x000a__x000a__x000a__x000a__x000a__x000a__x000a__x000a_"/>
    <s v="- Manual_x000a_- manual_x000a_- Manual_x000a_- Manual_x000a_- Manual_x000a_- Manual_x000a_- Manual_x000a_- Manual_x000a__x000a__x000a__x000a__x000a__x000a__x000a__x000a__x000a__x000a__x000a__x000a_"/>
    <s v="15%_x000a_15%_x000a_15%_x000a_15%_x000a_15%_x000a_15%_x000a_15%_x000a_15%_x000a__x000a__x000a__x000a__x000a__x000a__x000a__x000a__x000a__x000a__x000a__x000a_"/>
    <s v="40%_x000a_40%_x000a_40%_x000a_40%_x000a_30%_x000a_30%_x000a_30%_x000a_30%_x000a__x000a__x000a__x000a__x000a__x000a__x000a__x000a__x000a__x000a__x000a__x000a_"/>
    <s v="- 1 El mapa de riesgos del proceso de Gestión del Talento Humano indica que el/ la Director/a Técnico/a de Talento Humano y Profesional Especializado o Profesional Universitario de Talento Humano, autorizado(a) por el  Manual Específico de Funciones y Competencias Laborales y por el Director/a Técnico/a de Talento Humano, respectivamente, cada vez que se identifique la materialización del riesgo analizan  la pertinencia sobre la reprogramación en la próxima vigencia de la/s actividad/es del Plan Estratégico de Talento Humano no cumplidas._x000a_- 2 El mapa de riesgos del proceso de Gestión del Talento Humano indica que el/ la Director/a Técnico/a de Talento Humano y Profesional Especializado o Profesional Universitario de Talento Humano, autorizado(a) por el  Manual Específico de Funciones y Competencias Laborales y por el Director/a Técnico/a de Talento Humano, respectivamente, cada vez que se identifique la materialización del riesgo reprograman  la/s actividad/es no ejecutadas del Plan Estratégico de Talento Humano en la siguiente vigencia, en caso que aplique de acuerdo al resultados de los análisis al respecto._x000a__x000a__x000a__x000a__x000a__x000a__x000a__x000a_"/>
    <s v="- Documentado_x000a_- Documentado_x000a__x000a__x000a__x000a__x000a__x000a__x000a__x000a_"/>
    <s v="- Continua_x000a_- Aleatori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1.8670175999999997E-2"/>
    <s v="Menor (2)"/>
    <n v="0.22500000000000003"/>
    <s v="Bajo"/>
    <s v="El proceso estima que el riesgo se ubica en una zona baja, debido a que los controles establecidos son adecuados, sin embargo la calificación del criterio de documentación de un control preventivo y de un control detectivo no es satisfactoria, ubicando el riesgo en la escala de probabilidad mas baja, y ante su materialización, podrían disminuirse los efectos, aplicando las acciones de contingencia."/>
    <s v="Aceptar"/>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Posibilidad de afectación reputacional por quejas interpuestas por los/as servidores/as públicos/as de la entidad, debido a incumplimiento parcial de compromisos  en la ejecución de las actividades establecidas en el Plan Estratégico de Talento Humano en el informe de monitoreo a la Oficina Asesora de Planeación._x000a_- Reportar al/ a la Director/a Técnico/a de Talento Humano la no ejecución alguna de las actividades que se establecieron en el Plan Estratégico de Talento Humano de la vigencia_x000a_- Analizar la pertinencia sobre la reprogramación en la próxima vigencia de la/s actividad/es del Plan Estratégico de Talento Humano no cumplidas. _x000a_- Reprogramar la/s actividad/es no ejecutadas del Plan Estratégico de Talento Humano en la siguiente vigencia, en caso que aplique de acuerdo al resultados de los análisis al respecto._x000a__x000a__x000a__x000a__x000a__x000a_- Actualizar el mapa de riesgos Gestión del Talento Humano"/>
    <s v="- Director(a) de Talento Humano_x000a_- Profesional Especializado o Profesional Universitario de Talento Humano. _x000a_- Director/a Técnico/a de Talento Humano y Profesional Especializado o Profesional Universitario de Talento Humano._x000a_- Director/a Técnico/a de Talento Humano y Profesional Especializado o Profesional Universitario de Talento Humano._x000a__x000a__x000a__x000a__x000a__x000a_- Director(a) de Talento Humano"/>
    <s v="- Reporte de monitoreo indicando la materialización del riesgo de Posibilidad de afectación reputacional por quejas interpuestas por los/as servidores/as públicos/as de la entidad, debido a incumplimiento parcial de compromisos  en la ejecución de las actividades establecidas en el Plan Estratégico de Talento Humano_x000a_- Correo electrónico por el cual se reporta al/a la Director/a Técnico de Talento Humano o Acta de Subcomité de Autocontrol o Informe de Ejecución de, ya sea el Plan Anual de Vacantes, Plan de Previsión de Recursos Humano, Plan Institucional de Capacitación - PIC, Plan Institucional de Bienestar Social e Incentivos - PIB y Plan de Seguridad y Salud en el Trabajo._x000a_- Evidencia de reunión o soporte que evidencie análisis sobre la pertinencia a la reprogramación de la actividad del Plan Estratégico de Talento Humano no realizada en la anterior vigencia._x000a_- Plan Estratégico de Talento Humano adoptado._x000a__x000a__x000a__x000a__x000a__x000a_- Mapa de riesgo  Gestión del Talento Humano, actualizado."/>
    <d v="2018-09-07T00:00:00"/>
    <s v="Identificación del riesgo_x000a_Análisis antes de controles_x000a_Análisis de controles_x000a_Análisis después de controles_x000a_Tratamiento del riesgo"/>
    <s v="Creación del mapa de riesgos del proceso."/>
    <d v="2019-05-09T00:00:00"/>
    <s v="Identificación del riesgo_x000a_Análisis antes de controles_x000a_Análisis de controles_x000a_Análisis después de controles_x000a_"/>
    <s v="Se tiene en cuenta que los controles se hacen mes a mes, tanto por la Directora de talento Humano como por la Oficina Asesora de Planeación, por ello el nivel de valoración del riesgo baja antes y después de los controles._x000a_Análisis DOFA_x000a_Se incluyen causas externas y agente generador del riesgo_x000a_Se ajusta la valoración antes de controles a moderada_x000a_Se incluyeron análisis de controles detectivos._x000a_Se definen acciones de contingencia._x000a_Se ajusta la valoración después de controles a baja"/>
    <d v="2020-03-31T00:00:00"/>
    <s v="Identificación del riesgo_x000a_Análisis antes de controles_x000a_Análisis de controles_x000a_Análisis después de controles_x000a_"/>
    <s v="1. El proyecto de inversión posiblemente afectado por la materialización del riesgo, es el proyecto 1125 fortalecimiento y modernización de la gestión pública distrital._x000a_2. Se incluye el riesgo estratégico “Incumplimiento o atraso en los programas, proyectos y gestión de la Secretaria General”. _x000a_3. Se diligencia la columna de perspectivas en la identificación de efectos._x000a_4. Se ajusta la explicación de la valoración del riesgo obtenido después de controles._x000a_5. Se modifica el control preventivo: &quot;El procedimiento 2211300-PR-164 Gestión del conocimiento y la innovación indica que El profesional especializado o profesional universitario de la Dirección de Talento Humano, autorizado(a) por el (la) Director(a) Técnico(a) de Talento Humano, bimestralmente verifique la ejecución de lo planeado y causas de no cumplimiento para plantear acciones de mejora. La(s) fuente(s) de información utilizadas es(son) seguimiento mensual en los comités de autocontrol. En caso de evidenciar observaciones, desviaciones o diferencias, se debe notificar al Director(a) Técnico(a) de Talento Humano y realizar re programación de actividades. Queda como evidencia radicaciones de los comités a la Oficina de Control Interno.&quot; Cambiando la frecuencia de bimestralmente a mensualmente conforme a la actividad No.12. del procedimiento._x000a_6. Se incluyen nuevas acciones preventivas y detectivas."/>
    <d v="2020-12-04T00:00:00"/>
    <s v="_x000a__x000a_Análisis de controles_x000a__x000a_"/>
    <s v="Se modifica el control preventivo: &quot;El procedimiento 2211300-PR-163 - Gestión de Bienestar en Incentivos indica que el Profesional Especializado o Profesional Universitario y el(la) Auxiliar Administrativo de la Dirección de Talento Humano, autorizado(a) por el(la) Director(a) Técnico(a) de Talento Humano, mensualmente consolida la información que responde a la ejecución de las actividades contenidas en el cronograma del Plan Institucional de Bienestar Social e Incentivos - PIB, las cuales están contempladas como fuentes de información verificables. La(s) fuente(s) de información utilizadas es(son) el mismo cronograma del Plan de Bienestar Social e Incentivos - PIB, actas de reunión el cual actúa como referente de validación, registros de asistencia a capacitaciones, reuniones y/o actividades, certificaciones de capacitación a servidores/as, encuestas de satisfacción, artes en los cuales se socializan temas de interés a los/as servidores/as, registros fotográficos, videos, memorias, grabaciones por medio de la herramienta Teams y demás medios audiovisuales que evidencien la ejecución de encuentros, capacitaciones y demás espacios celebrados con los/as servidores/as públicos/as de la Entidad. En caso de evidenciar observaciones, desviaciones o diferencias, se debe notificar al Director(a) Técnico(a) de Talento Humano y realizar re programación de actividades. Queda como evidencia listas de asistencia, evaluación de actividades, informes solicitados por la dirección, entre otros.&quot;, especificando las fuentes de información verificable en términos de la ejecución del Plan Institucional de Bienestar Social e Incentivos - PIB. La solicitud se realizó a través del memorando No 3-2020-28413."/>
    <d v="2021-02-22T00:00:00"/>
    <s v="Identificación del riesgo_x000a_Análisis antes de controles_x000a_Análisis de controles_x000a_Análisis después de controles_x000a_"/>
    <s v="Se retiraron los controles detectivos de auditorías y se modificó la asociación del riesgo a proyectos de inversión que se pueden afectar posiblemente tras la materialización del riesgo. "/>
    <d v="2021-12-13T00:00:00"/>
    <s v="Identificación del riesgo_x000a_Análisis antes de controles_x000a_Análisis de controles_x000a_Análisis después de controles_x000a_Tratamiento del riesgo"/>
    <s v="Se actualizó el contexto de la gestión del proceso._x000a_Se ajustó la identificación del riesgo. _x000a_Se definió la probabilidad por exposición._x000a_Se ajustó la redacción y evaluación de los controles según los criterios definidos._x000a_Se incluyeron los controles correctivos._x000a_Se ajustaron las acciones de contingencia.  _x000a_Se definieron las acciones de tratamiento._x000a_"/>
    <d v="2022-12-16T00:00:00"/>
    <s v="Identificación del riesgo_x000a__x000a_Análisis de controles_x000a__x000a_"/>
    <s v="Se asocia el riesgo al nuevo Mapa de procesos de la Secretaría General de la Alcaldía Mayor de Bogotá, D.C._x000a_Se actualizó el contexto de la gestión del proceso. _x000a_Se ajustaron las causas internas y externas_x000a_Se realizó el cambio del nombre del proceso en los controles correctivos pasando de Gestión Estratégica de Talento Humano a Gestión del Talento Humano en el marco del nuevo Mapa de procesos de la Secretaría General de la Alcaldía Mayor de Bogotá, D.C."/>
    <s v=""/>
    <s v="_x000a__x000a__x000a__x000a_"/>
    <s v=""/>
    <s v=""/>
    <s v="_x000a__x000a__x000a__x000a_"/>
    <s v=""/>
    <s v=""/>
    <s v="_x000a__x000a__x000a__x000a_"/>
    <s v=""/>
    <s v=""/>
    <s v="_x000a__x000a__x000a__x000a_"/>
    <s v=""/>
    <s v=""/>
    <s v="_x000a__x000a__x000a__x000a_"/>
    <s v=""/>
  </r>
  <r>
    <x v="10"/>
    <s v="Gestionar el capital humano de la Secretaría General de la Alcaldía Mayor de Bogotá, D.C., mediante la aplicación de buenas prácticas y acciones tendientes a al desarrollo de un talento humano a través de estrategias enmarcadas en el trabajo digno y decente con el propósito de contribuir al logro de las metas institucionales."/>
    <s v="Inicia con la vinculación del talento humano de la Secretaría General de la Alcaldía Mayor de Bogotá, D.C., los miembros del Gabinete Distrital y Jefes de Oficina de Control Interno de las entidades del Distrito, continúa con el desarrollo del talento humano y gestión de situaciones administrativas y finaliza con el retiro de los mismos."/>
    <s v="Director(a) de Talento Humano"/>
    <s v="Apoyo"/>
    <s v="Realizar la vinculación del talento humano de la Secretaría General de la Alcaldía Mayor de Bogotá, D.C., de miembros del Gabinete Distrital y Jefes de Oficina de Control Interno de las entidades del Distrito."/>
    <s v="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x v="1"/>
    <s v="Fraude interno"/>
    <s v="No"/>
    <s v="- Conflicto de intereses._x000a_- Desconocimiento de los principios y valores institucionales._x000a_- Aplicación errónea en algunos casos  de criterios o instrucciones para la realización_x000a_de actividades._x000a_- Amiguismo._x000a__x000a__x000a__x000a__x000a__x000a_"/>
    <s v="- Presiones o motivaciones individuales, sociales o colectivas, que inciten a la realizar conductas contrarias al deber ser._x000a__x000a__x000a__x000a__x000a__x000a__x000a__x000a__x000a_"/>
    <s v="- Detrimento de los principios de la función pública._x000a_- Pérdida de legitimidad de la Administración Distrital._x000a_- Pérdida de imagen institucional._x000a_- Propicia escenarios de conflictos._x000a_- Investigaciones disciplinarias, fiscales y/o penales._x000a_- Sanciones disciplinarias._x000a_- Incumplimiento de las metas y objetivos de la dependencia._x000a_- Pago de indemnizaciones como resultado de demandas._x000a_- Generación de reprocesos y desgaste administrativo._x000a_"/>
    <s v="8. Fomentar la innovación y la gestión del conocimiento, a través del fortalecimiento de las competencias del talento humano de la entidad, con el propósito de mejorar la capacidad institucional y su gestión."/>
    <s v="- -- Ningún trámite y/o procedimiento administrativo_x000a__x000a_"/>
    <s v="- Ningún otro proceso en el Sistema de Gestión de Calidad_x000a__x000a__x000a__x000a_"/>
    <s v="- No aplica_x000a__x000a__x000a__x000a_"/>
    <s v="Muy baja (1)"/>
    <n v="0.2"/>
    <s v="Moderado (3)"/>
    <s v="Mayor (4)"/>
    <s v="Moderado (3)"/>
    <s v="Leve (1)"/>
    <s v="Leve (1)"/>
    <s v="Menor (2)"/>
    <s v="Mayor (4)"/>
    <n v="0.8"/>
    <s v="Alto"/>
    <s v="El proceso estima que el riesgo se ubica en una zona alta, debido a que el riesgo no se ha materializado en los últimos cuatro años, sin embargo, ante su materialización, podrían presentarse los efectos significativos, señalados en la encuesta del Departamento Administrativo de la Función Pública._x0009_"/>
    <s v="- 1 El procedimiento 2211300-PR-221 - Gestión Organizacional indica que el/la Director/a Técnico/a de Talento Humano, autorizado(a) por el  Manual Específico de Funciones y Competencias Laborales, anualmente verifica que la formulación del Plan Anual de Vacantes y el Plan de Previsión de Recursos Humanos estén conforme a la normatividad vigente (Resolución por la cual se adopta el Manual Especifico de Funciones y Competencias Laborales de la entidad). La(s) fuente(s) de información utilizadas es(son) la Resolución por la cual se adopta el Manual de Funciones y Competencias Laborales y la Base Excel - Planta Secretaría General. En caso de evidenciar observaciones, desviaciones o diferencias, se debe notificar a través de correo electrónico o documentos de revisión del proyecto de Plan Anual de Vacantes y Plan de Previsión de Recursos Humanos al Profesional Especializado o Profesional Universitario responsable de su formulación para que adelante los ajustes a que haya lugar. De lo contrario, queda como evidencia correo electrónico o documentos de revisión del proyecto de Plan Anual de Vacantes y Plan de Previsión de Recursos Humanos._x000a_- 2 El procedimiento 2211300-PR-221 - Gestión Organizacional indica que El Profesional Especializado o Profesional Universitario de la Dirección de Talento Humano, autorizado(a) por el/la Director/a Técnico/a de Talento Humano, cada vez que se va/n a realizar nombramiento/s de aspirante/s a un empleo de la entidad verifica a través del formato 2211300-FT-809 Evaluación del Perfil, el cumplimiento de los requisitos establecidos en el perfil del empleo a proveer de acuerdo con el Manual de Funciones y Competencias Laborales vigente. La(s) fuente(s) de información utilizadas es(son) el Manual de Funciones y Competencias Laborales vigente y los soportes de la hoja de vida del/de la aspirante al cargo vacante o la historia laboral del/de la servidor/a que aspira al nombramiento en un empleo de la Secretaría General de la Alcaldía Mayor de Bogotá, D.C.. En caso de evidenciar observaciones, desviaciones o diferencias, se debe notificar al/a la servidor/a o instancia según corresponda a través de Memorando 2211600-FT-011 comunicación con las razones del porqué de la no continuación con el proceso de nombramiento (para los casos de encargos)  u oficio 2211600-FT-012  comunicación solicitando exclusión de elegibles cuando el/la aspirante a vincular hace parte de  una lista de elegibles producto de un concurso de méritos. De lo contrario, queda como evidencia la Evaluación perfil 2211300-FT-809 diligenciado._x000a_- 3 El procedimiento 2211300-PR-221 - Gestión Organizacional indica que el Profesional Especializado o Profesional Universitario o Técnico Operativo de la Dirección de Talento Humano, autorizado(a) por el/la Director/a Técnico/a de Talento Humano, previo al nombramiento de un/a aspirante a un empleo de la entidad verifica la completitud e idoneidad de los documentos soporte de la hoja de vida del/de la aspirante al cargo vacante, conforme a los requisitos definidos en el formato  2211300-FT-874 Lista de Chequeo. La(s) fuente(s) de información utilizadas es(son) los soportes allegados por el/la aspirante a vinculación en la entidad y el formato 2211300-FT-874 Lista de Chequeo. En caso de evidenciar observaciones, desviaciones o diferencias, se debe notificar a través de correo electrónico dirigido al/a la aspirante a vincular para garantizar la completitud de los documentos o a la Oficina de Control Interno Disciplinario a través de 2211600-011 Memorando, en los casos en los que las observaciones estén relacionadas con la veracidad de los soportes allegados, para que se adelanten los trámites a que haya lugar. De lo contrario, queda como evidencia Lista de chequeo 2211300-FT-874 diligenciado, Hoja de Ruta - Novedad de Ingreso 2211300-FT-159 diligenciada._x000a_- 4 El procedimiento 2211300-PR-221 - Gestión Organizacional indica que El/ la Director/a Técnico/a de Talento Humano, autorizado(a) por el  Manual Específico de Funciones y Competencias Laborales, bimestralmente revisa el estado de la ejecución de las actividades ejecutadas desde el procedimiento de Gestión Organizacional, presentado en el informe de gestión, en el marco del Subcomité de Autocontrol de la dependencia. La(s) fuente(s) de información utilizadas es(son) El Plan Anual de Vacantes, el Plan de Previsión de Recursos Humanos, la normatividad vigente en las materias relacionadas (teletrabajo, pasantías, vinculación y demás aplicables), el informe de la gestión adelantada desde el procedimiento de Gestión Organizacional y el procedimiento 2211300-PR-221 Gestión Organizacional. En caso de evidenciar observaciones, desviaciones o diferencias, el Profesional Especializado o Profesional Universitario  deberá dar alcance al informe sobre la gestión adelantada desde el procedimiento de Gestión Organizacional a través de correo electrónico. De lo contrario, queda como evidencia Acta subcomité de autocontrol 2210112-FT-281 que incluye el informe de la gestión adelantada desde el procedimiento de Gestión Organizacional._x000a_- 5 El procedimiento 2211300-PR-221 - Gestión Organizacional indica que El/ la Director/a Técnico/a de Talento Humano, autorizado(a) por el  Manual Específico de Funciones y Competencias Laborales, bimestralmente revisa el estado de la ejecución de las actividades ejecutadas desde el procedimiento de Gestión Organizacional, presentado en el informe de gestión, en el marco del Subcomité de Autocontrol de la dependencia. La(s) fuente(s) de información utilizadas es(son) El Plan Anual de Vacantes, el Plan de Previsión de Recursos Humanos, la normatividad vigente en las materias relacionadas (teletrabajo, pasantías, vinculación y demás aplicables), el informe de la gestión adelantada desde el procedimiento de Gestión Organizacional y el procedimiento 2211300-PR-221 Gestión Organizacional. En caso de evidenciar observaciones, desviaciones o diferencias, el Profesional Especializado o Profesional Universitario responsable de su proyección deberá dar alcance al informe sobre la gestión adelantada desde el procedimiento de Gestión Organizacional a través de correo electrónico. De lo contrario, queda como evidencia el Acta subcomité de autocontrol 2210112-FT-281 que incluye el informe de la gestión adelantada desde el procedimiento de Gestión Organizacional._x000a__x000a__x000a__x000a__x000a__x000a__x000a__x000a__x000a__x000a__x000a__x000a__x000a__x000a__x000a_"/>
    <s v="- Documentado_x000a_- Documentado_x000a_- Documentado_x000a_- Documentado_x000a_- Documentado_x000a__x000a__x000a__x000a__x000a__x000a__x000a__x000a__x000a__x000a__x000a__x000a__x000a__x000a__x000a_"/>
    <s v="- Continua_x000a_- Continua_x000a_- Continua_x000a_- Continua_x000a_- Continua_x000a__x000a__x000a__x000a__x000a__x000a__x000a__x000a__x000a__x000a__x000a__x000a__x000a__x000a__x000a_"/>
    <s v="- Con registro_x000a_- Con registro_x000a_- Con registro_x000a_- Con registro_x000a_- Con registro_x000a__x000a__x000a__x000a__x000a__x000a__x000a__x000a__x000a__x000a__x000a__x000a__x000a__x000a__x000a_"/>
    <s v="- Preventivo_x000a_- Preventivo_x000a_- Preventivo_x000a_- Detectivo_x000a_- Detectivo_x000a__x000a__x000a__x000a__x000a__x000a__x000a__x000a__x000a__x000a__x000a__x000a__x000a__x000a__x000a_"/>
    <s v="25%_x000a_25%_x000a_25%_x000a_15%_x000a_15%_x000a__x000a__x000a__x000a__x000a__x000a__x000a__x000a__x000a__x000a__x000a__x000a__x000a__x000a__x000a_"/>
    <s v="- Manual_x000a_- Manual_x000a_- Manual_x000a_- Manual_x000a_- Manual_x000a__x000a__x000a__x000a__x000a__x000a__x000a__x000a__x000a__x000a__x000a__x000a__x000a__x000a__x000a_"/>
    <s v="15%_x000a_15%_x000a_15%_x000a_15%_x000a_15%_x000a__x000a__x000a__x000a__x000a__x000a__x000a__x000a__x000a__x000a__x000a__x000a__x000a__x000a__x000a_"/>
    <s v="40%_x000a_40%_x000a_40%_x000a_30%_x000a_30%_x000a__x000a__x000a__x000a__x000a__x000a__x000a__x000a__x000a__x000a__x000a__x000a__x000a__x000a__x000a_"/>
    <s v="- 1 El mapa de riesgos del proceso de Gestión del Talento Humano indica que el/la Director/a Técnico/a de Talento Humano y Profesional Especializado o Profesional Universitario de Talento Humano, autorizado(a) por el  Manual Específico de Funciones y Competencias Laborales y por el Director/a Técnico/a de Talento Humano, respectivamente, cada vez que se identifique la materialización del riesgo aplican las medidas que determine la Oficina de Control Interno Disciplinario y/o ente de control  frente a la materialización del riesgo &quot;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_x000a__x000a__x000a__x000a__x000a__x000a__x000a__x000a__x000a_"/>
    <s v="- Documentado_x000a__x000a__x000a__x000a__x000a__x000a__x000a__x000a__x000a_"/>
    <s v="- Continua_x000a__x000a__x000a__x000a__x000a__x000a__x000a__x000a__x000a_"/>
    <s v="- Con registro_x000a__x000a__x000a__x000a__x000a__x000a__x000a__x000a__x000a_"/>
    <s v="- Correctivo_x000a__x000a__x000a__x000a__x000a__x000a__x000a__x000a__x000a_"/>
    <s v="10%_x000a__x000a__x000a__x000a__x000a__x000a__x000a__x000a__x000a_"/>
    <s v="- Manual_x000a__x000a__x000a__x000a__x000a__x000a__x000a__x000a__x000a_"/>
    <s v="15%_x000a__x000a__x000a__x000a__x000a__x000a__x000a__x000a__x000a_"/>
    <s v="25%_x000a__x000a__x000a__x000a__x000a__x000a__x000a__x000a__x000a_"/>
    <s v="Muy baja (1)"/>
    <n v="2.1167999999999999E-2"/>
    <s v="Mayor (4)"/>
    <n v="0.8"/>
    <s v="Alto"/>
    <s v="El proceso estima que el riesgo se ubica en una zona alta, debido a que los controles establecidos son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
    <s v="Reducir"/>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 Actualizar mensualmente la información de la planta de personal de la entidad en la que se encuentran temas relacionados con: 1) ubicación de los/as servidores/as dentro de la planta de la entidad, 2) propósito y funciones esenciales de cada uno de los empleos que conforman la planta de la entidad y 3) vacantes definitivas y temporales de la planta de la entidad. _x000a_- Expedir la certificación de cumplimiento de requisitos mínimos con base en la información contenida en los soportes (certificaciones académicas o laborales) aportados por el aspirante en su hoja de vida o historia laboral._x000a__x000a__x000a__x000a__x000a__x000a__x000a__x000a__x000a_________________x000a__x000a__x000a__x000a__x000a__x000a__x000a__x000a__x000a__x000a__x000a_"/>
    <s v="- Profesional Especializado o Profesional Universitario de la Dirección de Talento Humano autorizado por el(la) Director(a) de Talento Humano._x000a_- Director(a) Técnico(a) de Talento Humano_x000a__x000a__x000a__x000a__x000a__x000a__x000a__x000a__x000a_________________x000a__x000a__x000a__x000a__x000a__x000a__x000a__x000a__x000a__x000a__x000a_"/>
    <s v="- Base de Datos de la planta de personal de la entidad actualizada._x000a_- Certificación de cumplimiento de requisitos mínimos proyectada y revisada por los Profesionales de la Dirección de Talento Humano._x000a__x000a__x000a__x000a__x000a__x000a__x000a__x000a__x000a_________________x000a__x000a__x000a__x000a__x000a__x000a__x000a__x000a__x000a__x000a__x000a_"/>
    <s v="15/02/2023_x000a_15/02/2023_x000a__x000a__x000a__x000a__x000a__x000a__x000a__x000a__x000a_________________x000a__x000a__x000a__x000a__x000a__x000a__x000a__x000a__x000a__x000a__x000a_"/>
    <s v="31/12/2023_x000a_31/12/2023_x000a__x000a__x000a__x000a__x000a__x000a__x000a__x000a__x000a_________________x000a__x000a__x000a__x000a__x000a__x000a__x000a__x000a__x000a__x000a__x000a_"/>
    <s v="- Reportar el presunto hecho de 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al operador disciplinario, y a la Oficina Asesora de Planeación en el informe de monitoreo en caso que tenga fallo._x000a_- Aplicar las medidas que determine la Oficina de Control Interno Disciplinario y/o ente de control  frente a la materialización del riesgo &quot;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_x0009__x0009__x0009__x0009__x0009__x0009__x0009__x0009__x0009__x0009__x0009__x0009__x000a__x000a__x000a__x000a__x000a__x000a__x000a__x000a_- Actualizar el mapa de riesgos Gestión del Talento Humano"/>
    <s v="- Director(a) de Talento Humano_x000a_- Director/a Técnico/a de Talento Humano y Profesional Especializado o Profesional Universitario de Talento Humano._x000a__x000a__x000a__x000a__x000a__x000a__x000a__x000a_- Director(a) de Talento Humano"/>
    <s v="- Notificación realizada del presunto hecho de 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al operador disciplinario, y reporte de monitoreo a la Oficina Asesora de Planeación en caso que el riesgo tenga fallo definitivo._x000a_- Soportes de la aplicación de las medidas determinadas por la Oficina de Control Interno Disciplinario y/o ente de control._x000a__x000a__x000a__x000a__x000a__x000a__x000a__x000a_- Mapa de riesgo  Gestión del Talento Humano, actualizado."/>
    <d v="2019-01-31T00:00:00"/>
    <s v="Identificación del riesgo_x000a_Análisis antes de controles_x000a_Análisis de controles_x000a_Análisis después de controles_x000a_Tratamiento del riesgo"/>
    <s v="Creación del mapa de riesgos del proceso."/>
    <d v="2019-05-09T00:00:00"/>
    <s v="Identificación del riesgo_x000a_Análisis antes de controles_x000a_Análisis de controles_x000a_Análisis después de controles_x000a_"/>
    <s v="Análisis DOFA_x000a_Se ajusta la valoración antes de controles a Alta_x000a_Se incluyen causas externas y agente generador del riesgo._x000a_Se incluyeron análisis de controles detectivos._x000a_Se ajusta la valoración después de controles a Alta"/>
    <d v="2019-10-31T00:00:00"/>
    <s v="_x000a__x000a_Análisis de controles_x000a__x000a_Tratamiento del riesgo"/>
    <s v="Se adicionan actividades de prevención que se realizan mensualmente dentro del procedimiento._x000a_Se cambia la acción después de los controles conforme al Informe de la Oficina de Control Interno por nuevas. "/>
    <d v="2020-03-31T00:00:00"/>
    <s v="Identificación del riesgo_x000a_Análisis antes de controles_x000a__x000a__x000a_"/>
    <s v="1. Se escoge sólo una (1) actividad clave “Ejecutar el Plan Anual de Vacantes y el Plan de Previsión de Recursos Humanos” por el riesgo, teniendo en cuenta la actividad clave que más se asocia al riesgo, y se eliminan: &quot;Administrar la gestión del talento Humano en la Secretaría general que comprende las políticas y prácticas de gestión humana, a través de la vinculación de personal y el fortalecimiento de sus competencias, procurando su desarrollo como factor humano dentro de la entidad, garantizando la retribución económica y prestacional correspondiente y verificando su desempeño, para el cumplimiento de los objetivos y el normal funcionamiento de los procesos de la Secretaría y así mismo tramitar los actos administrativos y novedades de personal de la Secretaría General y los actos administrativos del Gabinete Distrital que por competencia le corresponden a la entidad relacionados con la vinculación de sus miembros, así como las comisiones de servicio y estudio de los servidores Distritales”._x000a_2. El proyecto de inversión posiblemente afectado por la materialización del riesgo, es el proyecto 1125 fortalecimiento y modernización de la gestión pública distrital._x000a_3. Se diligencia la columna de perspectivas en la identificación de efectos._x000a_4. Se Incluye un control detectivo: “El procedimiento 2211300-PR-221 - Gestión Organizacional indica que el Profesional Especializado o Profesional Universitario de Talento Humano, autorizado(a) por el(la) Director(a) Técnico(a) de Talento Humano, bimestralmente en los subcomités de autocontrol valida el seguimiento al envío de las certificaciones de cumplimiento de requisitos mínimos para vinculación de personal, a la Oficina de Control Interno. La(s) fuente(s) de información utilizadas es(son) Base Excel - Planta de personal. En caso de evidenciar observaciones, desviaciones o diferencias, se debe notificar al Director(a) Técnico(a) de Talento Humano y realizar el informe. Queda como evidencia acta del subcomité de autocontrol”. _x000a_5. Se incluyen en el SIG nuevas acciones preventivas para el año 2020 para fortalecer la gestión del riesgo según la valoración.         _x000a_6. Se ajusta el plan contingente."/>
    <d v="2020-07-13T00:00:00"/>
    <s v="Identificación del riesgo_x000a__x000a__x000a__x000a_"/>
    <s v="En el caso de este riesgo y utilizando como referente el numeral “6.3.13 Tipo de Riesgos” contenido en el documento GS-079 Guía para la administración de Riesgos de Gestión y Corrupción en los Procesos V01, se considera que este riesgo sea recategorizado bajo la tipología “Imagen … están relacionados con la percepción y la confianza por parte de los clientes y partes interesadas, hacia la institución”, puesto que su materialización dejaría impactos negativos que afectan directamente la trasparencia y por ende percepción de la comunidad hacía el proceso y por ende la entidad."/>
    <d v="2021-12-04T00:00:00"/>
    <s v="_x000a__x000a__x000a__x000a_Tratamiento del riesgo"/>
    <s v="Se definen acciones de tratamiento a implementar para el riesgo en la vigencia 2021."/>
    <d v="2021-02-22T00:00:00"/>
    <s v="Identificación del riesgo_x000a__x000a_Análisis de controles_x000a__x000a_Tratamiento del riesgo"/>
    <s v="Se retiraron los controles detectivos de auditorías, se realizó reprogramación de las fechas de inicio de las acciones de tratamiento definidas para la vigencia 2021 y se modificó la asociación del riesgo a proyectos de inversión que se pueden afectar posiblemente tras la materialización del riesgo. "/>
    <d v="2021-04-16T00:00:00"/>
    <s v="_x000a__x000a__x000a__x000a_Tratamiento del riesgo"/>
    <s v="Se incluyó acción de tratamiento a implementar en el marco a la actualización del procedimiento 2211300-PR-221. "/>
    <d v="2021-12-13T00:00:00"/>
    <s v="Identificación del riesgo_x000a_Análisis antes de controles_x000a_Análisis de controles_x000a_Análisis después de controles_x000a_Tratamiento del riesgo"/>
    <s v="Se actualizó el contexto de la gestión del proceso._x000a_Se ajustó la identificación del riesgo. _x000a_Se ajustó la redacción y evaluación de los controles según los criterios definidos._x000a_Se incluyeron los controles correctivos._x000a_Se ajustaron las acciones de contingencia.  _x000a_Se definieron las acciones de tratamiento."/>
    <d v="2022-12-16T00:00:00"/>
    <s v="Identificación del riesgo_x000a__x000a_Análisis de controles_x000a__x000a_Tratamiento del riesgo"/>
    <s v="Se asocia el riesgo al nuevo Mapa de procesos de la Secretaría General de la Alcaldía Mayor de Bogotá, D.C._x000a_Se actualizó el contexto de la gestión del proceso. _x000a_Se ajustaron las causas internas y externas._x000a_Se realizó el cambio del nombre del proceso en el control correctivo pasando de Gestión Estratégica de Talento Humano a Gestión del Talento Humano en el marco del nuevo Mapa de procesos de la Secretaría General de la Alcaldía Mayor de Bogotá, D.C._x000a_Se definieron acciones de tratamiento para la vigencia  2023 "/>
    <s v=""/>
    <s v="_x000a__x000a__x000a__x000a_"/>
    <s v=""/>
    <s v=""/>
    <s v="_x000a__x000a__x000a__x000a_"/>
    <s v=""/>
  </r>
  <r>
    <x v="10"/>
    <s v="Gestionar el capital humano de la Secretaría General de la Alcaldía Mayor de Bogotá, D.C., mediante la aplicación de buenas prácticas y acciones tendientes a al desarrollo de un talento humano a través de estrategias enmarcadas en el trabajo digno y decente con el propósito de contribuir al logro de las metas institucionales."/>
    <s v="Inicia con la vinculación del talento humano de la Secretaría General de la Alcaldía Mayor de Bogotá, D.C., los miembros del Gabinete Distrital y Jefes de Oficina de Control Interno de las entidades del Distrito, continúa con el desarrollo del talento humano y gestión de situaciones administrativas y finaliza con el retiro de los mismos."/>
    <s v="Director(a) de Talento Humano"/>
    <s v="Apoyo"/>
    <s v="Preparar y liquidar la nómina, aportes a seguridad social y parafiscales."/>
    <s v="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
    <x v="1"/>
    <s v="Fraude interno"/>
    <s v="No"/>
    <s v="- Conflicto de intereses._x000a_- Desconocimiento de los principios y valores institucionales._x000a_- Amiguismo._x000a_- Abuso de los privilegios de acceso a la información para la liquidación de nómina por la solicitud y/o aceptación de dádivas_x000a_- Personal no calificado para el desempeño de las funciones del cargo._x000a__x000a__x000a__x000a__x000a_"/>
    <s v="- Presiones o motivaciones individuales, sociales o colectivas, que inciten a la realizar conductas contrarias al deber ser._x000a__x000a__x000a__x000a__x000a__x000a__x000a__x000a__x000a_"/>
    <s v="- Desviación de los recursos públicos _x000a_- Detrimento patrimonial_x000a_- Investigaciones disciplinarias, fiscales y/o penales_x000a_- Generación de reprocesos y desgaste administrativo._x000a__x000a__x000a__x000a__x000a__x000a_"/>
    <s v="8. Fomentar la innovación y la gestión del conocimiento, a través del fortalecimiento de las competencias del talento humano de la entidad, con el propósito de mejorar la capacidad institucional y su gestión."/>
    <s v="- -- Ningún trámite y/o procedimiento administrativo_x000a__x000a_"/>
    <s v="- Ningún otro proceso en el Sistema de Gestión de Calidad_x000a__x000a__x000a__x000a_"/>
    <s v="- No aplica_x000a__x000a__x000a__x000a_"/>
    <s v="Muy baja (1)"/>
    <n v="0.2"/>
    <s v="Mayor (4)"/>
    <s v="Mayor (4)"/>
    <s v="Menor (2)"/>
    <s v="Leve (1)"/>
    <s v="Leve (1)"/>
    <s v="Leve (1)"/>
    <s v="Mayor (4)"/>
    <n v="0.8"/>
    <s v="Alto"/>
    <s v="El proceso estima que el riesgo se ubica en una zona alta, debido a que el riesgo no se ha materializado en los últimos cuatro años, sin embargo, ante su materialización, podrían presentarse los efectos significativos, señalados en la encuesta del Departamento Administrativo de la Función Pública._x0009_"/>
    <s v="- 1 El procedimiento 2211300-PR-177 Gestión de Nómina indica que El Profesional Universitario de la Dirección de Talento Humano encargado de realizar el ingreso de las novedades en el Sistema de Personal y Nómina - PERNO, autorizado(a) por el/la Directora/a Técnico/a de Talento Humano, mensualmente verifica que las novedades de nómina correspondan a aquellas contempladas en la normatividad vigente en la materia. La verificación se realiza teniendo en cuenta el tipo de novedad, así:_x000a__x000a_Horas extra: Validar autorización de horas extras emitida por la Subsecretaría Corporativa y Verificar cumplimiento de los requisitos del Formato. _x000a__x000a_Incapacidad, Licencias de Maternidad y Paternidad: Verificar que sea expedida por la instancia competente de acuerdo a la normatividad vigente, que sea legible y que cumpla las demás condiciones de una incapacidad de acuerdo a lo establecido en la normatividad vigente en la materia._x000a__x000a_Ingreso: Verificar que el paquete de documentos aportado por el procedimiento de Gestión Organizacional para el ingreso del/de la nuevo/a servidor/a público/A tenga el acto administrativo de nombramiento y el acta de posesión, las certificaciones de seguridad social, certificación cuenta bancaria, hoja de vida y el formato de bienes y rentas del SIDEAP para la garantizar la captura de la información personal del/de la nuevo/a servidor/a público/a._x000a__x000a_Primas Técnicas: Resolución donde se concede la prima técnica y se verifica la notificación en la base de datos de seguimiento de notificaciones._x000a__x000a_Vacaciones: Se revisa el formato de programación de vacaciones que esté totalmente diligenciado, se revisa que las fechas correspondan al período de vacaciones a disfrutar._x000a__x000a_Retiros: Se revisa el acto administrativo de renuncia o desvinculación._x000a__x000a_Licencias no remunerada: Se revisa e ingresa la información del acto administrativo que concede la licencia._x000a__x000a_Encargos Se revisa el acto administrativo y el acta de posesión (Desde el procedimiento de Gestión de Nómina solo se ingresan al Sistema de Personal y Nómina PERNO los encargos que modifican la asignación básica salarial del/de la servidor/a encargado/a)._x000a__x000a_Interrupción de Encargo: Se verifica el acto administrativo que genera la interrupción del encargo y por ende la variación en los conceptos de nómina._x000a__x000a_Deducibles retención en la fuente: Se revisa formato que se tiene para deducción de dependientes y los anexos según el caso: _x000a__x000a_* Crédito hipotecario se revisa el certificado emitido por el banco. _x000a_* Medicina Prepagada o Plan complementarios: se revisa el certificado emitido por la Entidad competente._x000a__x000a_Cambio de cuenta bancaria: se revisa el certificado emitido por el banco y aportado por el servidor público.  _x000a__x000a_Libranza, AFC, AVP, embargos, afiliaciones cooperativas, Medicina Prepagada: Una vez recibida la solicitud, revisa la capacidad de descuento, que la entidad operadora tenga código interno para entidad operadora de libranzas, el embargo oficio del juzgado._x000a__x000a_. La(s) fuente(s) de información utilizadas es(son) los registros de reporte de las novedades (2211300-FT-143 Reclamación de nómina, 2211300-FT-167 Planilla de horas extras y recargos, 2211300-FT-159 Hoja de Ruta - Novedad de Ingreso, 2211300-FT-141 Programación de vacaciones, 2211300-FT-174 Permisos y Licencias ) y los informes en el sistema de personal y nómina - PERNO. En caso de evidenciar observaciones, desviaciones o diferencias, el Profesional Especializado o Profesional Universitario de Talento Humano encargado del ingreso de las novedades, las registra en el documento de la novedad correspondiente y realiza los ajustes. De lo contrario, quedan las siguientes evidencias de acuerdo a la novedad registrada:_x000a__x000a_Horas extra: Resolución horas extras archivadas en nómina de cada mes._x000a__x000a_Incapacidad: Resoluciones de incapacidades archivadas en nómina de cada mes._x000a__x000a_Ingreso: 2211300-FT-159 Hoja de Ruta- Novedad de Ingreso con el VoBo del Profesional que revisa el ingreso, que es adicionada a la historia laboral de los/as servidores/as públicos/as que ingresan a la entidad y la posición en el Sistema de Personal y Nómina Perno._x000a__x000a_Primas Técnicas: 4203000-FT-997 Resolución Prima Técnica._x000a__x000a_Vacaciones: Resolución Vacaciones reconocidas archivadas en la nómina de cada mes._x000a__x000a_Retiros: 4203000-FT-997  Resolución de retiro._x000a__x000a_Licencia no remunerada: 4203000-FT-997 Resolución por la cual se concede una licencia no remunerada._x000a_                                                                                                                                                    _x000a_Encargos: 4203000-FT-997 Resolución por medio de la cual se hace un encargo a un/a servidor/a._x000a__x000a_Interrupción de Encargo: 4203000-FT-997  Resolución por la cual se da por terminado un encargo a un/a servidor/a._x000a__x000a_Deducibles retenciones en la fuente: Radicado del Sistema de Gestión Documental._x000a__x000a_Cambio de cuenta bancaria: Correo electrónico remitido a la Subdirección Financiera con los soportes. _x000a__x000a_Novedades de Libranza, AFC: Oficios de solicitud y aprobación, así como registros de consignación de AFC, APV y embargos archivados en la serie documental Nómina y Tipo documental Libranzas en el archivo de la entidad._x000a_._x000a_- 2 El procedimiento 2211300-PR-177 Gestión de Nómina indica que El Profesional Universitario de la Dirección de Talento Humano encargado de la revisión de la nómina, autorizado(a) por el/la Directora/a Técnico/a de Talento Humano, cada vez que se realice la liquidación de una nómina confronta  los soportes de las novedades con el informe de liquidación de nómina que emite el Sistema de Personal y Nómina - PERNO. La(s) fuente(s) de información utilizadas es(son) los registros de reporte de las novedades (2211300-FT-143 Reclamación de nómina, 2211300-FT-167 Planilla de horas extras y recargos, 2211300-FT-159 Hoja de Ruta - Novedad de Ingreso, 2211300-FT-141 Programación de vacaciones, 2211300-FT-174 Permisos y Licencias ) y los informes en el sistema de personal y nómina - PERNO. En caso de evidenciar observaciones, desviaciones o diferencias, se debe enviar correo electrónico a soporte de Oficina de Tecnologías de la Información y Comunicaciones - OTIC o al Profesional Especializado o Profesional Universitario de la Dirección de Talento Humano encargado de ingresar la novedad dependiendo del tipo de ajuste requerido conforme a las novedades ingresadas en el sistema de personal y nómina - PERNO. De lo contrario, queda como evidencia el Informe de pre nómina confrontado con las diversas novedades que afectan la liquidación de la nómina procesada._x000a_- 3 El procedimiento 2211300-PR-177 Gestión de Nómina indica que El Profesional Universitario de la Dirección de Talento Humano, autorizado(a) por el/la Directora/a Técnico/a de Talento Humano, mensualmente  coteja los valores totales de la nómina y de las planillas de autoliquidación garantizando que estos estén contenidos dentro de los recursos del presupuesto aprobado para el mes . La(s) fuente(s) de información utilizadas es(son) los informes y el archivo plano generados desde el Sistema de Personal y Nómina - PERNO. En caso de evidenciar observaciones, desviaciones o diferencias, se envían a través de correo electrónico las observaciones a los Profesionales Especializados o Profesionales Universitarios de Talento Humano encargados tanto del ingreso de las novedades como de la revisión de la nómina para que se hagan los ajustes a que hayan lugar. De lo contrario, quedan como evidencia el/los 2211600-FT-011 memorando/s por medio de las cuales se solicita Registro Presupuestal a la Subdirección Financiera con soportes que evidencian igualdad en los valores a dispersar bajo el concepto de nómina ._x000a_- 4 El procedimiento 2211300-PR-221 - Gestión Organizacional indica que el Profesional Especializado o Profesional Universitario de la Dirección de Talento Humano, autorizado(a) por el/la Director/a Técnico/a de Talento Humano, cada vez que se presente solicitud de reconocimiento o incremento de Prima Técnica. verifica que los certificados de estudio y experiencia presentados por el/la peticionario/a cumplan las condiciones para definir el porcentaje a reconocer o incrementar por el concepto de Prima Técnica. La(s) fuente(s) de información utilizadas es(son) los soportes de la hoja de vida o la historia laboral del servidor, la normatividad vigente en la materia, el formato 2211300-FT-169 Prima Técnica y comunicación remitida con la solicitud de incremento. En caso de evidenciar observaciones, desviaciones o diferencias, se debe notificar al/a la peticionario/a a través de Acto Administrativo 4203000-FT-997 por la cual no reconoce/incrementa una prima técnica nivel profesional o asesor o directivo y una comunicación Memorando 2211600-FT-011 dirigida al/a la peticionario/a en los casos de reconocimiento de prima técnica cuando se identifican novedades en las certificaciones allegadas a la Dirección de Talento Humano. De lo contrario, queda como evidencia Liquidador de prima técnica 4232000-FT-1059 diligenciado y Acto Administrativo 4203000-FT-997por la cual no se hace incremento una prima técnica nivel profesional o asesor o directivo  ._x000a_- 5 El procedimiento 2211300-PR-177 Gestión de Nómina indica que el/la Directora/a Técnico/a de Talento Humano, autorizado(a) por el/la Subsecretario/a Corporativo/a, mensualmente revisa y firma el reporte de nómina definitivo generado desde el sistema de personal y nómina - PERNO, para ser socializado a la/al Subsecretario/a Corporativo/a para su firma. La(s) fuente(s) de información utilizadas es(son) informe generado desde el Sistema de Personal y Nómina PERNO. En caso de evidenciar observaciones, desviaciones o diferencias, se notifica a través de correo electrónico las novedades identificadas en el reporte de nómina. De lo contrario, quedan como evidencia los reportes de nómina firmados por el/la Director/a Técnico/a de Talento Humano y el/la Subsecretario/a Corporativo/a._x000a__x000a__x000a__x000a__x000a__x000a__x000a__x000a__x000a__x000a__x000a__x000a__x000a__x000a__x000a_"/>
    <s v="- Documentado_x000a_- Documentado_x000a_- Documentado_x000a_- Documentado_x000a_- Documentado_x000a__x000a__x000a__x000a__x000a__x000a__x000a__x000a__x000a__x000a__x000a__x000a__x000a__x000a__x000a_"/>
    <s v="- Continua_x000a_- Continua_x000a_- Continua_x000a_- Continua_x000a_- Continua_x000a__x000a__x000a__x000a__x000a__x000a__x000a__x000a__x000a__x000a__x000a__x000a__x000a__x000a__x000a_"/>
    <s v="- Con registro_x000a_- Con registro_x000a_- Con registro_x000a_- Con registro_x000a_- Con registro_x000a__x000a__x000a__x000a__x000a__x000a__x000a__x000a__x000a__x000a__x000a__x000a__x000a__x000a__x000a_"/>
    <s v="- Preventivo_x000a_- Preventivo_x000a_- Preventivo_x000a_- Preventivo_x000a_- Detectivo_x000a__x000a__x000a__x000a__x000a__x000a__x000a__x000a__x000a__x000a__x000a__x000a__x000a__x000a__x000a_"/>
    <s v="25%_x000a_25%_x000a_25%_x000a_25%_x000a_15%_x000a__x000a__x000a__x000a__x000a__x000a__x000a__x000a__x000a__x000a__x000a__x000a__x000a__x000a__x000a_"/>
    <s v="- Manual_x000a_- Manual_x000a_- Manual_x000a_- Manual_x000a_- Manual_x000a__x000a__x000a__x000a__x000a__x000a__x000a__x000a__x000a__x000a__x000a__x000a__x000a__x000a__x000a_"/>
    <s v="15%_x000a_15%_x000a_15%_x000a_15%_x000a_15%_x000a__x000a__x000a__x000a__x000a__x000a__x000a__x000a__x000a__x000a__x000a__x000a__x000a__x000a__x000a_"/>
    <s v="40%_x000a_40%_x000a_40%_x000a_40%_x000a_30%_x000a__x000a__x000a__x000a__x000a__x000a__x000a__x000a__x000a__x000a__x000a__x000a__x000a__x000a__x000a_"/>
    <s v="- 1 El mapa de riesgos del proceso de Gestión del Talento Humano indica que Director/a Técnico/a de Talento Humano o quien se designe por competencia, autorizado(a) por el  Manual Específico de Funciones y Competencias Laborales y por el Director/a Técnico/a de Talento Humano, respectivamente, cada vez que se identifique la materialización del riesgo realiza la liquidación de la nómina por otro responsable diferente al que presuntamente haya generado la materialización del riesgo de corrupción respecto al desvío de recursos físicos o económicos durante la liquidación de nómina para otorgarse beneficios propios o a tercero._x000a_- 2 El mapa de riesgos del proceso de Gestión del Talento Humano indica que Director/a Técnico/a  de Talento Humano y Profesional Especializado o Profesional Universitario de Talento Humano, autorizado(a) por el Manual Específico de Funciones y Competencias Laborales y por el Director/a Técnico/a de Talento Humano, respectivamente, cada vez que se identifique la materialización del riesgo aplican las medidas que determine la Oficina de Control Interno Disciplinario y/o ente de control  frente a la materialización del riesgo 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_x000a_- 3 El mapa de riesgos del proceso de Gestión del Talento Humano indica que el Profesional Especializado o Profesional Universitario Dirección de Talento Humano, autorizado(a) por el Manual Específico de Funciones y Competencias Laborales , cada vez que se identifique la materialización del riesgo realiza el requerimiento  al/a la servidor/a  sobre la devolución del dinero adicional reconocido en los pagos de nómina  y las demás acciones a que haya lugar para efectiva la recuperación del dinero._x000a__x000a__x000a__x000a__x000a__x000a__x000a_"/>
    <s v="- Documentado_x000a_- Documentado_x000a_- Documentado_x000a__x000a__x000a__x000a__x000a__x000a__x000a_"/>
    <s v="- Continua_x000a_- Continua_x000a_- Continua_x000a__x000a__x000a__x000a__x000a__x000a__x000a_"/>
    <s v="- Con registro_x000a_- Con registro_x000a_- Con registro_x000a__x000a__x000a__x000a__x000a__x000a__x000a_"/>
    <s v="- Correctivo_x000a_- Correctivo_x000a_- Correctivo_x000a__x000a__x000a__x000a__x000a__x000a__x000a_"/>
    <s v="10%_x000a_10%_x000a_10%_x000a__x000a__x000a__x000a__x000a__x000a__x000a_"/>
    <s v="- Manual_x000a_- Manual_x000a_- Manual_x000a__x000a__x000a__x000a__x000a__x000a__x000a_"/>
    <s v="15%_x000a_15%_x000a_15%_x000a__x000a__x000a__x000a__x000a__x000a__x000a_"/>
    <s v="25%_x000a_25%_x000a_25%_x000a__x000a__x000a__x000a__x000a__x000a__x000a_"/>
    <s v="Muy baja (1)"/>
    <n v="1.8143999999999997E-2"/>
    <s v="Mayor (4)"/>
    <n v="0.8"/>
    <s v="Alto"/>
    <s v="El proceso estima que el riesgo se ubica en una zona alta, debido a que los controles establecidos son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
    <s v="Reducir"/>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 Realizar trimestralmente la reprogramación del Plan Anual de Caja con el propósito de proyectar los recursos requeridos para el pago de las nóminas de los(as) servidores(as) de la Entidad._x000a__x000a__x000a__x000a__x000a__x000a__x000a__x000a__x000a__x000a_________________x000a__x000a__x000a__x000a__x000a__x000a__x000a__x000a__x000a__x000a__x000a_"/>
    <s v="- Profesional Especializado o Profesional Universitario de Talento Humano._x000a__x000a__x000a__x000a__x000a__x000a__x000a__x000a__x000a__x000a_________________x000a__x000a__x000a__x000a__x000a__x000a__x000a__x000a__x000a__x000a__x000a_"/>
    <s v="- Soporte del PAC programado generado desde el Sistema de Gestión Contractual._x000a__x000a__x000a__x000a__x000a__x000a__x000a__x000a__x000a__x000a_________________x000a__x000a__x000a__x000a__x000a__x000a__x000a__x000a__x000a__x000a__x000a_"/>
    <s v="15/02/2023_x000a__x000a__x000a__x000a__x000a__x000a__x000a__x000a__x000a__x000a_________________x000a__x000a__x000a__x000a__x000a__x000a__x000a__x000a__x000a__x000a__x000a_"/>
    <s v="31/12/2023_x000a__x000a__x000a__x000a__x000a__x000a__x000a__x000a__x000a__x000a_________________x000a__x000a__x000a__x000a__x000a__x000a__x000a__x000a__x000a__x000a__x000a_"/>
    <s v="- Reportar el presunto hecho de 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al operador disciplinario, y a la Oficina Asesora de Planeación en el informe de monitoreo en caso que tenga fallo._x000a_- Realizar la liquidación de la nómina por otro responsable diferente al que presuntamente haya generado la materialización del riesgo de corrupción respecto al desvío de recursos físicos o económicos durante la liquidación de nómina para otorgarse beneficios propios o a terceros._x000a_- Aplicar las medidas que determine la Oficina de Control Interno Disciplinario y/o ente de control  frente a la materialización del riesgo 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_x000a_- Realizar el requerimiento  al/a la servidor/a  sobre la devolución del dinero adicional reconocido en los pagos de nómina  y las demás acciones a que haya lugar para efectiva la recuperación del dinero._x000a__x000a__x000a__x000a__x000a__x000a_- Actualizar el mapa de riesgos Gestión del Talento Humano"/>
    <s v="- Director(a) de Talento Humano_x000a_- Director/a Técnico/a de Talento Humano o quien se designe por competencia._x000a_- Director/a Técnico/a y Profesional Especializado o Profesional Universitario de Talento Humano._x000a_- Director/a Técnico/a de Talento Humano_x000a__x000a__x000a__x000a__x000a__x000a_- Director(a) de Talento Humano"/>
    <s v="- Notificación realizada del presunto hecho de 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al operador disciplinario, y reporte de monitoreo a la Oficina Asesora de Planeación en caso que el riesgo tenga fallo definitivo._x000a_- Soportes de la reliquidación de la nómina que presenta presunta materialización del riesgo de corrupción._x000a_- Soportes de la aplicación de las medidas determinadas por la Oficina de Control Interno Disciplinario y/o ente de control._x000a_- Soportes de requerimiento y de las acciones a que haya lugar para la recuperación de los recursos._x000a__x000a__x000a__x000a__x000a__x000a_- Mapa de riesgo  Gestión del Talento Humano, actualizado."/>
    <d v="2019-01-31T00:00:00"/>
    <s v="Identificación del riesgo_x000a_Análisis antes de controles_x000a_Análisis de controles_x000a_Análisis después de controles_x000a_Tratamiento del riesgo"/>
    <s v="Creación del mapa de riesgos del proceso."/>
    <d v="2019-05-08T00:00:00"/>
    <s v="Identificación del riesgo_x000a_Análisis antes de controles_x000a_Análisis de controles_x000a_Análisis después de controles_x000a_"/>
    <s v="Se incluyen causas internas y externas (incluyendo las DOFA) y complementan consecuencias._x000a_Se ajusta la valoración antes de controles a Alta_x000a_Se ajusta el nombre del riesgo y se incluye la explicación del riesgo._x000a_Se incluyeron análisis de controles detectivos._x000a_Se ajusta la valoración después de controles a Alta"/>
    <d v="2019-10-31T00:00:00"/>
    <s v="Identificación del riesgo_x000a__x000a_Análisis de controles_x000a__x000a_Tratamiento del riesgo"/>
    <s v="Se incluye la nueva causa &quot;Fallas en la conectividad con los servidores de la Entidad&quot; según la actualización de la DOFA del proceso._x000a_Se adicionan actividades de prevención que se realizan mensualmente dentro del procedimiento._x000a_Se cambia la acción después de los controles conforme el Informe de la Oficina de Control Interno por nuevas."/>
    <d v="2020-03-31T00:00:00"/>
    <s v="Identificación del riesgo_x000a_Análisis antes de controles_x000a__x000a__x000a_"/>
    <s v="Se selecciona el proyecto de inversión al que le impactaría este riesgo el proyecto es el 1125, se escoge una actividad clave, se diligencia la columna de perspectiva en la identificación de efectos, se incluyen en el Sistema Integrado de Gestión nuevas acciones preventivas para la vigencia 2020, con el fin de fortalecer la valoración del riesgo según la valoración, se ajusta el plan contingente."/>
    <d v="2020-07-13T00:00:00"/>
    <s v="Identificación del riesgo_x000a__x000a__x000a__x000a_"/>
    <s v="En el caso de este riesgo y utilizando como referente la el numeral “6.3.13 Tipo de Riesgos” contenido en el documento GS-079 Guía para la administración de Riesgos de Gestión y Corrupción en los Procesos V01, se considera que este riesgo sea recategorizado bajo la tipología “Financieros … se relacionan con el manejo de los recursos de la entidad que incluyen: la ejecución presupuestal, la elaboración de los estados financieros, los pagos, los manejos de excedentes de tesorería y el manejo sobre los bienes”, puesto que su materialización dejaría como impacto una afectación económica y tenerlo enmarcado como un riesgo operativo solamente lo enmarcaría en fallas de o novedades de los sistemas de información, lo cual no es coherente la estructura del riesgo el cual indica: “Desvío de recursos físicos o económicos…]."/>
    <d v="2020-12-04T00:00:00"/>
    <s v="Identificación del riesgo_x000a__x000a_Análisis de controles_x000a__x000a_Tratamiento del riesgo"/>
    <s v="Se ajusta el nombre del riesgo con el ánimo de ajustarlo a acciones netamente contenidas en el marco de la anticorrupción, eliminando las posibles fallas tecnológicas del sistema y/o plataforma utilizada para la liquidación de la nómina. _x000a_Se realiza una reasignación de causas internas de su materialización, dejando como única posible causa tecnológica el Abuso de los privilegios de acceso a la información para la liquidación de nómina por la solicitud y/o aceptación de dádivas, sustentando esta causa en su relación directa con el conflicto de intereses._x000a_Se ajusta actividad de control: &quot;2211300-PR-177 Actividad 4: Verificar la nómina con los reportes (verificación de valores detallados de nómina vs. valor total de nómina)&quot; indica que Profesional de Talento Humano , autorizado(a) por Director (a) de Talento Humano y Profesional de Talento Humano. , Mensualmente El profesional de nómina dentro de su informe de gestión, rendirá cuenta trimestralmente del indicador implementado. . La(s) fuente(s) de información utilizadas es(son) Informes de PERNO mensuales. En caso de evidenciar observaciones, desviaciones o diferencias, se debe notificar al Director(a) Técnico(a) de Talento Humano y realizar la actividad. Queda como evidencia Informes mensuales radicados a la oficina asesora de planeación. Una vez realizada la inclusión de la figura  del(de la) Subsecretario(a) Corporativa(a) como responsable de recibir la notificación de la presentación de novedades o materialización sobre el riesgo, la actividad queda así: &quot;2211300-PR-177 Actividad 4: Verificar la nómina con los reportes (verificación de valores detallados de nómina vs. valor total de nómina) indica que Profesional de Talento Humano, autorizado(a) por Director (a) de Talento Humano y Profesional de Talento Humano, Mensualmente El profesional de nómina dentro de su informe de gestión, rendirá cuenta trimestralmente del indicador implementado. La(s) fuente(s) de información utilizadas es(son) Informes de PERNO mensuales. En caso de evidenciar observaciones, desviaciones o diferencias, se debe notificar al Director(a) Técnico(a) de Talento Humano y este a la vez al(la) Subsecretario(a) Corporativo(a) y realizar la actividad. Queda como evidencia Informes mensuales radicados a la Oficina Asesora de Planeación._x000a_Se definen acciones de tratamiento a implementar para el riesgo en la vigencia 2021. "/>
    <d v="2021-02-22T00:00:00"/>
    <s v="Identificación del riesgo_x000a__x000a_Análisis de controles_x000a__x000a_Tratamiento del riesgo"/>
    <s v="Se retiró el control detectivo de auditorías de gestión, se realizó reprogramación de las fechas de inicio de las acciones de tratamiento definidas para la vigencia 2021, se modificó la asociación del riesgo a proyectos de inversión que se pueden afectar posiblemente tras la materialización del riesgo y Se definió la acción de tratamiento correspondiente a Actualizar el Procedimiento 2211300-PR-177 Gestión de Nómina y el mapa de riesgos del proceso Gestión Estratégica de Talento Humano,  con la definición de controles detectivos propios del proceso, frente a la liquidación de la nómina."/>
    <d v="2021-04-16T00:00:00"/>
    <s v="_x000a__x000a__x000a__x000a_Tratamiento del riesgo"/>
    <s v="Se realizó reprogramación en términos de la fecha de terminación de la acción de tratamiento correspondiente actualizar el Procedimiento 2211300-PR-177 Gestión de Nómina y el mapa de riesgos del proceso Gestión Estratégica de Talento Humano, con la definición de controles detectivos propios del proceso, frente a la liquidación de la nómina.  "/>
    <d v="2021-12-13T00:00:00"/>
    <s v="Identificación del riesgo_x000a_Análisis antes de controles_x000a_Análisis de controles_x000a_Análisis después de controles_x000a_Tratamiento del riesgo"/>
    <s v="_x000a_Se actualizó el contexto de la gestión del proceso._x000a_Se ajustó la identificación del riesgo. _x000a_Se ajustó la redacción y evaluación de los controles según los criterios definidos._x000a_Se realizó la eliminación de actividades de control preventivo que no se ejecutan desde el procedimiento Gestión de Nómina y se incluyó control detectivo propio del proceso. _x000a_Se eliminó control detectivo de auditoría. _x000a_Se incluyeron los controles correctivos._x000a_Se ajustaron las acciones de contingencia.  _x000a_Se definieron las acciones de tratamiento._x000a_"/>
    <d v="2022-12-14T00:00:00"/>
    <s v="Identificación del riesgo_x000a__x000a_Análisis de controles_x000a__x000a_Tratamiento del riesgo"/>
    <s v="Se asocia el riesgo al nuevo Mapa de procesos de la Secretaría General de la Alcaldía Mayor de Bogotá, D.C._x000a_Se actualizó el contexto de la gestión del proceso. _x000a_Se realizó el cambio del nombre del proceso en el control correctivo pasando de Gestión Estratégica de Talento Humano a Gestión del Talento Humano en el marco del nuevo Mapa de procesos de la Secretaría General de la Alcaldía Mayor de Bogotá, D.C._x000a_Se definió definieron acciones de tratamiento para la vigencia  2023 "/>
    <d v="2022-12-16T00:00:00"/>
    <s v="Identificación del riesgo_x000a__x000a_Análisis de controles_x000a__x000a_Tratamiento del riesgo"/>
    <s v="Se asocia el riesgo al nuevo Mapa de procesos de la Secretaría General de la Alcaldía Mayor de Bogotá, D.C._x000a_Se actualizó el contexto de la gestión del proceso. _x000a_Se ajustaron las causas internas y externas._x000a_Se realizó el cambio del nombre del proceso en el control correctivo pasando de Gestión Estratégica de Talento Humano a Gestión del Talento Humano en el marco del nuevo Mapa de procesos de la Secretaría General de la Alcaldía Mayor de Bogotá, D.C._x000a_Se definió acción de tratamiento para la vigencia  2023 "/>
    <s v=""/>
    <s v="_x000a__x000a__x000a__x000a_"/>
    <s v=""/>
  </r>
  <r>
    <x v="10"/>
    <s v="Gestionar el capital humano de la Secretaría General de la Alcaldía Mayor de Bogotá, D.C., mediante la aplicación de buenas prácticas y acciones tendientes a al desarrollo de un talento humano a través de estrategias enmarcadas en el trabajo digno y decente con el propósito de contribuir al logro de las metas institucionales."/>
    <s v="Inicia con la vinculación del talento humano de la Secretaría General de la Alcaldía Mayor de Bogotá, D.C., los miembros del Gabinete Distrital y Jefes de Oficina de Control Interno de las entidades del Distrito, continúa con el desarrollo del talento humano y gestión de situaciones administrativas y finaliza con el retiro de los mismos."/>
    <s v="Director(a) de Talento Humano"/>
    <s v="Apoyo"/>
    <s v="Ejecutar las actividades del Sistema de Gestión de la Seguridad y Salud en el Trabajo"/>
    <s v="Posibilidad de afectación económica (o presupuestal) por multas y sanciones de ente(s) regulador(es) y/o fallos judiciales a favor de los(as) servidores(as), debido a incumplimiento legal en la implementación de los estándares mínimos del Sistema de Gestión de Seguridad y Salud en el Trabajo."/>
    <x v="0"/>
    <s v="Ejecución y administración de procesos"/>
    <s v="No"/>
    <s v="- Aplicación errónea en algunos casos  de criterios o instrucciones para la realización de actividades._x000a_- Fallas en la realización de seguimiento a las acciones planeadas._x000a_- Baja participación de los(as) servidores(as) en las actividades ejecutadas desde los planes que conforman el Plan Estratégico de Talento Humano._x000a_- Deficiencias en los procesos de divulgación de los lineamientos normativos, procedimentales y técnicos a que hay lugar en materia de gestión de talento humano._x000a__x000a__x000a__x000a__x000a__x000a_"/>
    <s v="- Cambios en la normatividad en materia en materia de gestión del talento humano que generen posibles desactualizaciones en los procedimientos y protocolos adoptados en la materia_x000a__x000a__x000a__x000a__x000a__x000a__x000a__x000a__x000a_"/>
    <s v="- Pérdida de credibilidad hacia la entidad de parte de los servidores, contratistas y visitantes._x000a_- Deficiencias y omisiones en la elaboración y actualización de los lineamientos y actividades relacionados con la Seguridad y Salud en el Trabajo._x000a_- Sanción por parte del ente de control u otro ente regulador._x000a__x000a__x000a__x000a__x000a__x000a__x000a_"/>
    <s v="3. Consolidar una gestión pública eficiente, a través del desarrollo de capacidades institucionales, para contribuir a la generación de valor público."/>
    <s v="- -- Ningún trámite y/o procedimiento administrativo_x000a__x000a_"/>
    <s v="- Ningún otro proceso en el Sistema de Gestión de Calidad_x000a__x000a__x000a__x000a_"/>
    <s v="- No aplica_x000a__x000a__x000a__x000a_"/>
    <s v="Baja (2)"/>
    <n v="0.4"/>
    <s v="Menor (2)"/>
    <s v="Leve (1)"/>
    <s v="Menor (2)"/>
    <s v="Leve (1)"/>
    <s v="Leve (1)"/>
    <s v="Leve (1)"/>
    <s v="Menor (2)"/>
    <n v="0.4"/>
    <s v="Moderado"/>
    <s v="El proceso estima que el riesgo se ubica en una zona moderada, debido a que la frecuencia con la que se realizó la actividad clave asociada al riesgo se presentó 12 veces en el último año, sin embargo, ante su materialización, podrían presentarse efectos relacionados con el pago de sanciones económicas a favor a favor de los/as servidores/as._x0009__x0009_"/>
    <s v="- 1 El procedimiento 4232000-PR-372 Gestión de Peligros, Riesgos y Amenazas indica que El Profesional Universitario de Talento Humano , autorizado(a) por el(la) Director(a) Técnico(a) de Talento Humano, anualmente o cada que se presente un cambio normativo verifica la expedición de normatividad en materia de Seguridad y Salud en el Trabajo que impactan al Sistema de Gestión de Seguridad y Salud en el Trabajo. La(s) fuente(s) de información utilizadas es(son) las normas expedidas tanto por Gobierno Nacional como Distrital en materia de seguridad y salud en el trabajo. En caso de evidenciar observaciones, desviaciones o diferencias, en las que la Entidad venga incurriendo frente a nuevas disposiciones normativas el Profesional Universitario de Talento Humano notifica a través de correo electrónico al(la) Director(a) Técnico(a) de Talento Humano para realizar los ajustes a que haya lugar desde el Sistema de Gestión de Seguridad y Salud en el Trabajo y actualiza la matriz legal del Seguridad y Salud en el Trabajo. De lo contrario, queda como evidencia la Matriz Legal de Seguridad y Salud en el Trabajo actualizada.._x000a_- 2 El procedimiento 2211300-PR-166 Gestión de la Salud indica que el Profesional Universitario de Talento Humano, autorizado(a) por el/la Directora/a Técnico/a de Talento Humano, cuatrimestralmente verifica el cumplimiento de las recomendaciones y restricciones medicas generadas por parte del médico tratante a los/as servidores/as de la entidad. La(s) fuente(s) de información utilizadas es(son) las restricciones y recomendaciones médicas generadas por el médico tratante a los(as) servidores(as) de la entidad. En caso de evidenciar observaciones, desviaciones o diferencias, el Profesional Universitario de Talento Humano las registra en 2211200-FT-008 Acta del desarrollo de la verificación al cumplimiento de las recomendaciones y restricciones médicas a través de las Mesas Laborales y realiza solicitud de cumplimiento de la recomendación o restricción médica al/a la servidora/a a través de 2211600-FT-011 Memorando. De lo contrario, queda como evidencia registro 2211200-FT-008 Acta con el desarrollo de la verificación al cumplimiento de las recomendaciones y restricciones médicas a través de las Mesas Laborales._x000a_- 3 El procedimiento 2211300-PR-166 Gestión de la Salud indica que el Profesional Universitario de Talento Humano, autorizado(a) por el/la Directora/a Técnico/a de Talento Humano, cuatrimestralmente verifica estado y evolución de los casos de salud vigentes en la entidad. La(s) fuente(s) de información utilizadas es(son) la Base de datos de seguimiento a enfermedades de origen común y laboral, 4232000-FT-1053 Notificación de Incidentes y 4232000-FT-1043 Investigación de Incidentes y Accidentes de Trabajo. En caso de evidenciar observaciones, desviaciones o diferencias, el Profesional Universitario de Talento Humano las registra en  2211200-FT-008 Acta con el desarrollo de la verificación de los casos de salud a través de las Mesas Laborales y realiza la notificación a la instancia competente (ARL o EPS) según corresponda a través de correo electrónico o de 2211600-FT-012 Oficio. De lo contrario, queda como evidencia registro 2211200-FT-008 Acta con el desarrollo de la verificación de los casos de salud a través de las Mesas Laborales._x000a_- 4 El procedimiento 4232000-PR-372 Gestión de Peligros, Riesgos y Amenazas indica que El Profesional Universitario de Talento Humano con apoyo de la Aseguradora de Riesgos Laborales – ARL, autorizado(a) por el(la) Director(a) Técnico(a) de Talento Humano, anualmente verifica, a través de la autoevaluación sobre el cumplimiento de los estándares mínimos del Sistema de Gestión de Seguridad y Salud en el Trabajo. La(s) fuente(s) de información utilizadas es(son) la normatividad vigente en materia de Salud y Seguridad en el Trabajo. En caso de evidenciar observaciones, desviaciones o diferencias, el Profesional Universitario de Talento Humano debe establecer acciones a través del formato 4232000-FT-XXX Plan de mejoramiento sobre el resultado de la autoevaluación de los estándares mínimos del Sistema de Gestión de Seguridad y Salud en el Trabajo enfocado en la corrección de las desviaciones y diferencias identificadas y registrarlas en el informe de resultados de la evaluación de los estándares mínimos del Sistema de Gestión de Seguridad y Salud en el Trabajo para socializarlas con e(la) Directora(a) Técnico(a) de Talento Humano a través de correo electrónico. De lo contrario, queda como evidencia informe de resultados de la evaluación de los estándares mínimos del Sistema de Gestión de Seguridad y Salud en el Trabajo._x000a_- 5 El procedimiento 4232000-PR-372 - Gestión de Peligros, Riesgos y Amenazas indica que el Profesional Universitario de Talento Humano, autorizado(a) por el(la) Director(a) Técnico(a) de Talento Humano, Bimestralmente a través del subcomité de autocontrol, verifica el cumplimiento de la ejecución del Plan de Salud y Seguridad en el Trabajo. La(s) fuente(s) de información utilizadas es(son) el informe de gestión del Plan de Salud y Seguridad en el Trabajo. En caso de evidenciar observaciones, desviaciones o diferencias, se deben consignar en el informe de ejecución del Plan de Seguridad y Salud en el Trabajo que quedará incluido en el 2210112-FT-281 Acta  Subcomité de autocontrol y notificar al Director/a Técnico/a de Talento Humano a través del subcomité de autocontrol de la dependencia. De lo contrario, queda como evidencia 2210112-FT-281 Acta subcomité de autocontrol, que incluye el informe de Plan de Seguridad y Salud en el Trabajo.._x000a__x000a__x000a__x000a__x000a__x000a__x000a__x000a__x000a__x000a__x000a__x000a__x000a__x000a__x000a_"/>
    <s v="- Sin documentar_x000a_- Documentado_x000a_- Documentado_x000a_- Sin documentar_x000a_- Sin documentar_x000a__x000a__x000a__x000a__x000a__x000a__x000a__x000a__x000a__x000a__x000a__x000a__x000a__x000a__x000a_"/>
    <s v="- Continua_x000a_- Continua_x000a_- Continua_x000a_- Continua_x000a_- Continua_x000a__x000a__x000a__x000a__x000a__x000a__x000a__x000a__x000a__x000a__x000a__x000a__x000a__x000a__x000a_"/>
    <s v="- Con registro_x000a_- Con registro_x000a_- Con registro_x000a_- Con registro_x000a_- Con registro_x000a__x000a__x000a__x000a__x000a__x000a__x000a__x000a__x000a__x000a__x000a__x000a__x000a__x000a__x000a_"/>
    <s v="- Preventivo_x000a_- Preventivo_x000a_- Preventivo_x000a_- Detectivo_x000a_- Detectivo_x000a__x000a__x000a__x000a__x000a__x000a__x000a__x000a__x000a__x000a__x000a__x000a__x000a__x000a__x000a_"/>
    <s v="25%_x000a_25%_x000a_25%_x000a_15%_x000a_15%_x000a__x000a__x000a__x000a__x000a__x000a__x000a__x000a__x000a__x000a__x000a__x000a__x000a__x000a__x000a_"/>
    <s v="- Manual_x000a_- Manual_x000a_- Manual_x000a_- Manual_x000a_- Manual_x000a__x000a__x000a__x000a__x000a__x000a__x000a__x000a__x000a__x000a__x000a__x000a__x000a__x000a__x000a_"/>
    <s v="15%_x000a_15%_x000a_15%_x000a_15%_x000a_15%_x000a__x000a__x000a__x000a__x000a__x000a__x000a__x000a__x000a__x000a__x000a__x000a__x000a__x000a__x000a_"/>
    <s v="40%_x000a_40%_x000a_40%_x000a_30%_x000a_30%_x000a__x000a__x000a__x000a__x000a__x000a__x000a__x000a__x000a__x000a__x000a__x000a__x000a__x000a__x000a_"/>
    <s v="- 1 El mapa de riesgos del proceso de Gestión del Talento Humano indica que el Profesional Universitario de Talento Humano, autorizado(a) por el(la) Directora(a) Técnico(a) de Talento Humano, cada vez que se identifique la materialización del riesgo formula plan de acción para mitigar el incumplimiento legal en la implementación de los estándares mínimos del Sistema de Gestión y Seguridad y Salud en el Trabajo._x000a_- 2 El mapa de riesgos del proceso de Gestión del Talento Humano indica que el Profesional Universitario de Talento Humano, autorizado(a) por el(la) Directora(a) Técnico(a) de Talento Humano, cada vez que se identifique la materialización del riesgo implementa las acciones formuladas para la mitigación al incumplimiento legal en la implementación de los estándares mínimos del Sistema de Gestión y Seguridad y Salud en el Trabajo.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4.2335999999999999E-2"/>
    <s v="Menor (2)"/>
    <n v="0.22500000000000003"/>
    <s v="Bajo"/>
    <s v="El proceso estima que el riesgo se ubica en una zona baja, debido a que los controles establecidos son adecuados, sin embargo la calificación del criterio de documentación de algunos controles no es satisfactoria, ubicando el riesgo en la escala de probabilidad más baja, y ante su materialización, podrían disminuirse los efectos, aplicando las acciones de contingencia."/>
    <s v="Aceptar"/>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Posibilidad de afectación económica (o presupuestal) por multas y sanciones de ente(s) regulador(es) y/o fallos judiciales a favor de los(as) servidores(as), debido a incumplimiento legal en la implementación de los estándares mínimos del Sistema de Gestión de Seguridad y Salud en el Trabajo. en el informe de monitoreo a la Oficina Asesora de Planeación._x000a_- Reportar al(la) a la directora(a) Técnico(a) de Talento Humano el incumplimiento legal en la implementación de los estándares mínimos del Sistema de Gestión de Seguridad y Salud en el Trabajo_x000a_- Formular plan de acción para mitigar el incumplimiento legal en la implementación de los estándares mínimos del Sistema de Gestión y Seguridad y Salud en el Trabajo._x000a_- Implementar las acciones formuladas para la mitigación al incumplimiento legal en la implementación de los estándares mínimos del Sistema de Gestión y Seguridad y Salud en el Trabajo. _x000a__x000a__x000a__x000a__x000a__x000a_- Actualizar el mapa de riesgos Gestión del Talento Humano"/>
    <s v="- Director(a) de Talento Humano_x000a_- Profesional Universitario de Talento Humano. _x000a_- Profesional Universitario de Talento Humano. _x000a_- Profesional Universitario de Talento Humano. _x000a__x000a__x000a__x000a__x000a__x000a_- Director(a) de Talento Humano"/>
    <s v="- Reporte de monitoreo indicando la materialización del riesgo de Posibilidad de afectación económica (o presupuestal) por multas y sanciones de ente(s) regulador(es) y/o fallos judiciales a favor de los(as) servidores(as), debido a incumplimiento legal en la implementación de los estándares mínimos del Sistema de Gestión de Seguridad y Salud en el Trabajo._x000a_- Correo electrónico por el cual se reporta al/a la Director/a Técnico de Talento Humano o Acta de Subcomité de Autocontrol o Informe en el que se indique el incumplimiento legal en la implementación de los estándares mínimos del Sistema de Gestión de Seguridad y Salud en el Trabajo._x000a_- Evidencia de reunión o soporte que evidencie formulación de plan de acción definido para mitigar el incumplimiento legal en la implementación de los estándares mínimos del Sistema de Gestión y Seguridad y Salud en el Trabajo._x000a_- Evidencia de implementación de las acciones definidas para mitigar el incumplimiento legal en la implementación de los estándares mínimos del Sistema de Gestión y Seguridad y Salud en el Trabajo._x000a__x000a__x000a__x000a__x000a__x000a_- Mapa de riesgo  Gestión del Talento Humano, actualizado."/>
    <d v="2018-09-07T00:00:00"/>
    <s v="Identificación del riesgo_x000a_Análisis antes de controles_x000a_Análisis de controles_x000a_Análisis después de controles_x000a_Tratamiento del riesgo"/>
    <s v="Creación del mapa de riesgos del proceso."/>
    <d v="2019-05-08T00:00:00"/>
    <s v="Identificación del riesgo_x000a_Análisis antes de controles_x000a_Análisis de controles_x000a_Análisis después de controles_x000a_"/>
    <s v="Se analiza que por los controles establecidos la probabilidad de ocurrencia disminuyo considerablemente, además de que posibilita un constante seguimiento a este riesgo._x000a_Se incluyen causas internas y externas (incluyendo las DOFA) y complementan consecuencias._x000a_Se ajusta la valoración antes de controles a Alta_x000a_Se incluyen causas externas y agente generador del riesgo_x000a_Se ajusta el nombre del riesgo y se incluye la explicación del riesgo._x000a_Se incluyeron análisis de controles detectivos._x000a_Se ajusta la valoración después de controles a baja"/>
    <d v="2019-10-30T00:00:00"/>
    <s v="Identificación del riesgo_x000a_Análisis antes de controles_x000a__x000a_Análisis después de controles_x000a_"/>
    <s v="Conforme a la modificación del procedimiento 4232000-PR-372 GESTIÓN DE PELIGROS, RIESGOS Y AMENAZAS se realiza una actualización de los controles._x000a_Se realiza el ajuste al tratamiento de riesgos pasando de Aceptar a Reducir. _x000a_Se incluyen y cierran dos (2) actividades de las tres (3) planeadas inicialmente dentro de la acción preventiva No. 26._x000a_Se incluye un control detectivo relacionado con evidenciar la materialización del riesgo a través del Subcomité de Autocontrol._x000a_Se ajusta el análisis antes de controles pasando de una frecuencia posible a Improbable, así cómo la explicación de la valoración obtenida."/>
    <d v="2020-03-31T00:00:00"/>
    <s v="Identificación del riesgo_x000a__x000a__x000a__x000a_"/>
    <s v="El proyecto de inversión posiblemente afectado por la materialización del riesgo, es el proyecto 1125 fortalecimiento y modernización de la gestión pública distrital._x000a_Se diligencia la columna de perspectivas en la identificación de efectos._x000a_Se realiza el cambio por: “Ningún otro proceso en el Sistema de Gestión de Calidad” en Seleccione o mencione otros procesos del SGC posiblemente afectados."/>
    <d v="2020-12-04T00:00:00"/>
    <s v="Identificación del riesgo_x000a__x000a__x000a__x000a_"/>
    <s v="Se realiza recategorización de la probabilidad de frecuencia de materialización del riesgo."/>
    <d v="2021-02-22T00:00:00"/>
    <s v="Identificación del riesgo_x000a__x000a_Análisis de controles_x000a__x000a_"/>
    <s v="Se retiraron los controles detectivos de auditorías y se modificó la asociación del riesgo a proyectos de inversión que se pueden afectar posiblemente tras la materialización del riesgo. "/>
    <d v="2021-12-17T00:00:00"/>
    <s v="Identificación del riesgo_x000a_Análisis antes de controles_x000a_Análisis de controles_x000a_Análisis después de controles_x000a_Tratamiento del riesgo"/>
    <s v="Se actualizó el contexto de la gestión del proceso._x000a_Se ajustó la identificación del riesgo. _x000a_Se definió la probabilidad por exposición._x000a_Se ajustó la redacción y evaluación de los controles según los criterios definidos._x000a_Se incluyeron los controles correctivos._x000a_Se ajustaron las acciones de contingencia.  _x000a_Se definieron las acciones de tratamiento."/>
    <d v="2022-12-16T00:00:00"/>
    <s v="Identificación del riesgo_x000a__x000a_Análisis de controles_x000a__x000a_"/>
    <s v="Se realizó modificación en el nombre del riesgo. _x0009__x0009__x000a_Se asocia el riesgo al nuevo Mapa de procesos de la Secretaría General de la Alcaldía Mayor de Bogotá, D.C._x000a_Se actualizó el contexto de la gestión del proceso. _x000a_Se ajustaron las causas internas y externas._x000a_Se realizó la inclusión dos (2) controles preventivos asociados al procedimiento 2211300-PR-166 Gestión de la Salud._x000a_Se realizó el cambio del nombre del proceso en el control correctivo pasando de Gestión Estratégica de Talento Humano a Gestión del Talento Humano en el marco del nuevo Mapa de procesos de la Secretaría General de la Alcaldía Mayor de Bogotá, D.C."/>
    <s v=""/>
    <s v="_x000a__x000a__x000a__x000a_"/>
    <s v=""/>
    <s v=""/>
    <s v="_x000a__x000a__x000a__x000a_"/>
    <s v=""/>
    <s v=""/>
    <s v="_x000a__x000a__x000a__x000a_"/>
    <s v=""/>
    <s v=""/>
    <s v="_x000a__x000a__x000a__x000a_"/>
    <s v=""/>
  </r>
  <r>
    <x v="10"/>
    <s v="Gestionar el capital humano de la Secretaría General de la Alcaldía Mayor de Bogotá, D.C., mediante la aplicación de buenas prácticas y acciones tendientes a al desarrollo de un talento humano a través de estrategias enmarcadas en el trabajo digno y decente con el propósito de contribuir al logro de las metas institucionales."/>
    <s v="Inicia con la vinculación del talento humano de la Secretaría General de la Alcaldía Mayor de Bogotá, D.C., los miembros del Gabinete Distrital y Jefes de Oficina de Control Interno de las entidades del Distrito, continúa con el desarrollo del talento humano y gestión de situaciones administrativas y finaliza con el retiro de los mismos."/>
    <s v="Director(a) de Talento Humano"/>
    <s v="Apoyo"/>
    <s v="Gestionar las relaciones laborales colectivas e individuales entre los servidores(as) públicos(as) y la Entidad"/>
    <s v="Posibilidad de afectación reputacional por pérdida de confianza por parte de los/as trabajadores/as y las organizaciones sindicales, debido a incumplimiento parcial de compromisos durante la ejecución de la estrategia para la atención individual y colectivas de trabajo"/>
    <x v="0"/>
    <s v="Ejecución y administración de procesos"/>
    <s v="No"/>
    <s v="- Fallas en la realización de seguimiento a las acciones planeadas._x000a_- Personal no calificado para el desempeño de las funciones de algunos cargos._x000a_- Fallas en la revisión de las solicitudes allegadas al proceso de Gestión del Talento Humano, frente a los marcos normativos y procedimentales aplicables._x000a__x000a__x000a__x000a__x000a__x000a__x000a_"/>
    <s v="- Cambios en la normatividad en materia en materia de gestión del talento humano que generen posibles desactualizaciones en los procedimientos y protocolos adoptados en la materia_x000a__x000a__x000a__x000a__x000a__x000a__x000a__x000a__x000a_"/>
    <s v="- Posibles hallazgos por parte de entes de control._x000a_- Afectación de la imagen institucional_x000a_- Pago de indemnizaciones como resultado de demandas._x000a__x000a__x000a__x000a__x000a__x000a__x000a_"/>
    <s v="8. Fomentar la innovación y la gestión del conocimiento, a través del fortalecimiento de las competencias del talento humano de la entidad, con el propósito de mejorar la capacidad institucional y su gestión."/>
    <s v="- -- Ningún trámite y/o procedimiento administrativo_x000a__x000a_"/>
    <s v="- Ningún otro proceso en el Sistema de Gestión de Calidad_x000a__x000a__x000a__x000a_"/>
    <s v="- No aplica_x000a__x000a__x000a__x000a_"/>
    <s v="Muy baja (1)"/>
    <n v="0.2"/>
    <s v="Menor (2)"/>
    <s v="Menor (2)"/>
    <s v="Leve (1)"/>
    <s v="Leve (1)"/>
    <s v="Leve (1)"/>
    <s v="Leve (1)"/>
    <s v="Menor (2)"/>
    <n v="0.4"/>
    <s v="Bajo"/>
    <s v="El proceso estima que el riesgo se ubica en una zona baja, debido a que la frecuencia con la que se realizó la actividad clave asociada al riesgo se presentó 2 veces en el último año, sin embargo, ante su materialización, podrían presentarse efectos significativos, en la imagen de la entidad a nivel local."/>
    <s v="- 1 El procedimiento 2211300-PR-174 - Gestión de Relaciones Laborales indica que El(la) Secretario(a) General o quienes este(a) designe por competencia, autorizado(a) por el Manual Específico de Funciones y Competencias Laborales, de acuerdo con la periodicidad que se pacte en el Acuerdo Laboral anterior verifica la pertinencia y el alcance de los compromisos a adquirir en la mesa de negociación celebrada con las organizaciones sindicales. La(s) fuente(s) de información utilizadas es(son) el acuerdo laboral proyectado. En caso de evidenciar observaciones, desviaciones o diferencias, se informan durante el desarrollo de la mesa de negociación con las organizaciones sindicales registrándolas en el acta de acuerdos y no acuerdos laborales. De lo contrario, queda como evidencia acuerdo laboral pactado y Acta de acuerdos y no acuerdos laborales. ._x000a_- 2 El procedimiento 2211300-PR-174 - Gestión de Relaciones Laborales indica que El Profesional Especializado o Profesional Universitario de la Dirección de Talento Humano con el acompañamiento y la supervisión del(la) Director(a) Técnico(a) de Talento Humano, autorizado(a) por el(la) Secretario(a) General y el(la) Subsecretario(a) Corporativa, cada vez que lo determinen las autoridades pertinentes (Secretario(a) General, Subsecretario(a) Corporativo(a), Director(a) Técnico(a) de Talento Humano, Trabajadores(as), Organizaciones Sindicales)  verifica la oportunidad y pertinencia de las acciones implementadas en el marco del cumplimiento de los acuerdos laborales. La(s) fuente(s) de información utilizadas es(son) las actuaciones administrativas y Actos Administrativos 4203000-FT-997 Resolución expedidos en el marco al cumplimiento de lo establecido en el acuerdo laboral.. En caso de evidenciar observaciones, desviaciones o diferencias, se debe notificar a través de correo electrónico al (a la) Secretario(a) General, al (a la) Subsecretario(a) Corporativa(a) y al (a la) Director(a) Técnico(a) de Talento Humano. De lo contrario, queda como evidencia acta de reunión en la que quedan registrados los resultados del seguimiento a la implementación de lo acordado._x000a__x000a__x000a__x000a__x000a__x000a__x000a__x000a__x000a__x000a__x000a__x000a__x000a__x000a__x000a__x000a__x000a__x000a_"/>
    <s v="- Documentado_x000a_- Documentado_x000a__x000a__x000a__x000a__x000a__x000a__x000a__x000a__x000a__x000a__x000a__x000a__x000a__x000a__x000a__x000a__x000a__x000a_"/>
    <s v="- Continua_x000a_- Continua_x000a__x000a__x000a__x000a__x000a__x000a__x000a__x000a__x000a__x000a__x000a__x000a__x000a__x000a__x000a__x000a__x000a__x000a_"/>
    <s v="- Con registro_x000a_- Con registro_x000a__x000a__x000a__x000a__x000a__x000a__x000a__x000a__x000a__x000a__x000a__x000a__x000a__x000a__x000a__x000a__x000a__x000a_"/>
    <s v="- Preventivo_x000a_- Detectivo_x000a__x000a__x000a__x000a__x000a__x000a__x000a__x000a__x000a__x000a__x000a__x000a__x000a__x000a__x000a__x000a__x000a__x000a_"/>
    <s v="25%_x000a_15%_x000a__x000a__x000a__x000a__x000a__x000a__x000a__x000a__x000a__x000a__x000a__x000a__x000a__x000a__x000a__x000a__x000a__x000a_"/>
    <s v="- Manual_x000a_- Manual_x000a__x000a__x000a__x000a__x000a__x000a__x000a__x000a__x000a__x000a__x000a__x000a__x000a__x000a__x000a__x000a__x000a__x000a_"/>
    <s v="15%_x000a_15%_x000a__x000a__x000a__x000a__x000a__x000a__x000a__x000a__x000a__x000a__x000a__x000a__x000a__x000a__x000a__x000a__x000a__x000a_"/>
    <s v="40%_x000a_30%_x000a__x000a__x000a__x000a__x000a__x000a__x000a__x000a__x000a__x000a__x000a__x000a__x000a__x000a__x000a__x000a__x000a__x000a_"/>
    <s v="- 1 El mapa de riesgos del proceso de Gestión del Talento Humano indica que el(la) Secretario(a) General, el(la) Subsecretario(a) Corporativo(a) y al(la) la directora(a) Técnico de Talento Humano, autorizado(a) por el Manual Específico de Funciones y Competencias Laborales, cada vez que se identifique la materialización del riesgo determina las acciones a realizar y nuevas fechas para dar cumplimiento a la/s actividad/es de la estrategia para la atención individual y colectivas de trabajo que presenta/n incumplimiento. ._x000a_- 2 El mapa de riesgos del proceso de Gestión del Talento Humano indica que Director(a) Técnico(a) y Profesional Especializado o Profesional Universitario de Talento Humano, autorizado(a) por el Manual Específico de Funciones y Competencias Laborales respectivamente, cada vez que se identifique la materialización del riesgo implementa las acciones definidas para dar cumplimiento a la/s actividad/es de la estrategia para la atención individual y colectivas de trabajo de manera inmediata o progresiva de acuerdo con los nuevos términos establecidos..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8.3999999999999991E-2"/>
    <s v="Menor (2)"/>
    <n v="0.22500000000000003"/>
    <s v="Bajo"/>
    <s v="El proceso estima que el riesgo se ubica en una zona baja, debido a que los controles establecidos son adecuados y la calificación de los criterios es satisfactoria, ubicando el riesgo en la escala de probabilidad más baja, y ante su materialización, podrían disminuirse los efectos, aplicando las acciones de contingencia."/>
    <s v="Aceptar"/>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Posibilidad de afectación reputacional por pérdida de confianza por parte de los/as trabajadores/as y las organizaciones sindicales, debido a incumplimiento parcial de compromisos durante la ejecución de la estrategia para la atención individual y colectivas de trabajo en el informe de monitoreo a la Oficina Asesora de Planeación._x000a_- Reportar a al/a Secretario/a General, al/a la Subsecretario/a Corporativo/a y al/a la Director/a Técnico de Talento Humano el riesgo materializado “Posibilidad de afectación reputacional por vencimiento de los términos establecidos para atender los acuerdos celebrados, debido a incumplimiento parcial de compromisos durante la ejecución de la estrategia para la atención individual y colectivas de trabajo”._x000a_- Determinar las acciones a realizar y nuevas fechas para dar cumplimiento a la/s actividad/es de la estrategia para la atención individual y colectivas de trabajo que presenta/n incumplimiento. _x000a_- Implementar las acciones definidas para dar cumplimiento a la/s actividad/es de la estrategia para la atención individual y colectivas de trabajo de manera inmediata o progresiva de acuerdo con los nuevos términos establecidos._x000a__x000a__x000a__x000a__x000a__x000a_- Actualizar el mapa de riesgos Gestión del Talento Humano"/>
    <s v="- Director(a) de Talento Humano_x000a_- Profesional Especializado o Profesional Universitario de Talento Humano_x000a_- Secretario/a General, al/a la Subsecretario/a Corporativo/a y al/a la Director/a Técnico de Talento Humano_x000a_- Director/a Técnico/a y Profesional Especializado o Profesional Universitario de Talento Humano_x000a__x000a__x000a__x000a__x000a__x000a_- Director(a) de Talento Humano"/>
    <s v="- Reporte de monitoreo indicando la materialización del riesgo de Posibilidad de afectación reputacional por pérdida de confianza por parte de los/as trabajadores/as y las organizaciones sindicales, debido a incumplimiento parcial de compromisos durante la ejecución de la estrategia para la atención individual y colectivas de trabajo_x000a_- Correo electrónico por el cual se reporta al/a Secretario/a General, al/a la Subsecretario/a Corporativo/a y al/a la Director/a Técnico de Talento Humano la materialización del riesgo en ocasión al incumplimiento parcial de compromisos durante la ejecución de la estrategia para la atención individual y colectivas de trabajo._x000a_- Acta con el registro de las acciones a seguir y programación frente a actividad/es de la estrategia para la atención individual y colectivas de trabajo que presenta/n incumplimiento._x000a_- Evidencias de la implementación de las actividades establecidas para dar cumplimiento a la/s actividad/es de la estrategia para la atención individual y colectivas de trabajo._x000a__x000a__x000a__x000a__x000a__x000a_- Mapa de riesgo  Gestión del Talento Humano, actualizado."/>
    <d v="2020-03-31T00:00:00"/>
    <s v="Identificación del riesgo_x000a_Análisis antes de controles_x000a_Análisis de controles_x000a_Análisis después de controles_x000a_Tratamiento del riesgo"/>
    <s v="Se incluyen causas internas y externas (incluyendo las DOFA) y complementan consecuencias._x000a_Se ajusta el nombre del riesgo y se incluye la explicación del riesgo._x000a_Se incluyen causas externas._x000a_Se ajusta la valoración antes de controles a moderada_x000a_Se incluyeron análisis de controles detectivos._x000a_Se definen acciones de contingencia._x000a_Se ajusta la valoración después de controles a baja."/>
    <d v="2020-12-04T00:00:00"/>
    <s v="_x000a__x000a_Análisis de controles_x000a__x000a_"/>
    <s v="Se ajustan actividades de control en términos de segregación de responsabilidades, quedando así: _x000a__x000a_El procedimiento 2211300-PR-174 - Gestión de Relaciones Laborales indica que El Profesional Especializado o Profesional Universitario de la Dirección de Talento Humano con el acompañamiento y la supervisión del(la) Director(a) Técnico(a) de Talento Humano, autorizado(a) por el(la) Secretario(a) General y el(la) Subsecretario(a) Corporativa, anualmente realizan las actuaciones administrativas y proyectan los actos administrativos correspondientes para el cumplimiento de lo acordado. La(s) fuente(s) de información utilizadas es(son) el acuerdo colectivo suscrito. En caso de evidenciar observaciones, desviaciones o diferencias, se debe notificar al Director(a) Técnico(a) de Talento Humano y al(la) Secretario(a) General. Queda como evidencia Actuaciones administrativas y los actos administrativos correspondientes dando cumplimiento a lo acordado con la mesa de negociación._x000a__x000a_El procedimiento 2211300-PR-174 - Gestión de Relaciones Laborales indica que El Profesional Especializado o Profesional Universitario de la Dirección de Talento Humano con el acompañamiento y la supervisión del(la) Director(a) Técnico(a) de Talento Humano, autorizado(a) por el(la) Secretario(a) General y el(la) Subsecretario(a) Corporativa, según lo determine las autoridades pertinentes verifica la oportunidad y pertinencia de las acciones implementadas. La(s) fuente(s) de información utilizadas es(son) el acuerdo colectivo. En caso de evidenciar observaciones, desviaciones o diferencias, se debe notificar al Director(a) Técnico(a) de Talento Humano y al(la) Secretario(a) General. Queda como evidencia las actuaciones administrativas y actos administrativos expedidos."/>
    <d v="2021-02-22T00:00:00"/>
    <s v="Identificación del riesgo_x000a__x000a_Análisis de controles_x000a__x000a_"/>
    <s v="Se retiraron los controles detectivos de auditorías y se modificó la asociación del riesgo a proyectos de inversión que se pueden afectar posiblemente tras la materialización del riesgo. "/>
    <d v="2021-12-13T00:00:00"/>
    <s v="Identificación del riesgo_x000a_Análisis antes de controles_x000a_Análisis de controles_x000a_Análisis después de controles_x000a_Tratamiento del riesgo"/>
    <s v="Se actualizó el contexto de la gestión del proceso._x000a_Se ajustó la identificación del riesgo. _x000a_Se definió la probabilidad por exposición._x000a_Se ajustó la redacción y evaluación de los controles según los criterios definidos._x000a_Se incluyeron los controles correctivos._x000a_Se ajustaron las acciones de contingencia.  _x000a_Se definieron las acciones de tratamiento.       _x000a_"/>
    <d v="2022-12-16T00:00:00"/>
    <s v="Identificación del riesgo_x000a__x000a_Análisis de controles_x000a_Análisis después de controles_x000a_"/>
    <s v="Se asocia el riesgo al nuevo Mapa de procesos de la Secretaría General de la Alcaldía Mayor de Bogotá, D.C._x000a_Se actualizó el contexto de la gestión del proceso. _x000a_Se ajustaron las causas internas y externas._x000a_Se actualizaron los controles preventivos y detectivos  y la evaluación de los  mismos  y se ajustó la explicación de la  valoración obtenida (Análisis después de controles)._x000a_Se realizó el cambio del nombre del proceso en el control correctivo pasando de Gestión Estratégica de Talento Humano a Gestión del Talento Humano en el marco del nuevo Mapa de procesos de la Secretaría General de la Alcaldía Mayor de Bogotá, D.C."/>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r>
  <r>
    <x v="10"/>
    <s v="Gestionar el capital humano de la Secretaría General de la Alcaldía Mayor de Bogotá, D.C., mediante la aplicación de buenas prácticas y acciones tendientes a al desarrollo de un talento humano a través de estrategias enmarcadas en el trabajo digno y decente con el propósito de contribuir al logro de las metas institucionales."/>
    <s v="Inicia con la vinculación del talento humano de la Secretaría General de la Alcaldía Mayor de Bogotá, D.C., los miembros del Gabinete Distrital y Jefes de Oficina de Control Interno de las entidades del Distrito, continúa con el desarrollo del talento humano y gestión de situaciones administrativas y finaliza con el retiro de los mismos."/>
    <s v="Director(a) de Talento Humano"/>
    <s v="Apoyo"/>
    <s v="Gestionar la modalidad laboral de teletrabajo."/>
    <s v="Posibilidad de afectación reputacional por quejas interpuestas por los directivos líderes de las dependencias que cuentan con servidores/as en calidad de teletrabajadores/as y/o por los/as teletrabajadores/as, debido a incumplimiento parcial de compromisos en la implementación, comunicación y seguimiento del teletrabajo en la Secretaría General de la Alcaldía Mayor de Bogotá, D.C."/>
    <x v="0"/>
    <s v="Ejecución y administración de procesos"/>
    <s v="No"/>
    <s v="- Fallas en la realización de seguimiento a las acciones planeadas._x000a_- Desconocimiento de esta modalidad laboral y los beneficios que tiene para los individuos y las entidades_x000a_- Fallas en la revisión de las solicitudes allegadas al proceso de Gestión del Talento Humano, frente a los marcos normativos y procedimentales aplicables._x000a__x000a__x000a__x000a__x000a__x000a__x000a_"/>
    <s v="- Cambios en la normatividad en materia en materia de gestión del talento humano que generen posibles desactualizaciones en los procedimientos y protocolos adoptados en la materia_x000a__x000a__x000a__x000a__x000a__x000a__x000a__x000a__x000a_"/>
    <s v="- Afectación en la imagen institucional al no verse promovido el teletrabajo como una modalidad laboral _x000a__x000a__x000a__x000a__x000a__x000a__x000a__x000a__x000a_"/>
    <s v="8. Fomentar la innovación y la gestión del conocimiento, a través del fortalecimiento de las competencias del talento humano de la entidad, con el propósito de mejorar la capacidad institucional y su gestión."/>
    <s v="- -- Ningún trámite y/o procedimiento administrativo_x000a__x000a_"/>
    <s v="- Ningún otro proceso en el Sistema de Gestión de Calidad_x000a__x000a__x000a__x000a_"/>
    <s v="- No aplica_x000a__x000a__x000a__x000a_"/>
    <s v="Muy baja (1)"/>
    <n v="0.2"/>
    <s v="Leve (1)"/>
    <s v="Menor (2)"/>
    <s v="Leve (1)"/>
    <s v="Leve (1)"/>
    <s v="Leve (1)"/>
    <s v="Leve (1)"/>
    <s v="Menor (2)"/>
    <n v="0.4"/>
    <s v="Bajo"/>
    <s v="El proceso estima que el riesgo se ubica en una zona baja, debido a que la frecuencia con la que se realizó la actividad clave asociada al riesgo se presentó 1 vez en el último año, sin embargo, ante su materialización, podrían presentarse efectos significativos, en la imagen de la entidad a nivel local."/>
    <s v="- 1 El procedimiento 2211300-PR-221 - Gestión Organizacional indica que el Profesional Especializado o Profesional Universitario de Talento Humano, autorizado(a) por el/la Director/a Técnico/a de Talento Humano, trimestralmente verifica el desarrollo de las actividades propias del teletrabajo a las dependencias donde hayan servidores/as con reconocimiento de teletrabajadores/as, de acuerdo con los criterios definidos en el formato 4232000- FT-1167 Seguimiento Teletrabajo. La(s) fuente(s) de información utilizadas es(son) normatividad que regula la modalidad de teletrabajo y el formato 4232000- FT-1167 Seguimiento Teletrabajo. En caso de evidenciar observaciones, desviaciones o diferencias, se debe dejar evidencia en el formato 4232000-FT-1167 Seguimiento Teletrabajo y validar, por parte de la Mesa Técnica de Apoyo en Teletrabajo, si hay lugar a la terminación del reconocimiento como teletrabajador/a al/a servidor/a Público/a, acción que debe quedar registrada en el Acta 2211600-FT-008 de la sesión de la Mesa Técnica de Apoyo en Teletrabajo. De lo contrario, queda como evidencia el registro Seguimiento Teletrabajo 4232000-FT-1167._x000a_- 2 El procedimiento 2211300-PR-221 - Gestión Organizacional indica que El/ la Director/a Técnico/a de Talento Humano, autorizado(a) por el  Manual Específico de Funciones y Competencias Laborales, bimestralmente revisa el estado de la ejecución de las actividades ejecutadas desde el procedimiento de Gestión Organizacional, presentado en el informe de gestión, en el marco del Subcomité de Autocontrol de la dependencia. La(s) fuente(s) de información utilizadas es(son) El Plan Anual de Vacantes, el Plan de Previsión de Recursos Humanos, la normatividad vigente en las materias relacionadas (teletrabajo, pasantías, vinculación y demás aplicables), el informe de la gestión adelantada desde el procedimiento de Gestión Organizacional y el procedimiento 2211300-PR-221 Gestión Organizacional. En caso de evidenciar observaciones, desviaciones o diferencias, el Profesional Especializado o Profesional Universitario responsable de su proyección deberá dar alcance al informe sobre la gestión adelantada desde el procedimiento de Gestión Organizacional a través de correo electrónico. De lo contrario, queda como evidencia el Acta subcomité de autocontrol 2210112-FT-281 que incluye el informe de la gestión adelantada desde el procedimiento de Gestión Organizacional._x000a_- 3 El procedimiento 2211300-PR-221 - Gestión Organizacional indica que el Profesional Especializado o Profesional Universitario de Talento Humano, autorizado(a) por el/la Director/a Técnico/a de Talento Humano, trimestralmente verifica el desarrollo de las actividades propias del teletrabajo a las dependencias donde hayan servidores/as con reconocimiento de teletrabajadores/as, de acuerdo con los criterios definidos en el formato 4232000- FT-1167 Seguimiento Teletrabajo. La(s) fuente(s) de información utilizadas es(son) normatividad que regula la modalidad de teletrabajo y el formato 4232000- FT-1167 Seguimiento Teletrabajo. En caso de evidenciar observaciones, desviaciones o diferencias, se debe dejar evidencia en el formato 4232000-FT-1167 Seguimiento Teletrabajo y validar, por parte de la Mesa Técnica de Apoyo en Teletrabajo, si hay lugar a la terminación del reconocimiento como teletrabajador/a al/a servidor/a Público/a, acción que debe quedar registrada en el Acta 2211600-FT-008 de la sesión de la Mesa Técnica de Apoyo en Teletrabajo. De lo contrario, queda como evidencia el registro Seguimiento Teletrabajo 4232000-FT-1167._x000a__x000a__x000a__x000a__x000a__x000a__x000a__x000a__x000a__x000a__x000a__x000a__x000a__x000a__x000a__x000a__x000a_"/>
    <s v="- Documentado_x000a_- Documentado_x000a_- Documentado_x000a__x000a__x000a__x000a__x000a__x000a__x000a__x000a__x000a__x000a__x000a__x000a__x000a__x000a__x000a__x000a__x000a_"/>
    <s v="- Continua_x000a_- Continua_x000a_- Continua_x000a__x000a__x000a__x000a__x000a__x000a__x000a__x000a__x000a__x000a__x000a__x000a__x000a__x000a__x000a__x000a__x000a_"/>
    <s v="- Con registro_x000a_- Con registro_x000a_- Con registro_x000a__x000a__x000a__x000a__x000a__x000a__x000a__x000a__x000a__x000a__x000a__x000a__x000a__x000a__x000a__x000a__x000a_"/>
    <s v="- Preventivo_x000a_- Detectivo_x000a_- Detectivo_x000a__x000a__x000a__x000a__x000a__x000a__x000a__x000a__x000a__x000a__x000a__x000a__x000a__x000a__x000a__x000a__x000a_"/>
    <s v="25%_x000a_15%_x000a_15%_x000a__x000a__x000a__x000a__x000a__x000a__x000a__x000a__x000a__x000a__x000a__x000a__x000a__x000a__x000a__x000a__x000a_"/>
    <s v="- Manual_x000a_- Manual_x000a_- Manual_x000a__x000a__x000a__x000a__x000a__x000a__x000a__x000a__x000a__x000a__x000a__x000a__x000a__x000a__x000a__x000a__x000a_"/>
    <s v="15%_x000a_15%_x000a_15%_x000a__x000a__x000a__x000a__x000a__x000a__x000a__x000a__x000a__x000a__x000a__x000a__x000a__x000a__x000a__x000a__x000a_"/>
    <s v="40%_x000a_30%_x000a_30%_x000a__x000a__x000a__x000a__x000a__x000a__x000a__x000a__x000a__x000a__x000a__x000a__x000a__x000a__x000a__x000a__x000a_"/>
    <s v="- 1 El mapa de riesgos del proceso de Gestión del Talento Humano indica que Profesional Especializado o Profesional Universitario de Talento Humano, autorizado(a) por el/la Director/a Técnico/a de Talento Humano, cada vez que se identifique la materialización del riesgo determina las acciones a realizar y nuevas fechas para dar cumplimiento a la/s actividad/es relacionadas con la gestión del teletrabajo en la entidad, que presenta/n incumplimiento. ._x000a_- 2 El mapa de riesgos del proceso de Gestión del Talento Humano indica que Profesional Especializado o Profesional Universitario de Talento Humano, autorizado(a) por el/la Director/a Técnico/a de Talento Humano, cada vez que se identifique la materialización del riesgo implementa las acciones definidas para dar cumplimiento a la/s actividad/es relacionadas con la gestión del teletrabajo en la entidad, de manera inmediata o progresiva de acuerdo con los nuevos términos establecidos..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5.8799999999999991E-2"/>
    <s v="Menor (2)"/>
    <n v="0.22500000000000003"/>
    <s v="Bajo"/>
    <s v="El proceso estima que el riesgo se ubica en una zona baja, debido a que los controles establecidos son adecuados y la calificación de los criterios es satisfactoria, ubicando el riesgo en la escala de probabilidad mas baja, y ante su materialización, podrían disminuirse los efectos, aplicando las acciones de contingencia."/>
    <s v="Aceptar"/>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Posibilidad de afectación reputacional por quejas interpuestas por los directivos líderes de las dependencias que cuentan con servidores/as en calidad de teletrabajadores/as y/o por los/as teletrabajadores/as, debido a incumplimiento parcial de compromisos en la implementación, comunicación y seguimiento del teletrabajo en la Secretaría General de la Alcaldía Mayor de Bogotá, D.C. en el informe de monitoreo a la Oficina Asesora de Planeación._x000a_- Reportar al/a la Director/a Técnico/a de Talento Humano el riesgo materializado del &quot;Posibilidad de afectación reputacional por quejas interpuestas por los directivos líderes de las dependencias que cuentan con servidores/as en calidad de teletrabajadores/as y/o por los/as teletrabajadores/as, debido a incumplimiento parcial de compromisos en la implementación, comunicación y seguimiento del teletrabajo en la Secretaría General de la Alcaldía Mayor de Bogotá, D.C&quot;_x000a_- Determinar las acciones a realizar y nuevas fechas para dar cumplimiento a la/s actividad/es relacionadas con la gestión del teletrabajo en la entidad, que presenta/n incumplimiento. _x000a_- Implementar las acciones definidas para dar cumplimiento a la/s actividad/es relacionadas con la gestión del teletrabajo en la entidad, de manera inmediata o progresiva de acuerdo con los nuevos términos establecidos._x000a__x000a__x000a__x000a__x000a__x000a_- Actualizar el mapa de riesgos Gestión del Talento Humano"/>
    <s v="- Director(a) de Talento Humano_x000a_- Profesional Especializado o Profesional Universitario de Talento Humano_x000a_- Profesional Especializado o Profesional Universitario de Talento Humano_x000a_- Profesional Especializado o Profesional Universitario de Talento Humano_x000a__x000a__x000a__x000a__x000a__x000a_- Director(a) de Talento Humano"/>
    <s v="- Reporte de monitoreo indicando la materialización del riesgo de Posibilidad de afectación reputacional por quejas interpuestas por los directivos líderes de las dependencias que cuentan con servidores/as en calidad de teletrabajadores/as y/o por los/as teletrabajadores/as, debido a incumplimiento parcial de compromisos en la implementación, comunicación y seguimiento del teletrabajo en la Secretaría General de la Alcaldía Mayor de Bogotá, D.C._x000a_- Correo electrónico por el cual se reporta al/a la Director/a Técnico de Talento Humano la materialización del riesgo en ocasión  omisión en el reconocimiento, difusión y seguimiento frente a las actuaciones requeridas en el marco del cumplimiento de las metas trazadoras en materia de teletrabajo, debido a incumplimiento parcial de compromisos en la implementación, comunicación y seguimiento del teletrabajo en la Secretaría General de la Alcaldía Mayor de Bogotá, D.C._x000a_- Acta con el registro de las acciones a seguir y programación frente a las actividades relacionadas con la gestión del teletrabajo en la entidad, que presenta/n incumplimiento. _x000a_- Evidencias de la implementación de las actividades establecidas para dar cumplimiento a la/s actividad/es relacionadas con la gestión del teletrabajo en la entidad._x000a__x000a__x000a__x000a__x000a__x000a_- Mapa de riesgo  Gestión del Talento Humano, actualizado."/>
    <d v="2020-03-31T00:00:00"/>
    <s v="Identificación del riesgo_x000a_Análisis antes de controles_x000a_Análisis de controles_x000a_Análisis después de controles_x000a_Tratamiento del riesgo"/>
    <s v="Se incluyen causas internas y externas (incluyendo las DOFA) y complementan consecuencias._x000a_Se ajusta el nombre del riesgo y se incluye la explicación del riesgo._x000a_Se incluyen causas externas._x000a_Se ajusta la valoración antes de controles a moderada_x000a_Se incluyeron análisis de controles detectivos._x000a_Se definen acciones de contingencia._x000a_Se ajusta la valoración después de controles a baja."/>
    <d v="2021-02-22T00:00:00"/>
    <s v="Identificación del riesgo_x000a__x000a_Análisis de controles_x000a__x000a_"/>
    <s v="Se retiraron los controles detectivos de auditorías y se modificó la asociación del riesgo a proyectos de inversión que se pueden afectar posiblemente tras la materialización del riesgo. "/>
    <d v="2021-12-13T00:00:00"/>
    <s v="Identificación del riesgo_x000a_Análisis antes de controles_x000a_Análisis de controles_x000a_Análisis después de controles_x000a_"/>
    <s v="Se actualizó el contexto de la gestión del proceso._x000a_Se ajustó la identificación del riesgo. _x000a_Se definió la probabilidad por exposición._x000a_Se ajustó la redacción y evaluación de los controles según los criterios definidos._x000a_Se incluyeron los controles correctivos._x000a_Se ajustaron las acciones de contingencia.  _x000a_"/>
    <d v="2022-12-16T00:00:00"/>
    <s v="Identificación del riesgo_x000a__x000a_Análisis de controles_x000a__x000a_"/>
    <s v="Se asocia el riesgo al nuevo Mapa de procesos de la Secretaría General de la Alcaldía Mayor de Bogotá, D.C._x000a_Se actualizó el contexto de la gestión del proceso. _x000a_Se ajustaron las causas internas y externas._x000a_Se realizó el cambio del nombre del proceso en el control correctivo pasando de Gestión Estratégica de Talento Humano a Gestión del Talento Humano en el marco del nuevo Mapa de procesos de la Secretaría General de la Alcaldía Mayor de Bogotá, D.C._x000a_"/>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r>
  <r>
    <x v="10"/>
    <s v="Gestionar el capital humano de la Secretaría General de la Alcaldía Mayor de Bogotá, D.C., mediante la aplicación de buenas prácticas y acciones tendientes a al desarrollo de un talento humano a través de estrategias enmarcadas en el trabajo digno y decente con el propósito de contribuir al logro de las metas institucionales."/>
    <s v="Inicia con la vinculación del talento humano de la Secretaría General de la Alcaldía Mayor de Bogotá, D.C., los miembros del Gabinete Distrital y Jefes de Oficina de Control Interno de las entidades del Distrito, continúa con el desarrollo del talento humano y gestión de situaciones administrativas y finaliza con el retiro de los mismos."/>
    <s v="Director(a) de Talento Humano"/>
    <s v="Apoyo"/>
    <s v="Ejecutar las actividades del Sistema de Gestión de la Seguridad y Salud en el Trabajo"/>
    <s v="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x v="1"/>
    <s v="Fraude interno"/>
    <s v="No"/>
    <s v="- Deficiencias en la administración (custodio, uso y manejo) de los elementos dispuestos para la atención de emergencias en las distintas sedes de la entidad._x000a_- Amiguismo._x000a_- Desconocimiento de los principios y valores institucionales._x000a__x000a__x000a__x000a__x000a__x000a__x000a_"/>
    <s v="- Presiones o motivaciones individuales, sociales o colectivas, que inciten a realizar conductas contrarias al deber ser._x000a__x000a__x000a__x000a__x000a__x000a__x000a__x000a__x000a_"/>
    <s v="- Pérdida de credibilidad hacia la entidad de parte de los/as servidores/as, colaboradores/as y ciudadanos/as._x000a_- Detrimento patrimonial_x000a_- Investigaciones disciplinarias._x000a_- Generación de reprocesos y desgaste administrativo._x000a__x000a__x000a__x000a__x000a__x000a_"/>
    <s v="3. Consolidar una gestión pública eficiente, a través del desarrollo de capacidades institucionales, para contribuir a la generación de valor público."/>
    <s v="- -- Ningún trámite y/o procedimiento administrativo_x000a__x000a_"/>
    <s v="- Ningún otro proceso en el Sistema de Gestión de Calidad_x000a__x000a__x000a__x000a_"/>
    <s v="- No aplica_x000a__x000a__x000a__x000a_"/>
    <s v="Muy baja (1)"/>
    <n v="0.2"/>
    <s v="Mayor (4)"/>
    <s v="Mayor (4)"/>
    <s v="Menor (2)"/>
    <s v="Leve (1)"/>
    <s v="Leve (1)"/>
    <s v="Leve (1)"/>
    <s v="Mayor (4)"/>
    <n v="0.8"/>
    <s v="Alto"/>
    <s v="El proceso estima que el riesgo se ubica en una zona alta, debido a que el riesgo no se ha materializado en los últimos cuatro años, sin embargo, ante su materialización, podrían presentarse los efectos significativos, señalados en la encuesta del Departamento Administrativo de la Función Pública."/>
    <s v="- 1 El procedimiento 4232000-PR-372 - Gestión de Peligros, Riesgos y Amenazas indica que Profesional Universitario o Técnico Operativo de Talento Humano, autorizado(a) por Director(a) Técnico(a) de Talento Humano, cada vez que se entregue botiquín a una sede de la entidad  verifica en conjunto con el responsable de su administración en la sede que el botiquín a entregar contenga los elementos conforme a lo establecido en la normatividad vigente aplicable en la materia. La(s) fuente(s) de información utilizadas es(son) la normatividad vigente aplicable a los botiquines y el formato Entrega e inspección elementos botiquín que contiene lista de productos que conforman un botiquín de acuerdo con la normatividad aplicable. En caso de evidenciar observaciones, desviaciones o diferencias, el Profesional Universitario de Talento Humano registra la novedad registrada en el formato Entrega Botiquín en Sede Secretaría General y gestiona la completitud de los elementos que conforma el botiquín para hacer la posterior entrega de estos. De lo contrario, se registra la conformidad de la entrega del botiquín el formato Entrega e inspección elementos botiquín que contiene lista de productos que conforman un botiquín de acuerdo con la normatividad aplicable firmado tanto por el Profesional Universitario o Técnico Operativo de Talento Humano que ejerce la entrega y por el responsable de la custodia del botiquín en la sede._x000a_- 2 El procedimiento 4232000-PR-372 - Gestión de Peligros, Riesgos y Amenazas indica que Profesional Universitario o Técnico Operativo de Talento Humano, autorizado(a) por Director(a) Técnico(a) de Talento Humano, cuatrimestralmente verifica la completitud e idoneidad de los productos contenidos en los botiquines ubicados en las diferentes sedes de la entidad. La(s) fuente(s) de información utilizadas es(son) la normatividad vigente aplicable a los botiquines y el formato Entrega e inspección elementos botiquín que contiene lista de productos que conforman un botiquín de acuerdo con la normatividad aplicable. En caso de evidenciar observaciones, desviaciones o diferencias, el Profesional Universitario de Talento Humano registra la novedad registrada en el formato Entrega e inspección elementos botiquín y posterior realiza el reporte de la novedad a través de 2211600-FT-011 Memorando al líder de la sede en la que se identificó novedad y/o desviación en el(los) botiquín(es). De lo contrario, queda como evidencia el registro de la conformidad del contenido de los botiquines en el formato  Entrega e inspección elementos botiquín.._x000a_- 3 El procedimiento 4232000-PR-372 - Gestión de Peligros, Riesgos y Amenazas indica que el Profesional Universitario de Talento Humano, autorizado(a) por Director(a) Técnico(a) de Talento Humano, bimestralmente a través del subcomité de autocontrol, verifica el cumplimiento de la ejecución del Plan de Salud y Seguridad en el Trabajo. La(s) fuente(s) de información utilizadas es(son) el informe de gestión y ejecución del Plan de Salud y Seguridad en el Trabajo. En caso de evidenciar observaciones, desviaciones o diferencias, se deben consignar en el informe de ejecución del Plan de Seguridad y Salud en el Trabajo que quedará incluido en el 2210112-FT-281 Acta  Subcomité de autocontrol y notificar al Director/a Técnico/a de Talento Humano a través del subcomité de autocontrol de la dependencia. De lo contrario, queda como evidencia Acta subcomité de autocontrol 2210112-FT-281 , que incluye el informe de Plan de Seguridad y Salud en el Trabajo._x000a__x000a__x000a__x000a__x000a__x000a__x000a__x000a__x000a__x000a__x000a__x000a__x000a__x000a__x000a__x000a__x000a_"/>
    <s v="- Sin documentar_x000a_- Sin documentar_x000a_- Sin documentar_x000a__x000a__x000a__x000a__x000a__x000a__x000a__x000a__x000a__x000a__x000a__x000a__x000a__x000a__x000a__x000a__x000a_"/>
    <s v="- Continua_x000a_- Continua_x000a_- Continua_x000a__x000a__x000a__x000a__x000a__x000a__x000a__x000a__x000a__x000a__x000a__x000a__x000a__x000a__x000a__x000a__x000a_"/>
    <s v="- Con registro_x000a_- Con registro_x000a_- Con registro_x000a__x000a__x000a__x000a__x000a__x000a__x000a__x000a__x000a__x000a__x000a__x000a__x000a__x000a__x000a__x000a__x000a_"/>
    <s v="- Preventivo_x000a_- Detectivo_x000a_- Detectivo_x000a__x000a__x000a__x000a__x000a__x000a__x000a__x000a__x000a__x000a__x000a__x000a__x000a__x000a__x000a__x000a__x000a_"/>
    <s v="25%_x000a_15%_x000a_15%_x000a__x000a__x000a__x000a__x000a__x000a__x000a__x000a__x000a__x000a__x000a__x000a__x000a__x000a__x000a__x000a__x000a_"/>
    <s v="- Manual_x000a_- Manual_x000a_- Manual_x000a__x000a__x000a__x000a__x000a__x000a__x000a__x000a__x000a__x000a__x000a__x000a__x000a__x000a__x000a__x000a__x000a_"/>
    <s v="15%_x000a_15%_x000a_15%_x000a__x000a__x000a__x000a__x000a__x000a__x000a__x000a__x000a__x000a__x000a__x000a__x000a__x000a__x000a__x000a__x000a_"/>
    <s v="40%_x000a_30%_x000a_30%_x000a__x000a__x000a__x000a__x000a__x000a__x000a__x000a__x000a__x000a__x000a__x000a__x000a__x000a__x000a__x000a__x000a_"/>
    <s v="- 1 El mapa de riesgos del proceso de Gestión del Talento Humano indica que el Profesional Universitario de Talento Humano, autorizado(a) por el/la Directora/a Técnico/a de Talento Humano, cada vez que se identifique la materialización del riesgo repone el inventario de  los botiquines que presentaron novedad y/o desviaciones tras la materialización del riesgo relacionado con el desvío de recursos físicos o económicos en el manejo de los botiquines ubicados en las diferentes sedes de la entidad con el fin de obtener beneficio a nombre propio o de terceros._x000a_- 2 El mapa de riesgos del proceso de Gestión del Talento Humano indica que Director(a) Técnico(a)  y Profesional Universitario de Talento Humano, autorizado(a) por el Manual Específico de Funciones y Competencias Laborales y por el Director/a Técnico/a de Talento Humano, respectivamente, cada vez que se identifique la materialización del riesgo aplican las medidas que determine la Oficina de Control Interno Disciplinario y/o ente de control  frente a la materialización del riesgo 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5.8799999999999991E-2"/>
    <s v="Mayor (4)"/>
    <n v="0.8"/>
    <s v="Alto"/>
    <s v="El proceso estima que el riesgo se ubica en una zona alta, debido a que los controles establecidos son adecuados y la calificación de los criterios es satisfactoria, ubicando el riesgo en la escala de probabilidad mas baja frente a la resultante antes de controles, y ante su materialización, podrían disminuirse los efectos, aplicando las acciones de contingencia, sin embargo, el impacto no disminuye en riesgos de corrupción."/>
    <s v="Reducir"/>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 Definir cronograma 2023 para la realización de la  verificación de la completitud e idoneidad de los productos contenidos en los botiquines de las sedes de la Secretaría General de la Alcaldía Mayor de Bogotá, D.C._x000a__x000a__x000a__x000a__x000a__x000a__x000a__x000a__x000a__x000a_________________x000a__x000a__x000a__x000a__x000a__x000a__x000a__x000a__x000a__x000a__x000a_"/>
    <s v="- Profesional Universitario de Talento Humano autorizado por el(la) Director(a) Técnico(a) de Talento Humano._x000a__x000a__x000a__x000a__x000a__x000a__x000a__x000a__x000a__x000a_________________x000a__x000a__x000a__x000a__x000a__x000a__x000a__x000a__x000a__x000a__x000a_"/>
    <s v="- Cronograma de verificación de la completitud e idoneidad de los productos contenidos en los botiquines de las sedes de la Secretaría General de la Alcaldía Mayor de Bogotá, D.C._x000a__x000a__x000a__x000a__x000a__x000a__x000a__x000a__x000a__x000a_________________x000a__x000a__x000a__x000a__x000a__x000a__x000a__x000a__x000a__x000a__x000a_"/>
    <s v="15/02/2023_x000a__x000a__x000a__x000a__x000a__x000a__x000a__x000a__x000a__x000a_________________x000a__x000a__x000a__x000a__x000a__x000a__x000a__x000a__x000a__x000a__x000a_"/>
    <s v="28/02/2023_x000a__x000a__x000a__x000a__x000a__x000a__x000a__x000a__x000a__x000a_________________x000a__x000a__x000a__x000a__x000a__x000a__x000a__x000a__x000a__x000a__x000a_"/>
    <s v="- Reportar el presunto hecho de 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al operador disciplinario, y a la Oficina Asesora de Planeación en el informe de monitoreo en caso que tenga fallo._x000a_- Reponer el inventario de  los botiquines que presentaron novedad y/o desviaciones tras la materialización del riesgo relacionado con el desvío de recursos físicos o económicos en el manejo de los botiquines ubicados en las diferentes sedes de la entidad con el fin de obtener beneficio a nombre propio o de terceros_x000a_- Aplicar las medidas que determine la Oficina de Control Interno Disciplinario y/o ente de control  frente a la materialización del riesgo 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_x000a__x000a__x000a__x000a__x000a__x000a__x000a_- Actualizar el mapa de riesgos Gestión del Talento Humano"/>
    <s v="- Director(a) de Talento Humano_x000a_- Profesional Universitario de Talento Humano. _x000a_- Director(a) Técnico(a) y Profesional Universitario de Talento Humano._x000a__x000a__x000a__x000a__x000a__x000a__x000a_- Director(a) de Talento Humano"/>
    <s v="- Notificación realizada del presunto hecho de 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al operador disciplinario, y reporte de monitoreo a la Oficina Asesora de Planeación en caso que el riesgo tenga fallo definitivo._x000a_- Botiquín/es con elementos que cumplen con las condiciones establecidas en la normatividad vigente._x000a__x000a_Formato Entrega Botiquín en Sede Secretaría General que contiene lista de productos que conforman un botiquín de acuerdo con la normatividad aplicable y que debe contener la firma tanto del Profesional Universitario o Técnico Operativo de Talento Humano que ejerce la entrega como del responsable de la custodia del botiquín en la sede._x000a_- Soportes de la aplicación de las medidas determinadas por la Oficina de Control Interno Disciplinario y/o ente de control._x000a__x000a__x000a__x000a__x000a__x000a__x000a_- Mapa de riesgo  Gestión del Talento Humano, actualizado."/>
    <d v="2021-12-17T00:00:00"/>
    <s v="Identificación del riesgo_x000a_Análisis antes de controles_x000a_Análisis de controles_x000a_Análisis después de controles_x000a_Tratamiento del riesgo"/>
    <s v="Creación del riesgo."/>
    <d v="2022-02-08T00:00:00"/>
    <s v="_x000a__x000a__x000a__x000a_Tratamiento del riesgo"/>
    <s v="Se modificó la fecha de finalización de la acción de tratamiento &quot;Alinear actividades y puntos de control del procedimiento   4232000-PR-372 - Gestión de Peligros, Riesgos y Amenazas  con los controles preventivos y detectivos definidos en el mapa de riesgo del proceso de Gestión de Seguridad y Salud en el Trabajo&quot; pasando del 01-08-2022 al 30-06-2022, unificándola con las fechas definidas para esta misma acción en las fichas de riesgos No 1, 2 y 3.  "/>
    <d v="2022-12-16T00:00:00"/>
    <s v="Identificación del riesgo_x000a_Análisis antes de controles_x000a_Análisis de controles_x000a__x000a_Tratamiento del riesgo"/>
    <s v="Se asocia el riesgo al nuevo Mapa de procesos de la Secretaría General de la Alcaldía Mayor de Bogotá, D.C._x000a_Se actualizó el contexto de la gestión del proceso. _x000a_Se ajustaron las causas internas y externas._x000a_Se modificó la calificación de la probabilidad de ocurrencia del riesgo pasando de la calificación por  factibilidad a la calificación por frecuencia y se ajustó la explicación de la  valoración obtenida antes de controles. _x000a_Se realizó el cambio del nombre del proceso en el control correctivo pasando de Gestión Estratégica de Talento Humano a Gestión del Talento Humano en el marco del nuevo Mapa de procesos de la Secretaría General de la Alcaldía Mayor de Bogotá, D.C._x000a_Se definieron acciones de tratamiento para la vigencia  2023. "/>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r>
  <r>
    <x v="11"/>
    <s v="Mantener informados a los distintos grupos de valor e interés acerca de los programas, proyectos y gestión de la Administración Distrital a través de la formulación y la implementación de estrategias de comunicación pública con el propósito de interactuar y mantener la confianza por parte de la entidad y de la ciudadanía en general."/>
    <s v="Inicia con la identificación de necesidades, la realización del diagnóstico y el diseño del plan de comunicaciones, continúa con el diseño e implementación de estrategias de comunicación y finaliza con el seguimiento a la ejecución de estrategias de comunicación pública. "/>
    <s v="Jefe Oficina Consejería de Comunicaciones"/>
    <s v="Estratégico"/>
    <s v="Diseñar, ejecutar, orientar y divulgar las acciones de Comunicación Corporativa de la entidad._x0009_"/>
    <s v="Posibilidad de afectación reputacional por mediciones de percepción no satisfactorias por parte de servidores y ciudadanos, frente a las campañas y/o acciones de comunicación pública sobre la gestión institucional y Distrital, debido a incumplimiento en la formulación, actualización y ejecución del plan de comunicaciones._x0009_"/>
    <x v="0"/>
    <s v="Ejecución y administración de procesos"/>
    <s v="Sí"/>
    <s v="- Respuestas a temáticas emergentes no previsibles dentro de la planeación de comunicaciones._x000a__x000a__x000a__x000a__x000a__x000a__x000a__x000a__x000a_"/>
    <s v="- Coyunturas políticas que impiden la definición de necesidades de comunicación._x000a_- Débil divulgación de normativa externa que pueda dificultar la adecuada implementación, el cumplimiento y el conocimiento actual, respecto a la gestión del proceso._x000a__x000a__x000a__x000a__x000a__x000a__x000a__x000a_"/>
    <s v="- Pérdida de imagen y gobernabilidad externas._x000a_- Hallazgos y requerimientos dentro de las auditorias internas._x000a__x000a__x000a__x000a__x000a__x000a__x000a__x000a_"/>
    <s v="3. Consolidar una gestión pública eficiente, a través del desarrollo de capacidades institucionales, para contribuir a la generación de valor público."/>
    <s v="- -- Ningún trámite y/o procedimiento administrativo_x000a__x000a_"/>
    <s v="- Todos los procesos en el Sistema de Gestión de Calidad_x000a__x000a__x000a__x000a_"/>
    <s v="- No aplica_x000a__x000a__x000a__x000a_"/>
    <s v="Baja (2)"/>
    <n v="0.4"/>
    <s v="Menor (2)"/>
    <s v="Menor (2)"/>
    <s v="Menor (2)"/>
    <s v="Menor (2)"/>
    <s v="Menor (2)"/>
    <s v="Moderado (3)"/>
    <s v="Moderado (3)"/>
    <n v="0.6"/>
    <s v="Moderado"/>
    <s v="El proceso estima que el riesgo se ubica en una zona moderado, debido a que la frecuencia con la que se realizó la actividad clave asociada al riesgo se presentó 3 veces en el último año, sin embargo, ante su materialización, podrían presentarse efectos significativos, como el incumplimiento en las metas y objetivos institucionales afectando el cumplimiento en las metas regionales."/>
    <s v="- 1 El procedimiento Comunicación Corporativa código 4140000-PR-368 (Actividad 2), indica que el(la) Asesor(a) del(la) Secretario(a) General en temas de Comunicaciones, autorizado(a) por el(la) Secretario(a) General, durante el primer trimestre de la vigencia verifica que las necesidades de comunicación por parte de las dependencias hayan sido remitidas, las cuales son el insumo para conformar el Plan de Comunicaciones Institucional (Documento Interno). Así mismo, verifica que dichas solicitudes atiendan lo establecido en el Manual de marca vigente de la Alcaldía Mayor de Bogotá. La(s) fuente(s) de información utilizadas es(son) las solicitudes de comunicación recibidas y el Manual de Marce vigente de la Alcaldía Mayor de Bogotá. En caso de evidenciar observaciones, desviaciones o diferencias, se informan a la dependencia mediante correo electrónico o reunión (Evidencia reunión 2213100-FT-449). De lo contrario, se incluye la solicitud en el Plan de Comunicaciones Institucional (Documento Interno)._x000a_- 2 El procedimiento Comunicación Corporativa código 4140000-PR-368 (Actividad 4),  indica que el(la) Asesor(a) del Secretario General en temas de Comunicaciones, autorizado(a) por el (la) Secretario(a) General, cada vez que se reciba una nueva solicitud de comunicación verifica las necesidades emergentes de comunicación remitidas por parte de las dependencias, revisando que estas sean pertinentes y atiendan lo establecido en el Manual de Marca vigente de la Alcaldía Mayor de Bogotá. La(s) fuente(s) de información utilizadas es(son) correo electrónico con nuevas necesidades de comunicación y el Plan de Comunicaciones vigente. En caso de evidenciar observaciones, desviaciones o diferencias, son informadas mediante correo electrónico o reunión con la dependencia remitente para su corrección (Evidencia reunión 2213100-FT-449). De lo contrario, se realiza la actualización del Plan de Comunicaciones Institucional (Documento Interno)._x000a_- 3 El procedimiento Comunicación Corporativa código 4140000-PR-368 (Actividad 6), indica que el profesional creativo del punto de encuentro de la Secretaría General, autorizado(a) por el(la) Asesor(a) de Comunicaciones de la Secretaría General, cada vez que se reciba la solicitud de campaña (Brief) realiza la verificación del contenido utilizando el formato “Verificación de Campañas 4140000-FT-1065”, comprobando que se encuentre diligenciado completamente y que la información permita crear los diseños para la campaña. La(s) fuente(s) de información utilizadas es(son) la solicitud de campañas (Brief) 4140000- FT-1048. En caso de evidenciar observaciones, desviaciones o diferencias, regresa la solicitud al interesado indicando los comentarios respectivos por medio de correo electrónico o evidencia de reunión. De lo contrario, el equipo punto de encuentro procede a realizar una reunión de tráfico para iniciar el proceso creativo de realización de los diseños de campaña._x000a_- 4 El procedimiento Comunicación Corporativa código 4140000-PR-368 (Actividad 8), indica que el jefe de dependencia (o su delegado), autorizado(a) por el Manual especifico de funciones y competencias laborales, una vez recibida la propuesta de diseño de campaña (piezas, imágenes, audiovisuales, etc.) revisa este diseño teniendo en cuenta que el mismo corresponda con el objetivo de la solicitud. La(s) fuente(s) de información utilizadas es(son) la propuesta de diseño de campaña y el formato brief. En caso de evidenciar observaciones, desviaciones o diferencias, las informa para elaborar nuevamente la propuesta de diseño de campana y realizar los ajustes que correspondan, dejando constancia en la evidencia de reunión respectiva. De lo contrario, se aprueba la propuesta de diseño de campaña dejando constancia en la evidencia de reunión respectiva._x000a__x000a__x000a__x000a__x000a__x000a__x000a__x000a__x000a__x000a__x000a__x000a__x000a__x000a__x000a__x000a_"/>
    <s v="- Documentado_x000a_- Documentado_x000a_- Documentado_x000a_- Documentado_x000a__x000a__x000a__x000a__x000a__x000a__x000a__x000a__x000a__x000a__x000a__x000a__x000a__x000a__x000a__x000a_"/>
    <s v="- Continua_x000a_- Continua_x000a_- Continua_x000a_- Continua_x000a__x000a__x000a__x000a__x000a__x000a__x000a__x000a__x000a__x000a__x000a__x000a__x000a__x000a__x000a__x000a_"/>
    <s v="- Con registro_x000a_- Con registro_x000a_- Con registro_x000a_- Con registro_x000a__x000a__x000a__x000a__x000a__x000a__x000a__x000a__x000a__x000a__x000a__x000a__x000a__x000a__x000a__x000a_"/>
    <s v="- Preventivo_x000a_- Preventivo_x000a_- Detectivo_x000a_- Preventivo_x000a__x000a__x000a__x000a__x000a__x000a__x000a__x000a__x000a__x000a__x000a__x000a__x000a__x000a__x000a__x000a_"/>
    <s v="25%_x000a_25%_x000a_15%_x000a_25%_x000a__x000a__x000a__x000a__x000a__x000a__x000a__x000a__x000a__x000a__x000a__x000a__x000a__x000a__x000a__x000a_"/>
    <s v="- Manual_x000a_- Manual_x000a_- Manual_x000a_- Manual_x000a__x000a__x000a__x000a__x000a__x000a__x000a__x000a__x000a__x000a__x000a__x000a__x000a__x000a__x000a__x000a_"/>
    <s v="15%_x000a_15%_x000a_15%_x000a_15%_x000a__x000a__x000a__x000a__x000a__x000a__x000a__x000a__x000a__x000a__x000a__x000a__x000a__x000a__x000a__x000a_"/>
    <s v="40%_x000a_40%_x000a_30%_x000a_40%_x000a__x000a__x000a__x000a__x000a__x000a__x000a__x000a__x000a__x000a__x000a__x000a__x000a__x000a__x000a__x000a_"/>
    <s v="- 1 El mapa de riesgos del proceso Gestión Estratégica de Comunicación e Información indica que el(la) asesor(a) del Secretario(a) General en temas de Comunicaciones, autorizado(a) por el líder de este proceso, cada vez que se identifique la materialización del riesgo, solicita a las dependencias la información para consolidar el Plan de Comunicaciones._x000a_- 2 El mapa de riesgos del proceso Gestión Estratégica de Comunicación e Información indica que el (la) asesor(a) del Secretario(a) General en temas de Comunicaciones y el (la)  Profesional de la Oficina Consejería de Comunicaciones, autorizado(a) por  el líder de este proceso, cada vez que se identifique la materialización del riesgo, estructura el Plan de Comunicaciones._x000a_- 3 El mapa de riesgos del proceso Gestión Estratégica de Comunicación e Información indica que el (la) asesor(a) del Secretario(a) General en temas de Comunicaciones y el (la)  Profesional de la Oficina Consejería de Comunicaciones, autorizado(a) por  el líder de este proceso, cada vez que se identifique la materialización del riesgo, divulga el Plan de Comunicaciones._x000a_- 4 El mapa de riesgos del proceso Gestión Estratégica de Comunicación e Información indica que el (la) asesor(a) del Secretario(a) General en temas de Comunicaciones y el (la)  Profesional de la Oficina Consejería de Comunicaciones, autorizado(a) por  el líder de este proceso, cada vez que se identifique la materialización del riesgo, ejecuta el Plan de Comunicaciones y realizar seguimiento respectivo._x000a__x000a__x000a__x000a__x000a__x000a_"/>
    <s v="- Documentado_x000a_- Documentado_x000a_- Documentado_x000a_- Documentado_x000a__x000a__x000a__x000a__x000a__x000a_"/>
    <s v="- Continua_x000a_- Continua_x000a_- Continua_x000a_- Continua_x000a__x000a__x000a__x000a__x000a__x000a_"/>
    <s v="- Con registro_x000a_- Con registro_x000a_- Con registro_x000a_- Con registro_x000a__x000a__x000a__x000a__x000a__x000a_"/>
    <s v="- Correctivo_x000a_- Correctivo_x000a_- Correctivo_x000a_- Correctivo_x000a__x000a__x000a__x000a__x000a__x000a_"/>
    <s v="10%_x000a_10%_x000a_10%_x000a_10%_x000a__x000a__x000a__x000a__x000a__x000a_"/>
    <s v="- Manual_x000a_- Manual_x000a_- Manual_x000a_- Manual_x000a__x000a__x000a__x000a__x000a__x000a_"/>
    <s v="15%_x000a_15%_x000a_15%_x000a_15%_x000a__x000a__x000a__x000a__x000a__x000a_"/>
    <s v="25%_x000a_25%_x000a_25%_x000a_25%_x000a__x000a__x000a__x000a__x000a__x000a_"/>
    <s v="Muy baja (1)"/>
    <n v="6.0479999999999999E-2"/>
    <s v="Leve (1)"/>
    <n v="0.18984374999999998"/>
    <s v="Bajo"/>
    <s v="El proceso estima que el riesgo se ubica en una zona baja, debido a que los controles establecidos son los adecuados y la calificación de los criterios es satisfactoria, ubicando el riesgo en la escala de probabilidad mas baja, y ante su materialización, podrían disminuirse los efectos, aplicando las acciones de contingencia."/>
    <s v="Aceptar"/>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Posibilidad de afectación reputacional por mediciones de percepción no satisfactorias por parte de servidores y ciudadanos, frente a las campañas y/o acciones de comunicación pública sobre la gestión institucional y Distrital, debido a incumplimiento en la formulación, actualización y ejecución del plan de comunicaciones._x0009_ en el informe de monitoreo a la Oficina Asesora de Planeación._x000a_- Solicitar a las dependencias la información para consolidar el Plan de Comunicaciones._x000a_- Estructurar el Plan de Comunicaciones._x000a_- Divulgar el Plan de Comunicaciones._x000a_- Ejecutar el Plan de Comunicaciones y realizar seguimiento respectivo._x000a__x000a__x000a__x000a__x000a_- Actualizar el mapa de riesgos Gestión Estratégica de Comunicación e Información"/>
    <s v="- Jefe Oficina Consejería de Comunicaciones_x000a_- Asesor(a) del Secretario General en temas de Comunicaciones_x000a_- Asesor(a) del Secretario General en temas de Comunicaciones y Profesional de la Oficina Consejería de Comunicaciones_x000a_- Asesor(a) del Secretario General en temas de Comunicaciones y Profesional de la Oficina Consejería de Comunicaciones_x000a_- Asesor(a) del Secretario General en temas de Comunicaciones y Profesional de la Oficina Consejería de Comunicaciones_x000a__x000a__x000a__x000a__x000a_- Jefe Oficina Consejería de Comunicaciones"/>
    <s v="- Reporte de monitoreo indicando la materialización del riesgo de Posibilidad de afectación reputacional por mediciones de percepción no satisfactorias por parte de servidores y ciudadanos, frente a las campañas y/o acciones de comunicación pública sobre la gestión institucional y Distrital, debido a incumplimiento en la formulación, actualización y ejecución del plan de comunicaciones._x0009__x000a_- Comunicaciones escritas._x000a_- Plan de Comunicaciones._x000a_- Estrategia de divulgación del Plan de Comunicaciones, implementada._x000a_- Campañas del Plan de Comunicaciones ejecutadas y reporte del Plan de Acción Institucional._x000a__x000a__x000a__x000a__x000a_- Mapa de riesgo  Gestión Estratégica de Comunicación e Información, actualizado."/>
    <d v="2018-09-07T00:00:00"/>
    <s v="Identificación del riesgo_x000a_Análisis antes de controles_x000a_Análisis de controles_x000a_Análisis después de controles_x000a_Tratamiento del riesgo"/>
    <s v="Creación del mapa de riesgos del proceso."/>
    <d v="2019-05-08T00:00:00"/>
    <s v="Identificación del riesgo_x000a_Análisis antes de controles_x000a_Análisis de controles_x000a_Análisis después de controles_x000a_Tratamiento del riesgo"/>
    <s v="Se ajusta el nombre del riesgo, se incluyen causas internas y externas (incluyendo las DOFA) y complementan consecuencias._x000a_Se ajusta la valoración inherente a Extrema en atención a la materialización del riesgo (probabilidad 4 probable, impacto 4 mayor)._x000a_Se califica la probabilidad por frecuencia._x000a_Se modifican las actividades de control y se califican._x000a_Se ajusta la valoración residual a Alta en atención a la calificación de las actividades de control (probabilidad 4 probable, impacto 2 menor)._x000a_Se formulan acciones para documentar las actividades de control preventivas en el procedimiento PR-368 Comunicación Corporativa, se establecen acciones por valoración y se definen acciones de contingencia."/>
    <d v="2019-11-25T00:00:00"/>
    <s v="_x000a__x000a_Análisis de controles_x000a_Análisis después de controles_x000a_Tratamiento del riesgo"/>
    <s v="Se modifica la calificación de los controles, teniendo en cuenta que ya han sido ejecutadas las acciones que se establecieron dentro del plan de mejoramiento._x000a_La valoración del riesgo después de controles pasa a &quot;Bajo&quot;  ya que las actividades de control preventivas evitaron la materialización de este riesgo y los efectos más significativos no se presentaron._x000a_Se reprograma la ejecución del plan de mejoramiento, teniendo en cuenta las fechas que se establecieron en el aplicativo SIG"/>
    <d v="2020-03-13T00:00:00"/>
    <s v="Identificación del riesgo_x000a_Análisis antes de controles_x000a_Análisis de controles_x000a_Análisis después de controles_x000a_Tratamiento del riesgo"/>
    <s v="Se actualiza el contexto de la gestión del proceso._x000a_Se ajusta la actividad clave según lo descrito en el proceso._x000a_Se analizan los proyectos de inversión que posiblemente se afecten con la materialización del riesgo._x000a_Se asociaron las perspectivas de impacto a los efectos identificados._x000a_Probabilidad antes de controles:_x000a_- La probabilidad disminuye de Probable (4) -Se presentó una vez en el presente año (4)- a Posible (3) -Se presentó al menos una vez en los últimos 2 años (3)-._x000a_- El impacto se reduce de calificación a Moderado (3) ya que la materialización del riesgo podría ocasionar un incumplimiento en las metas y objetivos institucionales, afectando el cumplimiento en las metas regionales_x000a_- La nueva zona de riesgo según esta disminución pasa de Extrema a Alta._x000a_Se reafirman las actividades de control establecidas, según la actualización del procedimiento de Relaciones Estratégicas Comunicacionales PR-366._x000a_Se disminuye la probabilidad a (1 Rara vez) ya que las actividades de control preventivas han evitado la materialización de este riesgo y presentan solidez fuerte. El impacto pasa a 1 &quot;insignificante&quot; ya que el riesgo no se ha presentado y los controles detectivos son fuertes. El riesgo continúa con valoración con baja._x000a_La opción de tratamiento cambia a Aceptar._x000a_Se suprimen las acciones de tratamiento ya que se ejecutaron durante la vigencia 2019."/>
    <d v="2020-12-03T00:00:00"/>
    <s v="_x000a__x000a_Análisis de controles_x000a__x000a_"/>
    <s v="Se retiran los controles detectivos asociados a las auditorias y se incluye uno propio del proceso."/>
    <d v="2021-02-22T00:00:00"/>
    <s v="Identificación del riesgo_x000a__x000a__x000a__x000a_"/>
    <s v="Se indica que el riesgo no tiene proyectos de inversión vigentes asociados."/>
    <d v="2021-12-15T00:00:00"/>
    <s v="Identificación del riesgo_x000a_Análisis antes de controles_x000a_Análisis de controles_x000a_Análisis después de controles_x000a_Tratamiento del riesgo"/>
    <s v="Se actualiza el contexto de la gestión del proceso._x000a_Se ajusta la identificación del riesgo_x000a_Se define la probabilidad por exposición._x000a_Se ajustó la redacción y evaluación de los controles según los criterios definidos._x000a_Se incluyeron los controles correctivos._x000a_Se ajustaron las acciones de contingencia."/>
    <d v="2022-12-01T00:00:00"/>
    <s v="Identificación del riesgo_x000a__x000a_Análisis de controles_x000a__x000a_"/>
    <s v="Se actualiza la matriz DOFA._x000a_Se asocia el riesgo al nuevo proceso Gestión Estratégica de Comunicación e Información y la actividad clave del mismo._x000a_Se ajustan las causas del riesgo._x000a_Se ajusta el diseño de los controles, según las actividades 2,4 y 6 del procedimiento Comunicación Corporativa._x000a_Se incluye la actividad de control 8 del procedimiento Comunicación Corporativa._x000a_Se asocian los controles correctivos al nuevo nombre del proceso"/>
    <s v=""/>
    <s v="_x000a__x000a__x000a__x000a_"/>
    <s v=""/>
    <s v=""/>
    <s v="_x000a__x000a__x000a__x000a_"/>
    <s v=""/>
    <s v=""/>
    <s v="_x000a__x000a__x000a__x000a_"/>
    <s v=""/>
    <s v=""/>
    <s v="_x000a__x000a__x000a__x000a_"/>
    <s v=""/>
  </r>
  <r>
    <x v="11"/>
    <s v="Mantener informados a los distintos grupos de valor e interés acerca de los programas, proyectos y gestión de la Administración Distrital a través de la formulación y la implementación de estrategias de comunicación pública con el propósito de interactuar y mantener la confianza por parte de la entidad y de la ciudadanía en general."/>
    <s v="Inicia con la identificación de necesidades, la realización del diagnóstico y el diseño del plan de comunicaciones, continúa con el diseño e implementación de estrategias de comunicación y finaliza con el seguimiento a la ejecución de estrategias de comunicación pública. "/>
    <s v="Jefe Oficina Consejería de Comunicaciones"/>
    <s v="Estratégico"/>
    <s v="Diseñar y divulgar contenidos informativos y/o periodísticos relacionados con la gestión de la Administración Distrital a través del Ecosistema Digital de la Alcaldía Mayor de Bogotá._x0009_"/>
    <s v="Posibilidad de afectación reputacional por resultados no satisfactorios en el informe de métricas y posicionamiento de las plataformas virtuales, debido a generación de mensajes institucionales erróneos e inoportunos en las plataformas virtuales sobre la gestión, avance, planes, programas y proyectos de la Administración Distrital."/>
    <x v="0"/>
    <s v="Ejecución y administración de procesos"/>
    <s v="Sí"/>
    <s v="- Falta de conocimiento de las tendencias digitales para la divulgación de información._x000a_- Débil orientación para la consulta de los documentos soporte de la gestión del proceso, mejorar su adecuación, e implementar medidas para su fácil consulta y recuperación._x000a__x000a__x000a__x000a__x000a__x000a__x000a__x000a_"/>
    <s v="- Coyunturas políticas que afectan la toma de decisiones._x000a_- La inestabilidad de la conectividad, indisponibilidad de servidores de información y vulnerabilidad en la seguridad informática. _x000a_- Fallas en las comunicaciones. _x000a__x000a__x000a__x000a__x000a__x000a__x000a_"/>
    <s v="- Desinformación._x000a_- Pérdida de imagen y gobernabilidad externas._x000a_- Perdida de confianza interna en la administración._x000a_- Inconformidad de la ciudadanía con la información que se presenta de la gestión del distrito._x000a__x000a__x000a__x000a__x000a__x000a_"/>
    <s v="3. Consolidar una gestión pública eficiente, a través del desarrollo de capacidades institucionales, para contribuir a la generación de valor público."/>
    <s v="- -- Ningún trámite y/o procedimiento administrativo_x000a__x000a_"/>
    <s v="- Todos los procesos en el Sistema de Gestión de Calidad_x000a__x000a__x000a__x000a_"/>
    <s v="- No aplica_x000a__x000a__x000a__x000a_"/>
    <s v="Media (3)"/>
    <n v="0.6"/>
    <s v="Insignificante (1)"/>
    <s v="Mayor (4)"/>
    <s v="Menor (2)"/>
    <s v="Menor (2)"/>
    <s v="Insignificante (1)"/>
    <s v="Menor (2)"/>
    <s v="Mayor (4)"/>
    <n v="0.8"/>
    <s v="Alto"/>
    <s v="El proceso estima que el riesgo se ubica en una zona alta, debido a que la frecuencia con la que se realizó la actividad clave asociada al riesgo se presentó 365 veces en el último año, sin embargo, ante su materialización, podrían presentarse efectos significativos, como imagen institucional perjudicada en el orden nacional o regional por hechos que afectan a un grupo o comunidad de usuarios o ciudadanos."/>
    <s v="- 1 El procedimiento de Ecosistema Digital PR-367, indica que los profesionales Analista SEO, Editores de Contenidos y el  profesional coordinador del Equipo Portal Web Oficina Consejería de Comunicaciones, autorizado(a) por la(el) Jefe de Oficina Consejería de Comunicaciones, diariamente monitorean las tendencias de búsqueda por parte de la ciudadanía sobre la gestión del (la) Alcalde(sa), la Alcaldía y el Distrito, así como la revisión de contenidos altamente posicionados en medio digitales que permitan determinar el alcance de la información que se divulga a través del Ecosistema Digital. La(s) fuente(s) de información utilizadas es(son) distintas herramientas de comunicación digital . En caso de evidenciar observaciones, desviaciones o diferencias, se realiza un filtro de las informaciones que se consideran relevantes, se agregan recomendaciones editoriales y se envían al editor de contenidos para el Portal Web y al coordinador del equipo de Redes Sociales. De lo contrario, se envía correo electrónico con recomendaciones remitidas al editor de contenidos para el portal y al coordinador de redes sociales._x000a_- 2 El procedimiento de Ecosistema Digital PR-367, indica que los profesionales de la Oficina Consejería de Comunicaciones Analista de métricas de los equipos de portal y redes sociales, autorizado(a) por la(el) Jefe de Oficina Consejería de Comunicaciones, semanal y mensualmente monitorean el impacto que están teniendo las publicaciones en el portal web y las redes sociales. La(s) fuente(s) de información utilizadas es(son) los datos sobre el impacto de las publicaciones a través de Google analitycs. En caso de evidenciar observaciones, desviaciones o diferencias, se hacen recomendaciones para mejorar variables: títulos hipervinculación, uso de recursos multimedia etc.. De lo contrario, se genera el informe del comportamiento de las métricas para página web y redes sociales._x000a_- 3 El procedimiento de Ecosistema Digital PR-367, indica que los profesionales de la Oficina Consejería de Comunicaciones Analista de métricas de los equipos de portal y redes sociales, autorizado(a) por la(el) Jefe de Oficina Consejería de Comunicaciones, semanal y mensualmente monitorean el impacto que están teniendo las publicaciones en el portal web y las redes sociales. La(s) fuente(s) de información utilizadas es(son) los datos sobre el impacto de las publicaciones a través de Google analitycs. En caso de evidenciar observaciones, desviaciones o diferencias, se hacen recomendaciones para mejorar variables: títulos hipervinculación, uso de recursos multimedia etc.. De lo contrario, se genera el informe del comportamiento de las métricas para página web y redes sociales._x000a__x000a__x000a__x000a__x000a__x000a__x000a__x000a__x000a__x000a__x000a__x000a__x000a__x000a__x000a__x000a__x000a_"/>
    <s v="- Documentado_x000a_- Documentado_x000a_- Documentado_x000a__x000a__x000a__x000a__x000a__x000a__x000a__x000a__x000a__x000a__x000a__x000a__x000a__x000a__x000a__x000a__x000a_"/>
    <s v="- Continua_x000a_- Continua_x000a_- Continua_x000a__x000a__x000a__x000a__x000a__x000a__x000a__x000a__x000a__x000a__x000a__x000a__x000a__x000a__x000a__x000a__x000a_"/>
    <s v="- Con registro_x000a_- Con registro_x000a_- Con registro_x000a__x000a__x000a__x000a__x000a__x000a__x000a__x000a__x000a__x000a__x000a__x000a__x000a__x000a__x000a__x000a__x000a_"/>
    <s v="- Preventivo_x000a_- Preventivo_x000a_- Detectivo_x000a__x000a__x000a__x000a__x000a__x000a__x000a__x000a__x000a__x000a__x000a__x000a__x000a__x000a__x000a__x000a__x000a_"/>
    <s v="25%_x000a_25%_x000a_15%_x000a__x000a__x000a__x000a__x000a__x000a__x000a__x000a__x000a__x000a__x000a__x000a__x000a__x000a__x000a__x000a__x000a_"/>
    <s v="- Manual_x000a_- Manual_x000a_- Manual_x000a__x000a__x000a__x000a__x000a__x000a__x000a__x000a__x000a__x000a__x000a__x000a__x000a__x000a__x000a__x000a__x000a_"/>
    <s v="15%_x000a_15%_x000a_15%_x000a__x000a__x000a__x000a__x000a__x000a__x000a__x000a__x000a__x000a__x000a__x000a__x000a__x000a__x000a__x000a__x000a_"/>
    <s v="40%_x000a_40%_x000a_30%_x000a__x000a__x000a__x000a__x000a__x000a__x000a__x000a__x000a__x000a__x000a__x000a__x000a__x000a__x000a__x000a__x000a_"/>
    <s v="- 1 El mapa de riesgos del proceso Gestión Estratégica de Comunicación e Información indica que los profesionales de la Oficina Consejería de Comunicaciones (portal web y redes sociales), autorizado(a) por el líder de este proceso, cada vez que se identifique la materialización del riesgo, detecta y desactiva la información publicada erróneamente en las plataformas digitales._x000a_- 2 El mapa de riesgos del proceso Gestión Estratégica de Comunicación e Información indica que los profesionales de la Oficina Consejería de Comunicaciones (redes sociales, editores y la Jefe de la Oficina Consejería de Comunicaciones (en caso de información sensible), autorizado(a) por el Manual Específico de Funciones y Competencias Laborales y el líder de este proceso, cada vez que se identifique la materialización del riesgo, ajusta la información y la presenta al editor para revisión._x000a_- 3 El mapa de riesgos del proceso Gestión Estratégica de Comunicación e Información indica que los profesionales de la Oficina Consejería de Comunicaciones (prensa y redes sociales), autorizado(a) por el líder de este proceso, cada vez que se identifique la materialización del riesgo, publica la información en las plataformas digitales._x000a__x000a__x000a__x000a__x000a__x000a__x000a_"/>
    <s v="- Documentado_x000a_- Documentado_x000a_- Documentado_x000a__x000a__x000a__x000a__x000a__x000a__x000a_"/>
    <s v="- Continua_x000a_- Continua_x000a_- Continua_x000a__x000a__x000a__x000a__x000a__x000a__x000a_"/>
    <s v="- Con registro_x000a_- Con registro_x000a_- Con registro_x000a__x000a__x000a__x000a__x000a__x000a__x000a_"/>
    <s v="- Correctivo_x000a_- Correctivo_x000a_- Correctivo_x000a__x000a__x000a__x000a__x000a__x000a__x000a_"/>
    <s v="10%_x000a_10%_x000a_10%_x000a__x000a__x000a__x000a__x000a__x000a__x000a_"/>
    <s v="- Manual_x000a_- Manual_x000a_- Manual_x000a__x000a__x000a__x000a__x000a__x000a__x000a_"/>
    <s v="15%_x000a_15%_x000a_15%_x000a__x000a__x000a__x000a__x000a__x000a__x000a_"/>
    <s v="25%_x000a_25%_x000a_25%_x000a__x000a__x000a__x000a__x000a__x000a__x000a_"/>
    <s v="Muy baja (1)"/>
    <n v="0.1512"/>
    <s v="Menor (2)"/>
    <n v="0.33750000000000002"/>
    <s v="Bajo"/>
    <s v="El proceso estima que el riesgo se ubica en una zona baja, debido a que los controles establecidos son los adecuados y la calificación de los criterios es satisfactoria, ubicando el riesgo en la escala de probabilidad mas baja, y ante su materialización, podrían disminuirse los efectos, aplicando las acciones de contingencia."/>
    <s v="Aceptar"/>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Posibilidad de afectación reputacional por resultados no satisfactorios en el informe de métricas y posicionamiento de las plataformas virtuales, debido a generación de mensajes institucionales erróneos e inoportunos en las plataformas virtuales sobre la gestión, avance, planes, programas y proyectos de la Administración Distrital. en el informe de monitoreo a la Oficina Asesora de Planeación._x000a_- Detectar y desactivar la información publicada erróneamente en las plataformas digitales._x000a_- Ajustar la información y presentarla al editor para revisión._x000a_- Publicar la información en las plataformas digitales._x000a__x000a__x000a__x000a__x000a__x000a_- Actualizar el mapa de riesgos Gestión Estratégica de Comunicación e Información"/>
    <s v="- Jefe Oficina Consejería de Comunicaciones_x000a_- Profesionales de la Oficina Consejería de Comunicaciones (portal web y redes sociales)_x000a_- Profesionales de la Oficina Consejería de Comunicaciones (redes sociales, editores)  y Jefe de la Oficina Consejería de Comunicaciones (en caso de información sensible)_x000a_- Profesionales de la Oficina Consejería de Comunicaciones (prensa y redes sociales)_x000a__x000a__x000a__x000a__x000a__x000a_- Jefe Oficina Consejería de Comunicaciones"/>
    <s v="- Reporte de monitoreo indicando la materialización del riesgo de Posibilidad de afectación reputacional por resultados no satisfactorios en el informe de métricas y posicionamiento de las plataformas virtuales, debido a generación de mensajes institucionales erróneos e inoportunos en las plataformas virtuales sobre la gestión, avance, planes, programas y proyectos de la Administración Distrital._x000a_- Información desactivada de las plataformas digitales_x000a_- Información ajustada para publicación_x000a_- Información publicada nuevamente en las plataformas digitales._x000a__x000a__x000a__x000a__x000a__x000a_- Mapa de riesgo  Gestión Estratégica de Comunicación e Información, actualizado."/>
    <d v="2018-09-07T00:00:00"/>
    <s v="Identificación del riesgo_x000a_Análisis antes de controles_x000a_Análisis de controles_x000a_Análisis después de controles_x000a_Tratamiento del riesgo"/>
    <s v="Creación del mapa de riesgos del proceso."/>
    <d v="2019-05-08T00:00:00"/>
    <s v="Identificación del riesgo_x000a_Análisis antes de controles_x000a_Análisis de controles_x000a_Análisis después de controles_x000a_Tratamiento del riesgo"/>
    <s v="Se ajusta el nombre del riesgo, se incluyen causas internas y externas (incluyendo las DOFA) y complementan consecuencias._x000a_Continúa la valoración inherente en Alto (probabilidad 1 rara vez, impacto 4 mayor)._x000a_Se califica la probabilidad por frecuencia._x000a_Se modifican las actividades de control y se califican._x000a_Continúa la valoración residual en Bajo (probabilidad 1 rara vez, impacto 2 menor)._x000a_Se formulan acciones para mejorar la documentación de las actividades de control preventivas en el procedimiento PR-367 Ecosistema Digital, se asume el riesgo y se definen acciones de contingencia."/>
    <d v="2019-11-25T00:00:00"/>
    <s v="_x000a__x000a_Análisis de controles_x000a__x000a_Tratamiento del riesgo"/>
    <s v="Se modifica la calificación de los controles, teniendo en cuenta que ya han sido ejecutadas las acciones que se establecieron dentro del plan de mejoramiento._x000a_Se reprograma la ejecución del plan de mejoramiento, teniendo en cuenta las fechas que se establecieron en el aplicativo SIG"/>
    <d v="2020-03-13T00:00:00"/>
    <s v="Identificación del riesgo_x000a__x000a_Análisis de controles_x000a__x000a_Tratamiento del riesgo"/>
    <s v="Se actualiza el contexto de la gestión del proceso._x000a_Se ajusta la actividad clave según lo descrito en el proceso._x000a_Se analizan los proyectos de inversión que posiblemente se afecten con la materialización del riesgo._x000a_Se asociaron las perspectivas de impacto a los efectos identificados._x000a_Se reafirman las actividades de control establecidas, según la actualización del procedimiento de Ecosistema Digital PR-367._x000a_La opción de tratamiento cambia a Aceptar._x000a_Se suprimen las acciones de tratamiento ya que se ejecutaron durante la vigencia 2019."/>
    <d v="2020-12-03T00:00:00"/>
    <s v="_x000a__x000a_Análisis de controles_x000a__x000a_"/>
    <s v="Se retiran los controles detectivos asociados a las auditorias y se incluye uno propio del proceso."/>
    <d v="2021-02-22T00:00:00"/>
    <s v="Identificación del riesgo_x000a__x000a__x000a__x000a_"/>
    <s v="Se indica que el riesgo no tiene proyectos de inversión vigentes asociados."/>
    <d v="2021-12-15T00:00:00"/>
    <s v="Identificación del riesgo_x000a_Análisis antes de controles_x000a_Análisis de controles_x000a_Análisis después de controles_x000a_Tratamiento del riesgo"/>
    <s v="Se actualiza el contexto de la gestión del proceso._x000a_Se ajusta la identificación del riesgo_x000a_Se define la probabilidad por exposición._x000a_Se ajustó la redacción y evaluación de los controles según los criterios definidos._x000a_Se incluyeron los controles correctivos._x000a_Se ajustaron las acciones de contingencia."/>
    <d v="2022-12-01T00:00:00"/>
    <s v="Identificación del riesgo_x000a__x000a_Análisis de controles_x000a__x000a_"/>
    <s v="Se actualiza la matriz DOFA._x000a_Se asocia el riesgo al nuevo proceso Gestión Estratégica de Comunicación e Información y la actividad clave del mismo._x000a_Se ajustan las causas del riesgo._x000a_Se asocian los controles correctivos al nuevo nombre del proceso"/>
    <s v=""/>
    <s v="_x000a__x000a__x000a__x000a_"/>
    <s v=""/>
    <s v=""/>
    <s v="_x000a__x000a__x000a__x000a_"/>
    <s v=""/>
    <s v=""/>
    <s v="_x000a__x000a__x000a__x000a_"/>
    <s v=""/>
    <s v=""/>
    <s v="_x000a__x000a__x000a__x000a_"/>
    <s v=""/>
  </r>
  <r>
    <x v="11"/>
    <s v="Mantener informados a los distintos grupos de valor e interés acerca de los programas, proyectos y gestión de la Administración Distrital a través de la formulación y la implementación de estrategias de comunicación pública con el propósito de interactuar y mantener la confianza por parte de la entidad y de la ciudadanía en general."/>
    <s v="Inicia con la identificación de necesidades, la realización del diagnóstico y el diseño del plan de comunicaciones, continúa con el diseño e implementación de estrategias de comunicación y finaliza con el seguimiento a la ejecución de estrategias de comunicación pública. "/>
    <s v="Jefe Oficina Consejería de Comunicaciones"/>
    <s v="Estratégico"/>
    <s v="Diseñar, revisar, ejecutar y divulgar las acciones de comunicación hacia la ciudadanía.  _x000a_Fase (actividad): Desconocimiento de los intereses comunicacionales del ciudadano que genere barreras de identificación y comprensión de mensajes."/>
    <s v="Posibilidad de afectación reputacional por mediciones de percepción de opinión pública no satisfactorias , debido a la elaboración de campañas y/o acciones de comunicación pública que no cumplen con los lineamientos de comunicación establecidos y las necesidades y/o intereses de la ciudadanía."/>
    <x v="0"/>
    <s v="Ejecución y administración de procesos"/>
    <s v="Sí"/>
    <s v="- Deficiencias en la información de entrada para la realización de la campaña, estrategia o pieza comunicacional._x000a_- Desconocimiento de la metodología y lineamientos en materia de comunicaciones._x000a_- Ausencia de control en la aprobación de las campañas, estrategias y/o piezas comunicacionales._x000a_- Débil orientación para la consulta de los documentos soporte de la gestión del proceso, mejorar su adecuación, e implementar medidas para su fácil consulta y recuperación._x000a__x000a__x000a__x000a__x000a__x000a_"/>
    <s v="- Falta de recursos que podría darse por los recortes presupuestales, humanos y técnicos que influirían directamente en la no sostenibilidad en el tiempo de los programas e iniciativas de los proyectos de inversión y en los servicios que presta al Secretaría General en el Distrito; especialmente en la comunicación que tiene la ciudadanía con la administración, evitando que sea competente. _x000a_- Errores por parte de una Entidad externa al momento de diligenciar la información a divulgar en el formato FT1048 BRIEF._x000a_- Coyunturas políticas que impiden la definición de necesidades de comunicación._x000a__x000a__x000a__x000a__x000a__x000a__x000a_"/>
    <s v="- Pérdida de credibilidad._x000a_- Perdida de confianza interna en la administración._x000a_- Desconfianza en los productos desarrollados por la administración distrital._x000a_- Desinformación_x000a_- Pérdida de imagen externa._x000a_- Inconformidad de la ciudadanía con la información que se presenta de la gestión del distrito._x000a_- La administración distrital no logra comunicar de manera eficiente y localizada sus acciones de gobierno._x000a__x000a__x000a_"/>
    <s v="3. Consolidar una gestión pública eficiente, a través del desarrollo de capacidades institucionales, para contribuir a la generación de valor público."/>
    <s v="- -- Ningún trámite y/o procedimiento administrativo_x000a__x000a_"/>
    <s v="- Procesos misionales y estratégicos misionales en el Sistema de Gestión de Calidad_x000a__x000a__x000a__x000a_"/>
    <s v="- 7867 Generación de los lineamientos de comunicación del Distrito para construir ciudad y ciudadanía_x000a__x000a__x000a__x000a_"/>
    <s v="Baja (2)"/>
    <n v="0.4"/>
    <s v="Insignificante (1)"/>
    <s v="Mayor (4)"/>
    <s v="Insignificante (1)"/>
    <s v="Insignificante (1)"/>
    <s v="Moderado (3)"/>
    <s v="Mayor (4)"/>
    <s v="Mayor (4)"/>
    <n v="0.8"/>
    <s v="Alto"/>
    <s v="El proceso estima que el riesgo se ubica en una zona alta, debido a que la frecuencia con la que se realizó la actividad clave asociada al riesgo se presentó 6 veces en el último año, sin embargo, ante su materialización, podrían presentarse efectos significativos, como Imagen institucional perjudicada en el orden nacional o regional por hechos que afectan a un grupo o comunidad de usuarios o ciudadanos e incumplimiento en las metas y objetivos institucionales afectando el cumplimiento en las  metas de gobierno."/>
    <s v="- 1 El procedimiento 4140000-PR-369 Comunicación hacia la Ciudadanía (Actividad 3), indica que el(la) profesional del equipo Agencia en Casa, autorizado(a) por el (la) Jefe Oficina Consejería de Comunicaciones, cada vez que se reciba la solicitud de campañas (Brief) 4140000-FT-1048 verifica que se encuentre diligenciado completamente y que la información permita crear los diseños para la campaña, utilizando el formato denominado “Verificación de Campañas 4140000-FT-1065”. La(s) fuente(s) de información utilizadas es(son) el contenido de la solicitud de la campaña a través del formato (Brief) diligenciado 4140000-FT-1048. En caso de evidenciar observaciones, desviaciones o diferencias, se requiere por correo electrónico o en reunión al solicitante para aclarar su solicitud. De lo contrario, envía correo electrónico de aceptación a la solicitud de campaña y gestiona visto bueno por parte del (la) Jefe de la Oficina Consejería de Comunicaciones en el formato No 4140000-FT-1065._x000a_- 2 El procedimiento 4140000-PR-369 Comunicación hacia la Ciudadanía (Actividad 5), indica que el(la) profesional que lidera el equipo interno Agencia en Casa de la Oficina Consejería de Comunicaciones, autorizado(a) por el(la) Jefe Oficina Consejería de Comunicaciones, una vez recibida la propuesta de diseño de campaña verifica que la misma se ajuste a los requerimientos plasmados en el formato Brief, así como la aplicación de los parámetros establecidos en el Manual de Marca vigente, utilizando el formato de verificación de campañas 4140000-FT- 1065. La(s) fuente(s) de información utilizadas es(son) la solicitud de campañas Brief y el Manual de Marca vigente. En caso de evidenciar observaciones, desviaciones o diferencias, remite correo electrónico o registra en la evidencia de reunión las observaciones de la propuesta de diseño de campaña. De lo contrario, envía correo electrónico o registra en la evidencia de reunión la aprobación de la propuesta de diseño de campaña._x000a_- 3 El procedimiento 4140000-PR-369 Comunicación hacia la Ciudadanía (Actividad 6),  indica que el (la) Jefe de la Oficina Consejería de Comunicaciones, autorizado(a) por el Manual de Funciones, una vez recibida la propuesta de campaña revisa que la misma cumpla con el objetivo de la campaña y en general con lo registrado en el formato Brief, así como la aplicación de los parámetros establecidos en el Manual de Marca vigente. La(s) fuente(s) de información utilizadas es(son) la(s) propuesta(s) de diseño de campaña y la solicitud de campañas Brief. En caso de evidenciar observaciones, desviaciones o diferencias, informa por correo electrónico o en reunión al (los) profesional(es) de agencia en casa, las observaciones y ajustes que se deben realizar. De lo contrario, envía correo electrónico o registra en evidencia de reunión la aprobación del diseño de campaña._x000a_- 4 El procedimiento 4140000-PR-369 Comunicación hacia la Ciudadanía (Actividad 8), indica que el (la) Jefe de la Oficina Consejería de Comunicaciones, autorizado(a) por el Manual de Funciones, una vez recibidas las piezas producidas las revisa teniendo en cuenta la pertinencia y coherencia con el objetivo de la campaña y que las mismas respondan a la necesidad de comunicación registrada en el formato Brief, así como la aplicación de los parámetros establecidos en el Manual de Marca vigente. La(s) fuente(s) de información utilizadas es(son) las piezas comunicacionales producidas y la solicitud de campañas Brief. En caso de evidenciar observaciones, desviaciones o diferencias, se informa a los profesionales de los equipos de Agencia en Casa y Audiovisuales por correo electrónico o se registra en evidencia de reunión las observaciones para realizar los ajustes pertinentes. De lo contrario, se remite correo electrónico o se registra en evidencia de reunión la aprobación de las piezas producidas para divulgación._x000a_- 5 El procedimiento 4140000-PR-369 Comunicación hacia la Ciudadanía (Actividad 10), indica que la (el) Jefe (a) de la Oficina Consejería de Comunicaciones y los profesionales del equipo administrativo de la Oficina Consejería de Comunicaciones, autorizado(a) por el Manual especifico de funciones y competencias laborales, durante el último trimestre de la vigencia verifican a través del reporte de la central de medios y/o de mediciones de opinión pública, que las acciones de comunicación priorizadas por la administración lleguen de manera localizada y de acuerdo a las necesidades y/o intereses del ciudadano, identificando el alcance de las mismas. La(s) fuente(s) de información utilizadas es(son) reporte de la central de medios y/o de mediciones de opinión pública. En caso de evidenciar observaciones, desviaciones o diferencias, se establecen las acciones que permitan fortalecer la identificación y comprensión de mensajes de interés para el ciudadano (Evidencia de reunión 2213100- FT-449 e informe de análisis). De lo contrario, se mantiene la misma estrategia de divulgación que ha evidenciado resultados positivos (Evidencia de reunión 2213100- FT-449 e informe de análisis)._x000a__x000a__x000a__x000a__x000a__x000a__x000a__x000a__x000a__x000a__x000a__x000a__x000a__x000a__x000a_"/>
    <s v="- Documentado_x000a_- Documentado_x000a_- Documentado_x000a_- Documentado_x000a_- Documentado_x000a__x000a__x000a__x000a__x000a__x000a__x000a__x000a__x000a__x000a__x000a__x000a__x000a__x000a__x000a_"/>
    <s v="- Continua_x000a_- Continua_x000a_- Continua_x000a_- Continua_x000a_- Continua_x000a__x000a__x000a__x000a__x000a__x000a__x000a__x000a__x000a__x000a__x000a__x000a__x000a__x000a__x000a_"/>
    <s v="- Con registro_x000a_- Con registro_x000a_- Con registro_x000a_- Con registro_x000a_- Con registro_x000a__x000a__x000a__x000a__x000a__x000a__x000a__x000a__x000a__x000a__x000a__x000a__x000a__x000a__x000a_"/>
    <s v="- Preventivo_x000a_- Preventivo_x000a_- Preventivo_x000a_- Preventivo_x000a_- Detectivo_x000a__x000a__x000a__x000a__x000a__x000a__x000a__x000a__x000a__x000a__x000a__x000a__x000a__x000a__x000a_"/>
    <s v="25%_x000a_25%_x000a_25%_x000a_25%_x000a_15%_x000a__x000a__x000a__x000a__x000a__x000a__x000a__x000a__x000a__x000a__x000a__x000a__x000a__x000a__x000a_"/>
    <s v="- Manual_x000a_- Manual_x000a_- Manual_x000a_- Manual_x000a_- Manual_x000a__x000a__x000a__x000a__x000a__x000a__x000a__x000a__x000a__x000a__x000a__x000a__x000a__x000a__x000a_"/>
    <s v="15%_x000a_15%_x000a_15%_x000a_15%_x000a_15%_x000a__x000a__x000a__x000a__x000a__x000a__x000a__x000a__x000a__x000a__x000a__x000a__x000a__x000a__x000a_"/>
    <s v="40%_x000a_40%_x000a_40%_x000a_40%_x000a_30%_x000a__x000a__x000a__x000a__x000a__x000a__x000a__x000a__x000a__x000a__x000a__x000a__x000a__x000a__x000a_"/>
    <s v="- 1 El mapa de riesgos del proceso Gestión Estratégica de Comunicación e Información indica que el (la) Jefe de la Oficina Consejería de Comunicaciones, autorizado(a) por el Manual Específico de Funciones y Competencias Laborales y el líder de este proceso, cada vez que se identifique la materialización del riesgo, detecta y detiene la divulgación de la campaña o pieza comunicacional._x000a_- 2 El mapa de riesgos del proceso Gestión Estratégica de Comunicación e Información indica que el (la) solicitante de la campaña o pieza comunicacional y los profesionales de la Oficina Consejería de Comunicaciones (Agencia en casa  y audiovisual), autorizado(a) por el líder de este proceso, cada vez que se identifique la materialización del riesgo, ajusta el contenido de la campaña o pieza comunicacional y presenta al equipo de agencia en casa para revisión._x000a_- 3 El mapa de riesgos del proceso Gestión Estratégica de Comunicación e Información indica que el (la) Jefe de la Oficina Consejería de Comunicaciones y los profesionales de la Oficina Consejería de Comunicaciones , autorizado(a) por el Manual Específico de Funciones y Competencias Laborales y el líder de este proceso, cada vez que se identifique la materialización del riesgo, divulga la campaña o pieza comunicacional ajustada._x000a__x000a__x000a__x000a__x000a__x000a__x000a_"/>
    <s v="- Documentado_x000a_- Documentado_x000a_- Documentado_x000a__x000a__x000a__x000a__x000a__x000a__x000a_"/>
    <s v="- Continua_x000a_- Continua_x000a_- Continua_x000a__x000a__x000a__x000a__x000a__x000a__x000a_"/>
    <s v="- Con registro_x000a_- Con registro_x000a_- Con registro_x000a__x000a__x000a__x000a__x000a__x000a__x000a_"/>
    <s v="- Correctivo_x000a_- Correctivo_x000a_- Correctivo_x000a__x000a__x000a__x000a__x000a__x000a__x000a_"/>
    <s v="10%_x000a_10%_x000a_10%_x000a__x000a__x000a__x000a__x000a__x000a__x000a_"/>
    <s v="- Manual_x000a_- Manual_x000a_- Manual_x000a__x000a__x000a__x000a__x000a__x000a__x000a_"/>
    <s v="15%_x000a_15%_x000a_15%_x000a__x000a__x000a__x000a__x000a__x000a__x000a_"/>
    <s v="25%_x000a_25%_x000a_25%_x000a__x000a__x000a__x000a__x000a__x000a__x000a_"/>
    <s v="Muy baja (1)"/>
    <n v="3.6287999999999994E-2"/>
    <s v="Menor (2)"/>
    <n v="0.33750000000000002"/>
    <s v="Bajo"/>
    <s v="El proceso estima que el riesgo se ubica en una zona baja, debido a que los controles establecidos son los adecuados y la calificación de los criterios es satisfactoria, ubicando el riesgo en la escala de probabilidad mas baja, y ante su materialización, podrían disminuirse los efectos, aplicando las acciones de contingencia."/>
    <s v="Aceptar"/>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Posibilidad de afectación reputacional por mediciones de percepción de opinión pública no satisfactorias , debido a la elaboración de campañas y/o acciones de comunicación pública que no cumplen con los lineamientos de comunicación establecidos y las necesidades y/o intereses de la ciudadanía. en el informe de monitoreo a la Oficina Asesora de Planeación._x000a_- Detectar y detener la divulgación de la campaña o pieza comunicacional._x000a_- Ajustar el contenido de la campaña o pieza comunicacional y presentar al líder creativo para revisión._x000a_- Divulgar la campaña o pieza comunicacional ajustada._x000a__x000a__x000a__x000a__x000a__x000a_- Actualizar el mapa de riesgos Gestión Estratégica de Comunicación e Información"/>
    <s v="- Jefe Oficina Consejería de Comunicaciones_x000a_- Jefe Oficina Consejería de Comunicaciones_x000a_- Solicitante de la campaña y profesionales de la Oficina Consejería de Comunicaciones (Agencia en casa y audiovisual)_x000a_- Profesionales y Jefe de la Oficina Consejería de Comunicaciones_x000a__x000a__x000a__x000a__x000a__x000a_- Jefe Oficina Consejería de Comunicaciones"/>
    <s v="- Reporte de monitoreo indicando la materialización del riesgo de Posibilidad de afectación reputacional por mediciones de percepción de opinión pública no satisfactorias , debido a la elaboración de campañas y/o acciones de comunicación pública que no cumplen con los lineamientos de comunicación establecidos y las necesidades y/o intereses de la ciudadanía._x000a_- Campaña o pieza comunicacional detenida._x000a_- Información de la campaña o pieza comunicacional ajustada para divulgación_x000a_- Campaña o pieza comunicacional ajustada y divulgada._x000a__x000a__x000a__x000a__x000a__x000a_- Mapa de riesgo  Gestión Estratégica de Comunicación e Información, actualizado."/>
    <d v="2018-09-07T00:00:00"/>
    <s v="Identificación del riesgo_x000a_Análisis antes de controles_x000a_Análisis de controles_x000a_Análisis después de controles_x000a_Tratamiento del riesgo"/>
    <s v="Creación del mapa de riesgos del proceso."/>
    <d v="2019-05-08T00:00:00"/>
    <s v="Identificación del riesgo_x000a_Análisis antes de controles_x000a_Análisis de controles_x000a_Análisis después de controles_x000a_Tratamiento del riesgo"/>
    <s v="Se ajusta el nombre del riesgo, se incluyen causas internas y externas (incluyendo las DOFA) y complementan consecuencias._x000a_Cambia la valoración inherente de Extrema a Alto (probabilidad 1 rara vez, impacto 4 mayor)._x000a_Se califica la probabilidad por frecuencia._x000a_Se modifican las actividades de control  según el procedimiento PR-369 y se califican._x000a_Cambia la valoración residual de Moderada a Alta (probabilidad 1 rara vez, impacto 2 menor)._x000a_Se asume el riesgo y se formulan acciones de contingencia."/>
    <d v="2020-03-13T00:00:00"/>
    <s v="Identificación del riesgo_x000a__x000a__x000a__x000a_"/>
    <s v="Se actualiza el contexto de la gestión del proceso._x000a_Se ajusta la actividad clave según lo descrito en el proceso._x000a_Se analizan los proyectos de inversión que posiblemente se afecten con la materialización del riesgo._x000a_Se asociaron las perspectivas de impacto a los efectos identificados."/>
    <d v="2020-12-03T00:00:00"/>
    <s v="_x000a__x000a_Análisis de controles_x000a__x000a_"/>
    <s v="Se retiran los controles detectivos asociados a las auditorias y se incluye uno propio del proceso._x000a_Se incorpora el riesgo eliminado, relacionado con el incumplimiento parcial de compromisos para la divulgación de campañas e información relacionada con la gestión de la administración distrital, mediante relaciones estratégicas comunicacionales."/>
    <d v="2021-02-22T00:00:00"/>
    <s v="Identificación del riesgo_x000a__x000a__x000a__x000a_Tratamiento del riesgo"/>
    <s v="Se indica que el riesgo no tiene proyectos de inversión vigentes asociados._x000a_Se incluye la acción preventiva número 25."/>
    <d v="2021-12-15T00:00:00"/>
    <s v="Identificación del riesgo_x000a_Análisis antes de controles_x000a_Análisis de controles_x000a_Análisis después de controles_x000a_Tratamiento del riesgo"/>
    <s v="Se actualiza el contexto de la gestión del proceso._x000a_Se ajusta la identificación del riesgo_x000a_Se define la probabilidad por exposición._x000a_Se ajustó la redacción y evaluación de los controles según los criterios definidos._x000a_Se incluyeron los controles correctivos._x000a_Se ajustaron las acciones de contingencia."/>
    <d v="2022-12-01T00:00:00"/>
    <s v="Identificación del riesgo_x000a__x000a_Análisis de controles_x000a__x000a_"/>
    <s v="Se actualiza la matriz DOFA._x000a_Se asocia el riesgo al nuevo proceso Gestión Estratégica de Comunicación e Información y la actividad clave del mismo._x000a_Se ajustan las causas del riesgo._x000a_Se ajusta el diseño de los controles, según las actividades 3,5,6,8 y 10 del procedimiento Comunicación hacía la Ciudadanía._x000a_Se asocia el riesgo al proyecto de inversión 7867, teniendo en cuenta que se incluye lo relacionado con el riesgo eliminado &quot;Posibilidad de afectación reputacional por resultados de mediciones de percepción ciudadana no satisfactorias, debido a generación y divulgación de estrategias, mensajes y/o acciones de comunicación pública, desconociendo los intereses comunicacionales del ciudadano&quot;._x000a_Se asocian los controles correctivos al nuevo nombre del proceso"/>
    <s v=""/>
    <s v="_x000a__x000a__x000a__x000a_"/>
    <s v=""/>
    <s v=""/>
    <s v="_x000a__x000a__x000a__x000a_"/>
    <s v=""/>
    <s v=""/>
    <s v="_x000a__x000a__x000a__x000a_"/>
    <s v=""/>
    <s v=""/>
    <s v="_x000a__x000a__x000a__x000a_"/>
    <s v=""/>
    <s v=""/>
    <s v="_x000a__x000a__x000a__x000a_"/>
    <s v=""/>
  </r>
  <r>
    <x v="11"/>
    <s v="Mantener informados a los distintos grupos de valor e interés acerca de los programas, proyectos y gestión de la Administración Distrital a través de la formulación y la implementación de estrategias de comunicación pública con el propósito de interactuar y mantener la confianza por parte de la entidad y de la ciudadanía en general."/>
    <s v="Inicia con la identificación de necesidades, la realización del diagnóstico y el diseño del plan de comunicaciones, continúa con el diseño e implementación de estrategias de comunicación y finaliza con el seguimiento a la ejecución de estrategias de comunicación pública. "/>
    <s v="Jefe Oficina Consejería de Comunicaciones"/>
    <s v="Estratégico"/>
    <s v="Adelantar las actividades necesarias para la publicación de información en los portales y micrositios web de la Secretaría General."/>
    <s v="Posibilidad de afectación reputacional por hallazgos relacionados con la aplicación del esquema de publicación, debido a incumplimiento parcial de compromisos para la divulgación oportuna, veraz y eficaz de la información publicada a través de portales y micrositios web de la Secretaría General._x0009_"/>
    <x v="0"/>
    <s v="Ejecución y administración de procesos"/>
    <s v="Sí"/>
    <s v="- Desconocimiento del esquema de publicación de información._x000a_- No se publica adecuadamente la información en la plataforma_x000a_- El esquema de publicación de información se encuentra desactualizado._x000a_- La plataforma que aloja la información presenta fallas técnicas._x000a_- Desarticulación de las dependencias para la definición, aplicación y seguimiento al esquema de publicación._x000a__x000a__x000a__x000a__x000a_"/>
    <s v="- Modificaciones frecuentes a los requerimientos de publicación de información por parte de los entes gubernamentales._x000a_- Las fuentes externas de información proveen información inoportuna o imprecisa._x000a__x000a__x000a__x000a__x000a__x000a__x000a__x000a_"/>
    <s v="- Inconformidad de la ciudadanía con la información que se presenta de la gestión del distrito._x000a_- Hallazgos por parte de un ente de control_x000a_- Posible incumplimiento de la Ley de Transparencia 1712 de 2014_x000a_- Disminución de la interacción de la ciudadanía con el sitio web._x000a__x000a__x000a__x000a__x000a__x000a_"/>
    <s v="3. Consolidar una gestión pública eficiente, a través del desarrollo de capacidades institucionales, para contribuir a la generación de valor público."/>
    <s v="- -- Ningún trámite y/o procedimiento administrativo_x000a__x000a_"/>
    <s v="- Procesos misionales y estratégicos misionales en el Sistema de Gestión de Calidad_x000a__x000a__x000a__x000a_"/>
    <s v="- No aplica_x000a__x000a__x000a__x000a_"/>
    <s v="Media (3)"/>
    <n v="0.6"/>
    <s v="Insignificante (1)"/>
    <s v="Moderado (3)"/>
    <s v="Moderado (3)"/>
    <s v="Moderado (3)"/>
    <s v="Moderado (3)"/>
    <s v="Moderado (3)"/>
    <s v="Moderado (3)"/>
    <n v="0.6"/>
    <s v="Moderado"/>
    <s v="El proceso estima que el riesgo se ubica en una zona moderada, debido a que la frecuencia con la que se realizó la actividad clave asociada al riesgo se presentó 282 veces en el último año, sin embargo, ante su materialización, podrían presentarse efectos significativos, como Imagen institucional perjudicada a nivel regional por hechos que afectan a algunos usuarios o ciudadanos, Inoportunidad en la disponibilidad de información y Reproceso de actividades y aumento de carga operativa."/>
    <s v="- 1 El procedimiento Publicación de información en los portales y micrositios web de la secretaría general PR-359 indica que Jefes de dependencia, autorizado(a) por el Manual de Funciones, conforme a la solicitud Revisan que la información enviada para publicar, actualizar o desactivar, cumpla con los criterios del lineamiento Estándares de gestión de información en los portales y micrositios web de la Secretaría General 4204000-OT- 060 y corresponda con el esquema de publicación de información (si aplica). La(s) fuente(s) de información utilizadas es(son) correo electrónico con la propuesta de información a publicar, actualizar o desactivar y el formato de Publicación, actualización o desactivación en los portales web o micrositios de la Secretaria General 4204000-FT-1025. En caso de evidenciar observaciones, desviaciones o diferencias, se informa al servidor encargado de producir la información, para realizar los ajustes correspondientes. De lo contrario, Correo electrónico con la  Información a publicar, actualizar o desactivar con observaciones  y el Formato No 4204000-FT-1025._x000a_- 2 El procedimiento Publicación de información en los portales y micrositios web de la secretaría general PR-359 indica que el servidor responsable de la información de la dependencia, autorizado(a) por Jefes de Dependencia, conforme a la solicitud Verifica en el portal o micrositio que la información publicada y/o actualizada se pueda visualizar correctamente y que los anexos se puedan descargar y/o abrir. Para el caso de desactivación de información se verifica que el contenido no se visualice. La(s) fuente(s) de información utilizadas es(son) el portal o micrositio y el correo informativo de notificación. En caso de evidenciar observaciones, desviaciones o diferencias, se informa al delegado de publicar para realizar los ajustes pertinentes. De lo contrario, el correo electrónico de aceptación u observaciones._x000a_- 3 El procedimiento Publicación de información en los portales y micrositios web de la secretaría general PR-359 indica que equipo de monitoreo del botón de transparencia conformado por profesionales de las Oficinas de Planeación, de Tecnologías de la Información y las Comunicaciones y de la Consejería de Comunicaciones, autorizado(a) por Jefes de Dependencia, mensualmente verifican aleatoriamente que las publicaciones realizadas se encuentren según lo dispuesto en el esquema de publicación y que las evidencias alojadas en la carpeta compartida correspondan a lo publicado en los portales web o micrositios. La(s) fuente(s) de información utilizadas es(son) portales web o micrositios de la Secretaría General, el control de contenidos y el esquema de publicación. En caso de evidenciar observaciones, desviaciones o diferencias, se informa mediante correo a las dependencias responsables de divulgar la información. De lo contrario, cuadros de seguimiento a las publicaciones diligenciado con observaciones o cumplimiento y/o correo electrónico si aplica._x000a__x000a__x000a__x000a__x000a__x000a__x000a__x000a__x000a__x000a__x000a__x000a__x000a__x000a__x000a__x000a__x000a_"/>
    <s v="- Documentado_x000a_- Documentado_x000a_- Documentado_x000a__x000a__x000a__x000a__x000a__x000a__x000a__x000a__x000a__x000a__x000a__x000a__x000a__x000a__x000a__x000a__x000a_"/>
    <s v="- Continua_x000a_- Continua_x000a_- Continua_x000a__x000a__x000a__x000a__x000a__x000a__x000a__x000a__x000a__x000a__x000a__x000a__x000a__x000a__x000a__x000a__x000a_"/>
    <s v="- Con registro_x000a_- Con registro_x000a_- Con registro_x000a__x000a__x000a__x000a__x000a__x000a__x000a__x000a__x000a__x000a__x000a__x000a__x000a__x000a__x000a__x000a__x000a_"/>
    <s v="- Preventivo_x000a_- Preventivo_x000a_- Detectivo_x000a__x000a__x000a__x000a__x000a__x000a__x000a__x000a__x000a__x000a__x000a__x000a__x000a__x000a__x000a__x000a__x000a_"/>
    <s v="25%_x000a_25%_x000a_15%_x000a__x000a__x000a__x000a__x000a__x000a__x000a__x000a__x000a__x000a__x000a__x000a__x000a__x000a__x000a__x000a__x000a_"/>
    <s v="- Manual_x000a_- Manual_x000a_- Manual_x000a__x000a__x000a__x000a__x000a__x000a__x000a__x000a__x000a__x000a__x000a__x000a__x000a__x000a__x000a__x000a__x000a_"/>
    <s v="15%_x000a_15%_x000a_15%_x000a__x000a__x000a__x000a__x000a__x000a__x000a__x000a__x000a__x000a__x000a__x000a__x000a__x000a__x000a__x000a__x000a_"/>
    <s v="40%_x000a_40%_x000a_30%_x000a__x000a__x000a__x000a__x000a__x000a__x000a__x000a__x000a__x000a__x000a__x000a__x000a__x000a__x000a__x000a__x000a_"/>
    <s v="- 1 El mapa de riesgos del proceso Gestión Estratégica de Comunicación e Información indica que el(la) servidor responsable de la información de la dependencia, autorizado(a) por el líder de este proceso, cada vez que se identifique la materialización del riesgo, publica la información para consulta en los portales y micrositios web de la Secretaría General._x000a_- 2 El mapa de riesgos del proceso Gestión Estratégica de Comunicación e Información indica que los profesionales de las oficinas de Planeación, de tecnologías de la información y las comunicaciones y de la Consejería de Comunicaciones, autorizado(a) por el líder de este proceso, cada vez que se identifique la materialización del riesgo, monitorean el esquema de publicación y generan alertas y recomendaciones para evitar que se presente nuevamente el incumplimiento de la publicación.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0.1512"/>
    <s v="Menor (2)"/>
    <n v="0.33749999999999997"/>
    <s v="Bajo"/>
    <s v="El proceso estima que el riesgo se ubica en una zona baja, debido a que los controles establecidos son los adecuados y la calificación de los criterios es satisfactoria, ubicando el riesgo en la escala de probabilidad mas baja, y ante su materialización, podrían disminuirse los efectos, aplicando las acciones de contingencia."/>
    <s v="Aceptar"/>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Posibilidad de afectación reputacional por hallazgos relacionados con la aplicación del esquema de publicación, debido a incumplimiento parcial de compromisos para la divulgación oportuna, veraz y eficaz de la información publicada a través de portales y micrositios web de la Secretaría General._x0009_ en el informe de monitoreo a la Oficina Asesora de Planeación._x000a_- Publicar la información para consulta en los portales y micrositios web de la Secretaría General_x0009__x000a_- Monitorear el esquema de publicación y generar alertas y recomendaciones para evitar que se presente nuevamente el incumplimiento de la publicación_x0009__x0009__x0009__x0009__x0009__x0009__x000a__x000a__x000a__x000a__x000a__x000a__x000a_- Actualizar el mapa de riesgos Gestión Estratégica de Comunicación e Información"/>
    <s v="- Jefe Oficina Consejería de Comunicaciones_x000a_- el(la) servidor responsable de la información de la dependencia_x0009__x0009__x000a_- los profesionales de las oficinas de Planeación, de tecnologías de la información y las comunicaciones y de la Consejería de Comunicaciones_x0009__x000a__x000a__x000a__x000a__x000a__x000a__x000a_- Jefe Oficina Consejería de Comunicaciones"/>
    <s v="- Reporte de monitoreo indicando la materialización del riesgo de Posibilidad de afectación reputacional por hallazgos relacionados con la aplicación del esquema de publicación, debido a incumplimiento parcial de compromisos para la divulgación oportuna, veraz y eficaz de la información publicada a través de portales y micrositios web de la Secretaría General._x0009__x000a_- Formatos 1025 de publicación, actualización y desactivación de información._x000a_- Correos electrónicos de alerta y recomendaciones y esquema de publicación_x000a__x000a__x000a__x000a__x000a__x000a__x000a_- Mapa de riesgo  Gestión Estratégica de Comunicación e Información, actualizado."/>
    <d v="2020-12-03T00:00:00"/>
    <s v="Identificación del riesgo_x000a_Análisis antes de controles_x000a_Análisis de controles_x000a_Análisis después de controles_x000a_Tratamiento del riesgo"/>
    <s v="Creación del Riesgo"/>
    <d v="2021-02-22T00:00:00"/>
    <s v="Identificación del riesgo_x000a__x000a__x000a__x000a_"/>
    <s v="Se indica que el riesgo no tiene proyectos de inversión vigentes asociados."/>
    <d v="2021-12-15T00:00:00"/>
    <s v="Identificación del riesgo_x000a_Análisis antes de controles_x000a_Análisis de controles_x000a_Análisis después de controles_x000a_Tratamiento del riesgo"/>
    <s v="Se actualiza el contexto de la gestión del proceso._x000a_Se ajusta la identificación del riesgo_x000a_Se define la probabilidad por exposición._x000a_Se ajustó la redacción y evaluación de los controles según los criterios definidos._x000a_Se incluyeron los controles correctivos._x000a_Se ajustaron las acciones de contingencia."/>
    <d v="2022-12-01T00:00:00"/>
    <s v="Identificación del riesgo_x000a__x000a_Análisis de controles_x000a__x000a_"/>
    <s v="Se actualiza la matriz DOFA._x000a_Se asocia el riesgo al nuevo proceso Gestión Estratégica de Comunicación e Información y la actividad clave del mismo._x000a_Se asocian los controles correctivos al nuevo nombre del proceso"/>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r>
  <r>
    <x v="11"/>
    <s v="Mantener informados a los distintos grupos de valor e interés acerca de los programas, proyectos y gestión de la Administración Distrital a través de la formulación y la implementación de estrategias de comunicación pública con el propósito de interactuar y mantener la confianza por parte de la entidad y de la ciudadanía en general."/>
    <s v="Inicia con la identificación de necesidades, la realización del diagnóstico y el diseño del plan de comunicaciones, continúa con el diseño e implementación de estrategias de comunicación y finaliza con el seguimiento a la ejecución de estrategias de comunicación pública. "/>
    <s v="Jefe Oficina Consejería de Comunicaciones"/>
    <s v="Estratégico"/>
    <s v="Diseñar y emitir lineamientos en materia de comunicación pública._x000a_Fase (propósito): Descoordinación interinstitucional en la aplicación de los lineamientos dictados en materia de comunicación pública."/>
    <s v="Posibilidad de afectación económica (o presupuestal) por incumplimiento en la generación de lineamientos distritales en materia de comunicación pública, debido a debilidades en la definición, alcance y formalización de los mismos hacia las entidades distritales. "/>
    <x v="0"/>
    <s v="Ejecución y administración de procesos"/>
    <s v="Sí"/>
    <s v="- Reproceso en las actividades de las distintas áreas y malgaste administrativo lo que perjudica los tiempos de entrega _x000a_- Entrega de la información de una manera inadecuada a la ciudadanía_x000a_- Deficiencias en la información entregada a las distintas áreas, lo que generaría una mala comunicación._x000a__x000a__x000a__x000a__x000a__x000a__x000a_"/>
    <s v="- Falta de interés por la información entregada por parte de las entidades en relación a la comunicación publica_x000a_- Incremento de tramites administrativos por requerimientos por parte de la ciudadanía por aclaración de la información entregada _x000a__x000a__x000a__x000a__x000a__x000a__x000a__x000a_"/>
    <s v="- Inconformidad de la ciudadanía con la información que se presenta de la gestión del distrito._x000a_- Reproceso de actividades por ajuste en las acciones de comunicación pública._x000a_- Pluralidad de agendas y objetivos de comunicación pública en las entidades distritales_x000a__x000a__x000a__x000a__x000a__x000a__x000a_"/>
    <s v="3. Consolidar una gestión pública eficiente, a través del desarrollo de capacidades institucionales, para contribuir a la generación de valor público."/>
    <s v="- -- Ningún trámite y/o procedimiento administrativo_x000a__x000a_"/>
    <s v="- Todos los procesos en el Sistema de Gestión de Calidad_x000a__x000a__x000a__x000a_"/>
    <s v="- 7867 Generación de los lineamientos de comunicación del Distrito para construir ciudad y ciudadanía_x000a__x000a__x000a__x000a_"/>
    <s v="Muy baja (1)"/>
    <n v="0.2"/>
    <s v="Insignificante (1)"/>
    <s v="Moderado (3)"/>
    <s v="Moderado (3)"/>
    <s v="Moderado (3)"/>
    <s v="Menor (2)"/>
    <s v="Menor (2)"/>
    <s v="Moderado (3)"/>
    <n v="0.6"/>
    <s v="Moderado"/>
    <s v="El proceso estima que el riesgo se ubica en una zona moderada, debido a que la frecuencia con la que se realizó la actividad clave asociada al riesgo se presentó 2 veces en el último año, sin embargo, ante su materialización, podrían presentarse efectos significativos, como Imagen institucional perjudicada a nivel regional por hechos que afectan a algunos usuarios o ciudadanos, Inoportunidad en la disponibilidad de información y Reproceso de actividades y aumento de carga operativa."/>
    <s v="- 1 En la propuesta denominada “Guía: Pautas para la elaboración o actualización, divulgación y evaluación de lineamientos Distritales” indica que la (el) Jefe de la Oficina Consejería de Comunicaciones, autorizado(a) por el Manual especifico de funciones y competencias laborales, semestralmente valida la generación de documentos de obligatorio cumplimiento (Directivas, Circulares, Resoluciones, entre otros) por medio de las cuales las oficinas de comunicaciones del distrito deben adoptar los lineamientos en materia de comunicación pública definidos. La(s) fuente(s) de información utilizadas es(son) los documentos de obligatorio cumplimiento expedidos (Directivas, Circulares, Resoluciones, entre otros). En caso de evidenciar observaciones, desviaciones o diferencias, se solicita la oficialización de los lineamientos que requieran la expedición de un documento de obligatorio cumplimiento (Directivas, Circulares, Resoluciones, entre otros). De lo contrario, documentos de obligatorio cumplimiento expedidos (Directivas, Circulares, Resoluciones, entre otros) o la solicitud escrita de oficialización de los lineamientos definidos._x000a__x000a__x000a__x000a__x000a__x000a__x000a__x000a__x000a__x000a__x000a__x000a__x000a__x000a__x000a__x000a__x000a__x000a__x000a_"/>
    <s v="- Sin documentar_x000a__x000a__x000a__x000a__x000a__x000a__x000a__x000a__x000a__x000a__x000a__x000a__x000a__x000a__x000a__x000a__x000a__x000a__x000a_"/>
    <s v="- Continua_x000a__x000a__x000a__x000a__x000a__x000a__x000a__x000a__x000a__x000a__x000a__x000a__x000a__x000a__x000a__x000a__x000a__x000a__x000a_"/>
    <s v="- Con registro_x000a__x000a__x000a__x000a__x000a__x000a__x000a__x000a__x000a__x000a__x000a__x000a__x000a__x000a__x000a__x000a__x000a__x000a__x000a_"/>
    <s v="- Preventivo_x000a__x000a__x000a__x000a__x000a__x000a__x000a__x000a__x000a__x000a__x000a__x000a__x000a__x000a__x000a__x000a__x000a__x000a__x000a_"/>
    <s v="25%_x000a__x000a__x000a__x000a__x000a__x000a__x000a__x000a__x000a__x000a__x000a__x000a__x000a__x000a__x000a__x000a__x000a__x000a__x000a_"/>
    <s v="- Manual_x000a__x000a__x000a__x000a__x000a__x000a__x000a__x000a__x000a__x000a__x000a__x000a__x000a__x000a__x000a__x000a__x000a__x000a__x000a_"/>
    <s v="15%_x000a__x000a__x000a__x000a__x000a__x000a__x000a__x000a__x000a__x000a__x000a__x000a__x000a__x000a__x000a__x000a__x000a__x000a__x000a_"/>
    <s v="40%_x000a__x000a__x000a__x000a__x000a__x000a__x000a__x000a__x000a__x000a__x000a__x000a__x000a__x000a__x000a__x000a__x000a__x000a__x000a_"/>
    <s v="- 1 El mapa de riesgos del proceso Gestión Estratégica de Comunicación e Información indica que el(la) jefe de la Oficina Consejería de Comunicaciones, autorizado(a) por el Manual Específico de Funciones y Competencias Laborales y el líder de este proceso, cada vez que se identifique la materialización del riesgo, identifica los lineamientos en materia de comunicación pública definidos por la dependencia, que no están soportados con documentos de obligatorio cumplimiento._x000a_- 2 El mapa de riesgos del proceso Gestión Estratégica de Comunicación e Información indica que el(la) jefe de la Oficina Consejería de Comunicaciones, autorizado(a) por el Manual Específico de Funciones y Competencias Laborales y el líder de este proceso, cada vez que se identifique la materialización del riesgo, genera y divulga el documento de obligatorio cumplimiento que socialice el (los) lineamiento(s) en materia de comunicación pública.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0.12"/>
    <s v="Menor (2)"/>
    <n v="0.33749999999999997"/>
    <s v="Bajo"/>
    <s v="El proceso estima que el riesgo se ubica en una zona baja, debido a que los controles establecidos son los adecuados y la calificación de los criterios es satisfactoria, ubicando el riesgo en la escala de probabilidad mas baja, y ante su materialización, podrían disminuirse los efectos, aplicando las acciones de contingencia."/>
    <s v="Reducir"/>
    <s v="- Establecer un documento que permita diseñar y emitir lineamientos en materia de comunicación pública, con sus respectivos controles._x000a__x000a__x000a__x000a__x000a__x000a__x000a__x000a__x000a__x000a__x000a__x000a__x000a__x000a__x000a__x000a__x000a__x000a__x000a__x000a__x000a_________________x000a__x000a__x000a__x000a__x000a__x000a__x000a__x000a__x000a__x000a__x000a_"/>
    <s v="- Jefe de la Oficina Consejería de Comunicaciones_x000a__x000a__x000a__x000a__x000a__x000a__x000a__x000a__x000a__x000a__x000a__x000a__x000a__x000a__x000a__x000a__x000a__x000a__x000a__x000a__x000a_________________x000a__x000a__x000a__x000a__x000a__x000a__x000a__x000a__x000a__x000a__x000a_"/>
    <s v="- Documento que permita diseñar y emitir lineamientos en materia de comunicación pública formalizado._x000a__x000a__x000a__x000a__x000a__x000a__x000a__x000a__x000a__x000a__x000a__x000a__x000a__x000a__x000a__x000a__x000a__x000a__x000a__x000a__x000a_________________x000a__x000a__x000a__x000a__x000a__x000a__x000a__x000a__x000a__x000a__x000a_"/>
    <s v="01/03/2023_x000a__x000a__x000a__x000a__x000a__x000a__x000a__x000a__x000a__x000a__x000a__x000a__x000a__x000a__x000a__x000a__x000a__x000a__x000a__x000a__x000a_________________x000a__x000a__x000a__x000a__x000a__x000a__x000a__x000a__x000a__x000a__x000a_"/>
    <s v="30/06/2023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Posibilidad de afectación económica (o presupuestal) por incumplimiento en la generación de lineamientos distritales en materia de comunicación pública, debido a debilidades en la definición, alcance y formalización de los mismos hacia las entidades distritales.  en el informe de monitoreo a la Oficina Asesora de Planeación._x000a_- Identificar los lineamientos en materia de comunicación pública definidos por la dependencia, que no están soportados con documentos de obligatorio cumplimiento_x000a_- Generar y divulgar el documento de obligatorio cumplimiento que socialice el (los) lineamiento(s) en materia de comunicación pública_x000a__x000a__x000a__x000a__x000a__x000a__x000a_- Actualizar el mapa de riesgos Gestión Estratégica de Comunicación e Información"/>
    <s v="- Jefe Oficina Consejería de Comunicaciones_x000a_- Jefe Oficina Consejería de Comunicaciones_x000a_- Jefe Oficina Consejería de Comunicaciones_x000a__x000a__x000a__x000a__x000a__x000a__x000a_- Jefe Oficina Consejería de Comunicaciones"/>
    <s v="- Reporte de monitoreo indicando la materialización del riesgo de Posibilidad de afectación económica (o presupuestal) por incumplimiento en la generación de lineamientos distritales en materia de comunicación pública, debido a debilidades en la definición, alcance y formalización de los mismos hacia las entidades distritales. _x000a_- comunicaciones escritas o digitales que evidencien la verificación, solicitud y/o expedición de los documentos de obligatorio cumplimiento._x000a_- documentos de obligatorio cumplimiento (actas, resoluciones, circulares)_x000a__x000a__x000a__x000a__x000a__x000a__x000a_- Mapa de riesgo  Gestión Estratégica de Comunicación e Información, actualizado."/>
    <d v="2021-04-30T00:00:00"/>
    <s v="Identificación del riesgo_x000a_Análisis antes de controles_x000a_Análisis de controles_x000a_Análisis después de controles_x000a_Tratamiento del riesgo"/>
    <s v="Creación de este riesgo con forme a lo establecido en el perfil del proyecto de inversión  7867 &quot;generación de los lineamientos de comunicación del distrito para construir ciudad y ciudadanía&quot;.  "/>
    <d v="2021-09-10T00:00:00"/>
    <s v="_x000a__x000a_Análisis de controles_x000a__x000a_Tratamiento del riesgo"/>
    <s v="Modificación de  la redacción de las actividades de control frente a la probabilidad y el impacto._x000a_Se reprograma la fecha de finalización de la A.P # 33 - 2021 Aplicativo SIG - A.P # 758 Aplicativo CHIE."/>
    <d v="2021-12-15T00:00:00"/>
    <s v="Identificación del riesgo_x000a_Análisis antes de controles_x000a_Análisis de controles_x000a_Análisis después de controles_x000a_Tratamiento del riesgo"/>
    <s v="Se actualiza el contexto de la gestión del proceso._x000a_Se ajusta la identificación del riesgo_x000a_Se define la probabilidad por exposición._x000a_Se ajustó la redacción y evaluación de los controles según los criterios definidos._x000a_Se incluyeron los controles correctivos._x000a_Se ajustaron las acciones de contingencia."/>
    <d v="2022-12-01T00:00:00"/>
    <s v="Identificación del riesgo_x000a__x000a_Análisis de controles_x000a__x000a_Tratamiento del riesgo"/>
    <s v="Se actualiza la matriz DOFA._x000a_Se asocia el riesgo al nuevo proceso Gestión Estratégica de Comunicación e Información y la actividad clave del mismo._x000a_Se ajusta la calificación del control preventivo a &quot;sin documentar&quot;._x000a_Se define una acción de tratamiento para documentar los controles de probabilidad._x000a_Se asocian los controles correctivos al nuevo nombre del proceso"/>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r>
  <r>
    <x v="11"/>
    <s v="Mantener informados a los distintos grupos de valor e interés acerca de los programas, proyectos y gestión de la Administración Distrital a través de la formulación y la implementación de estrategias de comunicación pública con el propósito de interactuar y mantener la confianza por parte de la entidad y de la ciudadanía en general."/>
    <s v="Inicia con la identificación de necesidades, la realización del diagnóstico y el diseño del plan de comunicaciones, continúa con el diseño e implementación de estrategias de comunicación y finaliza con el seguimiento a la ejecución de estrategias de comunicación pública. "/>
    <s v="Jefe Oficina Consejería de Comunicaciones"/>
    <s v="Estratégico"/>
    <s v="Diseñar y emitir lineamientos en materia de comunicación pública._x000a_Fase (componente): Falta de adherencia de las entidades del Distrito que impidan la implementación de los lineamientos distritales en materia de comunicación pública."/>
    <s v="Posibilidad de afectación reputacional por falta de adherencia de las entidades del Distrito para la aplicación de lineamientos de comunicación pública, debido a inadecuado acompañamiento y seguimiento a las campañas y/o acciones de comunicación que ellas desarrollan."/>
    <x v="0"/>
    <s v="Ejecución y administración de procesos"/>
    <s v="Sí"/>
    <s v="- Desconocimiento de los lineamientos generados en materia de comunicación publica._x000a_- Confusión en la manera de implementar los lineamientos de comunicación publica. _x000a__x000a__x000a__x000a__x000a__x000a__x000a__x000a_"/>
    <s v="- Débil divulgación de normativa externa que pueda dificultar la adecuada implementación, el cumplimiento y el conocimiento actual, respecto a los lineamientos distritales en materia de comunicación publica._x000a__x000a__x000a__x000a__x000a__x000a__x000a__x000a__x000a_"/>
    <s v="- Desconfianza en los productos desarrollados por la administración distrital._x000a_- Reproceso de actividades por ajuste en las acciones de comunicación pública._x000a__x000a__x000a__x000a__x000a__x000a__x000a__x000a_"/>
    <s v="3. Consolidar una gestión pública eficiente, a través del desarrollo de capacidades institucionales, para contribuir a la generación de valor público."/>
    <s v="- -- Ningún trámite y/o procedimiento administrativo_x000a__x000a_"/>
    <s v="- Todos los procesos en el Sistema de Gestión de Calidad_x000a__x000a__x000a__x000a_"/>
    <s v="- 7867 Generación de los lineamientos de comunicación del Distrito para construir ciudad y ciudadanía_x000a__x000a__x000a__x000a_"/>
    <s v="Baja (2)"/>
    <n v="0.4"/>
    <s v="Insignificante (1)"/>
    <s v="Mayor (4)"/>
    <s v="Moderado (3)"/>
    <s v="Moderado (3)"/>
    <s v="Menor (2)"/>
    <s v="Menor (2)"/>
    <s v="Mayor (4)"/>
    <n v="0.8"/>
    <s v="Alto"/>
    <s v="El proceso estima que el riesgo se ubica en una zona alta, debido a que la frecuencia con la que se realizó la actividad clave asociada al riesgo se presentó 12 veces en el último año, sin embargo, ante su materialización, podrían presentarse efectos significativos, como Imagen institucional perjudicada a nivel regional por hechos que afectan a algunos usuarios o ciudadanos."/>
    <s v="- 1 En la propuesta denominada “Guía: Pautas para la elaboración o actualización, divulgación y evaluación de lineamientos Distritales”,  indica que La (el) Jefe de la Oficina Consejería de Comunicaciones, autorizado(a) por  el Manual especifico de funciones y competencias laborales, a demanda de acuerdo con las solicitudes que llegan verifica que las acciones de comunicación generadas por las diferentes oficinas de comunicaciones del Distrito, apliquen los lineamientos distritales en materia de comunicación pública definidos y socializados con anterioridad por la Oficina Consejería de Comunicaciones de la Secretaría General de la Alcaldía Mayor de Bogotá, estas verificaciones se podrán generar por medio de las revisiones y aprobaciones de campañas y/o acciones de comunicación que apoya el profesional de Agencia en casa de la Consejería de Comunicaciones. La(s) fuente(s) de información utilizadas es(son) las solicitudes de revisión y/o aprobaciones remitidas por las diferentes oficinas de comunicaciones del Distrito. En caso de evidenciar observaciones, desviaciones o diferencias, se solicitan los ajustes correspondientes a cada entidad. De lo contrario, se envían correos electrónicos o evidencias de reuniones  con las  aprobaciones y se actualiza la matriz de revisiones y/o aprobaciones interna._x000a_- 2 En la propuesta denominada “Guía: Pautas para la elaboración o actualización, divulgación y evaluación de lineamientos Distritales”,  indica que La (el) Jefe de la Oficina Consejería de Comunicaciones, autorizado(a) por  el Manual especifico de funciones y competencias laborales, trimestralmente verifica en las reuniones con los jefes de comunicaciones del Distrito, que las acciones de comunicación planeadas y generadas por estas entidades, apliquen los lineamientos distritales en materia de comunicación pública definidos y socializados por la Oficina Consejería de Comunicaciones de la Secretaría General de la Alcaldía Mayor de Bogotá. La(s) fuente(s) de información utilizadas es(son) plan de comunicaciones de las entidades distritales. En caso de evidenciar observaciones, desviaciones o diferencias, se solicitan los ajustes correspondientes a cada entidad dejando el registro en la evidencia de la reunión. De lo contrario, se registra en la evidencia de reunión la aprobación de las acciones de comunicación._x000a_- 3 En la propuesta denominada “Guía: Pautas para la elaboración o actualización, divulgación y evaluación de lineamientos Distritales”,  indica que La (el) Jefe de la Oficina Consejería de Comunicaciones, autorizado(a) por  el Manual especifico de funciones y competencias laborales, trimestralmente verifica en las reuniones con los jefes de comunicaciones del Distrito, que las acciones de comunicación planeadas y generadas por estas entidades, apliquen los lineamientos distritales en materia de comunicación pública definidos y socializados por la Oficina Consejería de Comunicaciones de la Secretaría General de la Alcaldía Mayor de Bogotá. La(s) fuente(s) de información utilizadas es(son) plan de comunicaciones de las entidades distritales. En caso de evidenciar observaciones, desviaciones o diferencias, se solicitan los ajustes correspondientes a cada entidad dejando el registro en la evidencia de la reunión. De lo contrario, se registra en la evidencia de reunión la aprobación de las acciones de comunicación._x000a__x000a__x000a__x000a__x000a__x000a__x000a__x000a__x000a__x000a__x000a__x000a__x000a__x000a__x000a__x000a__x000a_"/>
    <s v="- Sin documentar_x000a_- Sin documentar_x000a_- Sin documentar_x000a__x000a__x000a__x000a__x000a__x000a__x000a__x000a__x000a__x000a__x000a__x000a__x000a__x000a__x000a__x000a__x000a_"/>
    <s v="- Continua_x000a_- Continua_x000a_- Continua_x000a__x000a__x000a__x000a__x000a__x000a__x000a__x000a__x000a__x000a__x000a__x000a__x000a__x000a__x000a__x000a__x000a_"/>
    <s v="- Con registro_x000a_- Con registro_x000a_- Con registro_x000a__x000a__x000a__x000a__x000a__x000a__x000a__x000a__x000a__x000a__x000a__x000a__x000a__x000a__x000a__x000a__x000a_"/>
    <s v="- Preventivo_x000a_- Preventivo_x000a_- Detectivo_x000a__x000a__x000a__x000a__x000a__x000a__x000a__x000a__x000a__x000a__x000a__x000a__x000a__x000a__x000a__x000a__x000a_"/>
    <s v="25%_x000a_25%_x000a_15%_x000a__x000a__x000a__x000a__x000a__x000a__x000a__x000a__x000a__x000a__x000a__x000a__x000a__x000a__x000a__x000a__x000a_"/>
    <s v="- Manual_x000a_- Manual_x000a_- Manual_x000a__x000a__x000a__x000a__x000a__x000a__x000a__x000a__x000a__x000a__x000a__x000a__x000a__x000a__x000a__x000a__x000a_"/>
    <s v="15%_x000a_15%_x000a_15%_x000a__x000a__x000a__x000a__x000a__x000a__x000a__x000a__x000a__x000a__x000a__x000a__x000a__x000a__x000a__x000a__x000a_"/>
    <s v="40%_x000a_40%_x000a_30%_x000a__x000a__x000a__x000a__x000a__x000a__x000a__x000a__x000a__x000a__x000a__x000a__x000a__x000a__x000a__x000a__x000a_"/>
    <s v="- 1 El mapa de riesgos del proceso Gestión Estratégica de Comunicación e Información indica que el (la) Jefe de la Oficina Consejería de Comunicaciones, autorizado(a) por el Manual Específico de Funciones y Competencias Laborales , cada vez que se identifique la materialización del riesgo, remite una comunicación dirigida a la dependencia o entidad solicitando los ajustes necesarios para cumplir con lo indicado en los lineamientos de comunicación pública establecidos._x000a_- 2 El mapa de riesgos del proceso Gestión Estratégica de Comunicación e Información indica que el (la) profesional de la Oficina Consejería de Comunicaciones (agencia en casa), autorizado(a) por el líder de este proceso, cada vez que se identifique la materialización del riesgo, orienta a las entidades distritales en el ajuste de las observaciones realizadas y en la aplicabilidad de los lineamientos de comunicación publica._x000a_- 3 El mapa de riesgos del proceso Gestión Estratégica de Comunicación e Información indica que el (la) Jefe de la Oficina Consejería de Comunicaciones, autorizado(a) por el Manual Específico de Funciones y Competencias Laborales , cada vez que se identifique la materialización del riesgo, identifica que los ajustes solicitados cumplan con lo establecido en los lineamientos de comunicación pública._x000a__x000a__x000a__x000a__x000a__x000a__x000a_"/>
    <s v="- Documentado_x000a_- Documentado_x000a_- Documentado_x000a__x000a__x000a__x000a__x000a__x000a__x000a_"/>
    <s v="- Continua_x000a_- Continua_x000a_- Continua_x000a__x000a__x000a__x000a__x000a__x000a__x000a_"/>
    <s v="- Con registro_x000a_- Con registro_x000a_- Con registro_x000a__x000a__x000a__x000a__x000a__x000a__x000a_"/>
    <s v="- Correctivo_x000a_- Correctivo_x000a_- Correctivo_x000a__x000a__x000a__x000a__x000a__x000a__x000a_"/>
    <s v="10%_x000a_10%_x000a_10%_x000a__x000a__x000a__x000a__x000a__x000a__x000a_"/>
    <s v="- Manual_x000a_- Manual_x000a_- Manual_x000a__x000a__x000a__x000a__x000a__x000a__x000a_"/>
    <s v="15%_x000a_15%_x000a_15%_x000a__x000a__x000a__x000a__x000a__x000a__x000a_"/>
    <s v="25%_x000a_25%_x000a_25%_x000a__x000a__x000a__x000a__x000a__x000a__x000a_"/>
    <s v="Muy baja (1)"/>
    <n v="0.1008"/>
    <s v="Menor (2)"/>
    <n v="0.33750000000000002"/>
    <s v="Bajo"/>
    <s v="El proceso estima que el riesgo se ubica en una zona baja, debido a que los controles establecidos son los adecuados y la calificación de los criterios es satisfactoria, ubicando el riesgo en la escala de probabilidad mas baja, y ante su materialización, podrían disminuirse los efectos, aplicando las acciones de contingencia."/>
    <s v="Reducir"/>
    <s v="- Establecer un documento que permita diseñar y emitir lineamientos en materia de comunicación pública, con sus respectivos controles._x000a__x000a__x000a__x000a__x000a__x000a__x000a__x000a__x000a__x000a__x000a__x000a__x000a__x000a__x000a__x000a__x000a__x000a__x000a__x000a__x000a_________________x000a__x000a__x000a__x000a__x000a__x000a__x000a__x000a__x000a__x000a__x000a_"/>
    <s v="- Jefe de la Oficina Consejería de Comunicaciones_x000a__x000a__x000a__x000a__x000a__x000a__x000a__x000a__x000a__x000a__x000a__x000a__x000a__x000a__x000a__x000a__x000a__x000a__x000a__x000a__x000a_________________x000a__x000a__x000a__x000a__x000a__x000a__x000a__x000a__x000a__x000a__x000a_"/>
    <s v="- Documento que permita diseñar y emitir lineamientos en materia de comunicación pública formalizado._x000a__x000a__x000a__x000a__x000a__x000a__x000a__x000a__x000a__x000a__x000a__x000a__x000a__x000a__x000a__x000a__x000a__x000a__x000a__x000a__x000a_________________x000a__x000a__x000a__x000a__x000a__x000a__x000a__x000a__x000a__x000a__x000a_"/>
    <s v="01/03/2023_x000a__x000a__x000a__x000a__x000a__x000a__x000a__x000a__x000a__x000a__x000a__x000a__x000a__x000a__x000a__x000a__x000a__x000a__x000a__x000a__x000a_________________x000a__x000a__x000a__x000a__x000a__x000a__x000a__x000a__x000a__x000a__x000a_"/>
    <s v="30/06/2023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Posibilidad de afectación reputacional por falta de adherencia de las entidades del Distrito para la aplicación de lineamientos de comunicación pública, debido a inadecuado acompañamiento y seguimiento a las campañas y/o acciones de comunicación que ellas desarrollan. en el informe de monitoreo a la Oficina Asesora de Planeación._x000a_- Remitir una comunicación dirigida a la dependencia o entidad solicitando los ajustes necesarios para cumplir con lo indicado en los lineamientos de comunicación pública establecidos._x0009__x0009__x000a_- Orientar a las entidades distritales en el ajuste de las observaciones realizadas y en la aplicabilidad de los lineamientos de comunicación publica._x0009__x0009__x0009__x0009__x0009__x0009__x0009__x0009__x000a_- Identificar que los ajustes solicitados cumplan con lo establecido en los lineamientos de comunicación pública._x000a__x000a__x000a__x000a__x000a__x000a_- Actualizar el mapa de riesgos Gestión Estratégica de Comunicación e Información"/>
    <s v="- Jefe Oficina Consejería de Comunicaciones_x000a_- el (la) Jefe de la Oficina Consejería de Comunicaciones_x000a_- el (la) profesional de la Oficina Consejería de Comunicaciones (agencia en casa)_x000a_- el (la) Jefe de la Oficina Consejería de Comunicaciones_x000a__x000a__x000a__x000a__x000a__x000a_- Jefe Oficina Consejería de Comunicaciones"/>
    <s v="- Reporte de monitoreo indicando la materialización del riesgo de Posibilidad de afectación reputacional por falta de adherencia de las entidades del Distrito para la aplicación de lineamientos de comunicación pública, debido a inadecuado acompañamiento y seguimiento a las campañas y/o acciones de comunicación que ellas desarrollan._x000a_- Oficios, Correos electrónicos con observaciones solicitando los ajustes necesarios para cumplir con lo indicado en los lineamientos establecidos_x000a_- Evidencias de reunión, correos electrónicos_x000a_- Oficios, Correos electrónicos con aprobaciones o vistos buenos._x000a__x000a__x000a__x000a__x000a__x000a_- Mapa de riesgo  Gestión Estratégica de Comunicación e Información, actualizado."/>
    <d v="2021-04-30T00:00:00"/>
    <s v="Identificación del riesgo_x000a_Análisis antes de controles_x000a_Análisis de controles_x000a_Análisis después de controles_x000a_Tratamiento del riesgo"/>
    <s v="Creación de este riesgo conforme a lo establecido en el perfil del proyecto de inversión No 7867 &quot;Generación de los lineamientos de comunicación del distrito para construir ciudad y ciudadanía&quot;.  "/>
    <d v="2021-09-10T00:00:00"/>
    <s v="_x000a__x000a_Análisis de controles_x000a__x000a_Tratamiento del riesgo"/>
    <s v="Modificación de  la redacción de las actividades de control frente a la probabilidad y al impacto._x000a_Se reprograma la fecha de finalización de la A.P # 33 - 2021 Aplicativo SIG - A.P # 758 Aplicativo CHIE."/>
    <d v="2021-12-15T00:00:00"/>
    <s v="Identificación del riesgo_x000a_Análisis antes de controles_x000a_Análisis de controles_x000a_Análisis después de controles_x000a_Tratamiento del riesgo"/>
    <s v="Se actualiza el contexto de la gestión del proceso._x000a_Se ajusta la identificación del riesgo_x000a_Se define la probabilidad por exposición._x000a_Se ajustó la redacción y evaluación de los controles según los criterios definidos._x000a_Se incluyeron los controles correctivos._x000a_Se ajustaron las acciones de contingencia."/>
    <d v="2022-12-01T00:00:00"/>
    <s v="Identificación del riesgo_x000a__x000a_Análisis de controles_x000a__x000a_Tratamiento del riesgo"/>
    <s v="Se actualiza la matriz DOFA._x000a_Se asocia el riesgo al nuevo proceso Gestión Estratégica de Comunicación e Información y la actividad clave del mismo._x000a_Se ajusta la calificación del control preventivo a &quot;sin documentar&quot;._x000a_Se define una acción de tratamiento para documentar los controles de probabilidad._x000a_Se asocian los controles correctivos al nuevo nombre del proceso"/>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r>
  <r>
    <x v="12"/>
    <s v="Gestionar las operaciones financieras con cargo al presupuesto asignado a la entidad, a través del registro de las operaciones económicas en contabilidad para garantizar la elaboración y reporte de los estados financieros a los entes de control en forma comprensible, relevante y confiable, para que sean consultados por los ciudadanos y por los interesados en la información financiera."/>
    <s v="Inicia con la formulación del anteproyecto presupuestal y la apropiación inicial del presupuesto, continúa con el registro y el control de las operaciones económicas durante la vigencia, termina con la elaboración y presentación de los Estados Financieros y de la rendición de cuentas ante organismos de control."/>
    <s v="Subdirector(a) Financiero(a)"/>
    <s v="Apoyo"/>
    <s v="Garantizar el registro adecuado y oportuno de los hechos económicos de la Entidad, que permita elaborar y presentar los Estados Financieros."/>
    <s v="Posibilidad de afectación reputacional por hallazgos y sanciones impuestas por órganos de control, debido a errores (fallas o deficiencias) en el registro adecuado y oportuno de los hechos económicos de la entidad "/>
    <x v="0"/>
    <s v="Ejecución y administración de procesos"/>
    <s v="No"/>
    <s v="- Los funcionarios no son conscientes del la importancia de su revisión, análisis y registro adecuados de  la información._x000a_- Entrega inoportuna de información de entrada para analizar y registrar adecuadamente los hechos económicos._x000a_- La información de entrada que se requiere para el registro no es suficiente, clara, completa ni de calidad._x000a_- Desconocimiento, falta de compromiso por parte de las personas responsables de suministrar la información._x000a__x000a__x000a__x000a__x000a__x000a_"/>
    <s v="- Cambio en los criterios impartidos por el órgano rector contable (Dirección Distrital de Contabilidad de la Secretaría Distrital de Hacienda)._x000a__x000a__x000a__x000a__x000a__x000a__x000a__x000a__x000a_"/>
    <s v="- Pérdida de credibilidad en el reporte de estados financieros de la entidad._x000a_- Incumplimiento normativo en el registro de información._x000a_- Inoportunidad en la disponibilidad de información. _x000a_- Sanciones por parte del ente de control u otro ente regulador._x000a_- No fenecimiento de la cuenta fiscal por parte del ente de control._x000a__x000a__x000a__x000a__x000a_"/>
    <s v="7. Mejorar la oportunidad en la ejecución de los recursos, a través del fortalecimiento de una cultura financiera, para lograr una gestión pública efectiva."/>
    <s v="- -- Ningún trámite y/o procedimiento administrativo_x000a__x000a_"/>
    <s v="- Ningún otro proceso en el Sistema de Gestión de Calidad_x000a__x000a__x000a__x000a_"/>
    <s v="- No aplica_x000a__x000a__x000a__x000a_"/>
    <s v="Baja (2)"/>
    <n v="0.4"/>
    <s v="Leve (1)"/>
    <s v="Moderado (3)"/>
    <s v="Menor (2)"/>
    <s v="Leve (1)"/>
    <s v="Moderado (3)"/>
    <s v="Moderado (3)"/>
    <s v="Moderado (3)"/>
    <n v="0.6"/>
    <s v="Moderado"/>
    <s v="El proceso estima que el riesgo se ubica en una zona moderado, debido a que la frecuencia con la que se realizó la actividad clave asociada al riesgo se presentó 12 veces en el último año, sin embargo, ante su materialización, podrían presentarse efectos significativos, relacionados con el incumplimiento de metas y objetivos y la afectación de la imagen a nivel distrital."/>
    <s v="- 1 El procedimiento de Gestión Contable 2211400-PR-025 indica que el Profesional de la Subdirección Financiera, autorizado(a) por el Subdirector Financiero, mensualmente verifica que la información entregada por las dependencias a través de los diferentes sistemas de información como: SIPRES, PERNO, SIPROJWEB, SAI/SAE, SICO, FACTURACION, o a través de comunicaciones oficiales como: Correos electrónicos y/o memorandos, cumpla con lo establecido en las normas contables, así:_x000a_1. Que la información remitida este completa, no esté duplicada y corresponda con el mes de reporte._x000a_2. Que estén liquidados correctamente los impuestos._x000a_3. Los consecutivos deben ser secuenciales en los diferentes aplicativos._x000a_4. Las cuentas contables deben estar de acuerdo con la naturaleza de la operación económica._x000a_5. Los saldos de las cuentas por cobrar de incapacidades estén debidamente conciliados._x000a_Adicionalmente, recibe información de la Secretaría Distrital de Hacienda - Dirección Distrital de Tesorería para ser analizada y conciliada (Gastos de Inversión, de Funcionamiento e ingresos). La(s) fuente(s) de información utilizadas es(son) la información entregada por las dependencias a través de los diferentes sistemas de   información como:  SIPRES, PERNO, SIPROJWEB, SAI/SAE, SICO, FACTURACION, o a través de comunicaciones oficiales como:   Correos electrónicos y/o memorandos. En caso de evidenciar observaciones, desviaciones o diferencias, solicita a la dependencia responsable los ajustes necesarios a través de correo electrónico o memorando electrónico. De lo contrario, el profesional de la subdirección financiera envía correo electrónico a la dependencia manifestando la conformidad de la información._x000a_- 2 El procedimiento de Gestión Contable 2211400-PR-025 indica que el Profesional de la Subdirección Financiera, autorizado(a) por el Subdirector Financiero, mensualmente verifica la información financiera recibida por las dependencias que se involucran en el proceso contable, teniendo en cuenta:_x000a_a. La norma y doctrina contable vigente._x000a_b. Las políticas contables de la entidad._x000a_c. La información financiera debe estar actualizada en los aplicativos. La(s) fuente(s) de información utilizadas es(son) la información financiera recibida por las dependencias que se involucran en el proceso contable. En caso de evidenciar observaciones, desviaciones o diferencias, envía a la dependencia correspondiente un correo electrónico para realizar los ajustes necesarios. De lo contrario, el profesional de la subdirección financiera envía correo electrónico a la dependencia de aprobación de la información financiera recibida por las dependencias_x000a__x000a_._x000a_- 3 El procedimiento de Gestión Contable 2211400-PR-025 indica que el Profesional de la Subdirección Financiera, autorizado(a) por el Profesional Especializado de la Subdirección Financiera (Contador), mensualmente verifica la coherencia y razonabilidad de los saldos contables presentados en el balance de prueba, y revisa el comparativo de las cifras contra el mismo periodo del año inmediatamente anterior, analizando la afectación de las cuentas conforme al marco normativo contable vigente. La(s) fuente(s) de información utilizadas es(son) los saldos contables presentados en el balance de prueba, y los correspondientes al año anterior. En caso de evidenciar observaciones, desviaciones o diferencias, se informa a través de correo electrónico al profesional de la Subdirección Financiera. De lo contrario, el profesional con funciones de Contador da Vo. Bo. al Balance de prueba  ._x000a_- 4 El procedimiento de Gestión Contable 2211400-PR-025 indica que el Profesional de la Subdirección Financiera, autorizado(a) por el Subdirector Financiero, mensualmente Valida la conciliación de los saldos contables de acuerdo con:_x000a_a. La información de la Secretaría de Hacienda Distrital - Dirección Distrital de Tesorería_x000a_b. Nómina y aportes patronales_x000a_c. Almacén_x000a_d. Facturación_x000a_e. Cuentas de orden - Presupuesto_x000a_f. Recursos Entregados en Administración_x000a_Realiza seguimiento a los convenios, viáticos, procesos judiciales y cuentas por cobrar coactivas (SICO).. La(s) fuente(s) de información utilizadas es(son) los saldos del estado financiero con corte al período que se informa, y la información suministrada por las dependencias. En caso de evidenciar observaciones, desviaciones o diferencias, se establecen las partidas conciliatorias para ser analizadas en el siguiente periodo por la dependencia que origina la información con el fin de normalizar la operación. De lo contrario, el Profesional de la Subdirección Financiera establece el formato validado de  las  cuentas conciliadas con saldo cero (0)._x000a_- 5 El procedimiento de Gestión Contable 2211400-PR-025 indica que el Profesional de la Subdirección Financiera, autorizado(a) por el Subdirector Financiero, mensualmente revisa y verifica que los estados financieros cumplan con los lineamientos de la Dirección Distrital de Contabilidad de la Secretaría Distrital de Hacienda. La(s) fuente(s) de información utilizadas es(son) los estados financieros. En caso de evidenciar observaciones, desviaciones o diferencias, devuelve por correo electrónico para las correcciones a que haya lugar. De lo contrario,  el profesional elabora y presenta los documentos que son gestionados por parte del Contador  con el(la) Director(a) Administrativo y Financiero con firma del(de la) Secretario(a) General (Estado de situación financiera, Estado de resultados, CGN2015_001 Saldos y movimientos. EXT. Contaduría General de la Nación, GN2015_002 Operaciones recíprocas. EXT. Contaduría General de la Nación y CGN_2016_01 Variaciones trimestrales significativas. EXT. Contaduría General de la Nación) ._x000a_- 6 El procedimiento de Gestión Contable 2211400-PR-026 indica que el Profesional de la Subdirección Financiera, autorizado(a) por el Subdirector Financiero, mensualmente Valida la conciliación de los saldos contables de acuerdo con:_x000a_a. La información de la Secretaría de Hacienda Distrital - Dirección Distrital de Tesorería_x000a_b. Nómina y aportes patronales_x000a_c. Almacén_x000a_d. Facturación_x000a_e. Cuentas de orden - Presupuesto_x000a_f. Recursos Entregados en Administración_x000a_Realiza seguimiento a los convenios, viáticos, procesos judiciales y cuentas por cobrar coactivas (SICO).. La(s) fuente(s) de información utilizadas es(son) los saldos del estado financiero con corte al período que se informa, y la información suministrada por las dependencias. En caso de evidenciar observaciones, desviaciones o diferencias, se establecen las partidas conciliatorias para ser analizadas en el siguiente periodo por la dependencia que origina la información con el fin de normalizar la operación. De lo contrario, el Profesional de la Subdirección Financiera establece el formato validado de  las  cuentas conciliadas con saldo cero (0)._x000a__x000a__x000a__x000a__x000a__x000a__x000a__x000a__x000a__x000a__x000a__x000a__x000a__x000a_"/>
    <s v="- Documentado_x000a_- Documentado_x000a_- Documentado_x000a_- Documentado_x000a_- Documentado_x000a_- Documentado_x000a__x000a__x000a__x000a__x000a__x000a__x000a__x000a__x000a__x000a__x000a__x000a__x000a__x000a_"/>
    <s v="- Continua_x000a_- Continua_x000a_- Continua_x000a_- Continua_x000a_- Continua_x000a_- Continua_x000a__x000a__x000a__x000a__x000a__x000a__x000a__x000a__x000a__x000a__x000a__x000a__x000a__x000a_"/>
    <s v="- Con registro_x000a_- Con registro_x000a_- Con registro_x000a_- Con registro_x000a_- Con registro_x000a_- Con registro_x000a__x000a__x000a__x000a__x000a__x000a__x000a__x000a__x000a__x000a__x000a__x000a__x000a__x000a_"/>
    <s v="- Preventivo_x000a_- Preventivo_x000a_- Preventivo_x000a_- Preventivo_x000a_- Preventivo_x000a_- Detectivo_x000a__x000a__x000a__x000a__x000a__x000a__x000a__x000a__x000a__x000a__x000a__x000a__x000a__x000a_"/>
    <s v="25%_x000a_25%_x000a_25%_x000a_25%_x000a_25%_x000a_15%_x000a__x000a__x000a__x000a__x000a__x000a__x000a__x000a__x000a__x000a__x000a__x000a__x000a__x000a_"/>
    <s v="- Manual_x000a_- Manual_x000a_- Manual_x000a_- Manual_x000a_- Manual_x000a_- Manual_x000a__x000a__x000a__x000a__x000a__x000a__x000a__x000a__x000a__x000a__x000a__x000a__x000a__x000a_"/>
    <s v="15%_x000a_15%_x000a_15%_x000a_15%_x000a_15%_x000a_15%_x000a__x000a__x000a__x000a__x000a__x000a__x000a__x000a__x000a__x000a__x000a__x000a__x000a__x000a_"/>
    <s v="40%_x000a_40%_x000a_40%_x000a_40%_x000a_40%_x000a_30%_x000a__x000a__x000a__x000a__x000a__x000a__x000a__x000a__x000a__x000a__x000a__x000a__x000a__x000a_"/>
    <s v="- 1 El mapa de riesgos del proceso de Gestión Financiera indica que el profesional especializado, autorizado(a) por el líder de este proceso, cada vez que se identifique la materialización del riesgo realiza los ajustes en los sistemas de información correspondientes._x000a_- 2 El mapa de riesgos del proceso de Gestión Financiera indica que el profesional especializado, autorizado(a) por el líder de este proceso, cada vez que se identifique la materialización del riesgo genera los reportes que reflejen los ajustes._x000a_- 3 El mapa de riesgos del proceso de Gestión Financiera indica que el profesional especializado, autorizado(a) por  el líder de este proceso, cada vez que se identifique la materialización del riesgo analiza el grado de impacto del error presentado y prepara informe al líder del proceso  para toma de decisiones._x000a__x000a__x000a__x000a__x000a__x000a__x000a_"/>
    <s v="- Documentado_x000a_- Documentado_x000a_- Documentado_x000a__x000a__x000a__x000a__x000a__x000a__x000a_"/>
    <s v="- Continua_x000a_- Continua_x000a_- Continua_x000a__x000a__x000a__x000a__x000a__x000a__x000a_"/>
    <s v="- Con registro_x000a_- Con registro_x000a_- Con registro_x000a__x000a__x000a__x000a__x000a__x000a__x000a_"/>
    <s v="- Correctivo_x000a_- Correctivo_x000a_- Correctivo_x000a__x000a__x000a__x000a__x000a__x000a__x000a_"/>
    <s v="10%_x000a_10%_x000a_10%_x000a__x000a__x000a__x000a__x000a__x000a__x000a_"/>
    <s v="- Manual_x000a_- Manual_x000a_- Manual_x000a__x000a__x000a__x000a__x000a__x000a__x000a_"/>
    <s v="15%_x000a_15%_x000a_15%_x000a__x000a__x000a__x000a__x000a__x000a__x000a_"/>
    <s v="25%_x000a_25%_x000a_25%_x000a__x000a__x000a__x000a__x000a__x000a__x000a_"/>
    <s v="Muy baja (1)"/>
    <n v="2.1772799999999995E-2"/>
    <s v="Menor (2)"/>
    <n v="0.25312499999999999"/>
    <s v="Bajo"/>
    <s v="El proceso estima que el riesgo se ubica en una zona baja, debido a que los controles establecidos son los adecuados y la calificación de los criterios es satisfactoria, ubicando el riesgo en la escala de probabilidad mas baja, y ante su materialización, podrían disminuirse los efectos, aplicando las acciones de contingencia"/>
    <s v="Aceptar"/>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Posibilidad de afectación reputacional por hallazgos y sanciones impuestas por órganos de control, debido a errores (fallas o deficiencias) en el registro adecuado y oportuno de los hechos económicos de la entidad  en el informe de monitoreo a la Oficina Asesora de Planeación._x000a_- Analizar el grado de impacto del error presentado y prepara informe al líder del proceso  para toma de decisiones_x000a_- Realizar los ajustes en los sistemas de información correspondientes._x000a_- Generar los reportes que reflejen los ajustes._x000a__x000a__x000a__x000a__x000a__x000a_- Actualizar el mapa de riesgos Gestión Financiera"/>
    <s v="- Subdirector(a) Financiero(a)_x000a_- Subdirector Financiero - Profesional Especializado (Contador)_x000a_- Profesional Especializado_x000a_- Profesional Especializado_x000a__x000a__x000a__x000a__x000a__x000a_- Subdirector(a) Financiero(a)"/>
    <s v="- Reporte de monitoreo indicando la materialización del riesgo de Posibilidad de afectación reputacional por hallazgos y sanciones impuestas por órganos de control, debido a errores (fallas o deficiencias) en el registro adecuado y oportuno de los hechos económicos de la entidad _x000a_- Decisión de realizar el ajuste de acuerdo al grado de complejidad_x000a_- Comprobante contable - aplicativo correspondiente_x000a_- Balance de prueba ajustado_x000a__x000a__x000a__x000a__x000a__x000a_- Mapa de riesgo  Gestión Financiera, actualizado."/>
    <d v="2018-09-07T00:00:00"/>
    <s v="Identificación del riesgo_x000a_Análisis antes de controles_x000a_Análisis de controles_x000a_Análisis después de controles_x000a_Tratamiento del riesgo"/>
    <s v="Creación del Riesgo"/>
    <d v="2019-05-08T00:00:00"/>
    <s v="_x000a_Análisis antes de controles_x000a_Análisis de controles_x000a_Análisis después de controles_x000a_Tratamiento del riesgo"/>
    <s v="Actualización de los riesgos del proceso"/>
    <d v="2020-03-02T00:00:00"/>
    <s v="Identificación del riesgo_x000a_Análisis antes de controles_x000a__x000a_Análisis después de controles_x000a_"/>
    <s v="Se incluyeron las perspectivas para los efectos de la materialización del riesgo._x000a_Se modifica la valoración del riesgo antes de controles, teniendo en cuenta que no se ha materializado durante el año en curso._x000a_Se ajusta la explicación de la valoración obtenida antes y después de controles."/>
    <d v="2021-02-18T00:00:00"/>
    <s v="Identificación del riesgo_x000a__x000a__x000a__x000a_"/>
    <s v="Se ajusto la acción de proyectos de inversión respecto a la situación vigente"/>
    <d v="2021-09-10T00:00:00"/>
    <s v="_x000a__x000a__x000a_Análisis después de controles_x000a_"/>
    <s v="Se ajustaron todas las actividades de control de acuerdo con la modificación realizada en el  procedimiento  Gestión Contable 2211400-PR-025   con versión 16"/>
    <d v="2021-12-02T00:00:00"/>
    <s v="Identificación del riesgo_x000a_Análisis antes de controles_x000a_Análisis de controles_x000a_Análisis después de controles_x000a_Tratamiento del riesgo"/>
    <s v="Se actualiza el contexto de la gestión del proceso_x000a_Se ajusta la descripción del riesgo, dejándola mas clara y precisa_x000a_Se define la probabilidad por exposición._x000a_Se ajustó la calificación del impacto._x000a_Se ajustó la redacción y evaluación de los controles según los criterios definidos._x000a_Se incluyeron los controles correctivos._x000a_Se ajustaron las acciones de contingencia."/>
    <d v="2022-12-12T00:00:00"/>
    <s v="Identificación del riesgo_x000a__x000a__x000a__x000a_"/>
    <s v="Se ajusta el objetivo y el alcance del proceso "/>
    <s v=""/>
    <s v="_x000a__x000a__x000a__x000a_"/>
    <s v=""/>
    <s v=""/>
    <s v="_x000a__x000a__x000a__x000a_"/>
    <s v=""/>
    <s v=""/>
    <s v="_x000a__x000a__x000a__x000a_"/>
    <s v=""/>
    <s v=""/>
    <s v="_x000a__x000a__x000a__x000a_"/>
    <s v=""/>
    <s v=""/>
    <s v="_x000a__x000a__x000a__x000a_"/>
    <s v=""/>
  </r>
  <r>
    <x v="12"/>
    <s v="Gestionar las operaciones financieras con cargo al presupuesto asignado a la entidad, a través del registro de las operaciones económicas en contabilidad para garantizar la elaboración y reporte de los estados financieros a los entes de control en forma comprensible, relevante y confiable, para que sean consultados por los ciudadanos y por los interesados en la información financiera."/>
    <s v="Inicia con la formulación del anteproyecto presupuestal y la apropiación inicial del presupuesto, continúa con el registro y el control de las operaciones económicas durante la vigencia, termina con la elaboración y presentación de los Estados Financieros y de la rendición de cuentas ante organismos de control."/>
    <s v="Subdirector(a) Financiero(a)"/>
    <s v="Apoyo"/>
    <s v="Garantizar el registro adecuado y oportuno de los hechos económicos de la Entidad, que permita elaborar y presentar los Estados Financieros."/>
    <s v="Posibilidad de afectación reputacional por  hallazgos y sanciones impuestas por órganos de control  y la secretaria distrital de hacienda, debido a incumplimiento parcial de compromisos en la presentación de Estados Financieros "/>
    <x v="0"/>
    <s v="Ejecución y administración de procesos"/>
    <s v="No"/>
    <s v="- Los funcionarios no son conscientes de la presentación de los estados financieros de la Entidad a la Secretaría Distrital de Hacienda._x000a_- No socializar a  las dependencias la importancia de la entrega oportuna de la información financiera_x000a_- La entrega no oportuna de la información financiera por parte de las dependencias_x000a_- No verificar la oportunidad y la calidad de la entrega de la información financiera por parte de las dependencias_x000a__x000a__x000a__x000a__x000a__x000a_"/>
    <s v="- Fallas en la disponibilidad de los aplicativos._x000a__x000a__x000a__x000a__x000a__x000a__x000a__x000a__x000a_"/>
    <s v="- Sanciones por parte del ente de control u otro ente regulador._x000a_- Inoportunidad en la disponibilidad de información. _x000a_- Imagen institucional perjudicada._x000a__x000a__x000a__x000a__x000a__x000a__x000a_"/>
    <s v="7. Mejorar la oportunidad en la ejecución de los recursos, a través del fortalecimiento de una cultura financiera, para lograr una gestión pública efectiva."/>
    <s v="- -- Ningún trámite y/o procedimiento administrativo_x000a__x000a_"/>
    <s v="- Ningún otro proceso en el Sistema de Gestión de Calidad_x000a__x000a__x000a__x000a_"/>
    <s v="- No aplica_x000a__x000a__x000a__x000a_"/>
    <s v="Baja (2)"/>
    <n v="0.4"/>
    <s v="Leve (1)"/>
    <s v="Mayor (4)"/>
    <s v="Mayor (4)"/>
    <s v="Leve (1)"/>
    <s v="Moderado (3)"/>
    <s v="Mayor (4)"/>
    <s v="Mayor (4)"/>
    <n v="0.8"/>
    <s v="Alto"/>
    <s v="El proceso estima que el riesgo se ubica en Alto, debido a que la frecuencia con la que se realizó la actividad clave asociada al riesgo se presentó 12 veces en el último año, sin embargo, ante su materialización, podrían presentarse efectos significativos, relacionados con el incumplimiento de metas y objetivos y la afectación de la imagen a nivel distrital y sanción por parte del ente de control u otro ente regulador."/>
    <s v="- 1 El Procedimiento Gestión Contable 2211400-PR-025, indica que el Profesional de la Subdirección Financiera, autorizado(a) por el Subdirector Financiero, mensualmente verifica que la información entregada por las dependencias a través de los diferentes sistemas de información como: SIPRES, PERNO, SIPROJWEB, SAI/SAE, SICO, FACTURACION, o a través de comunicaciones oficiales como: Correos electrónicos y/o memorandos, cumpla con lo establecido en las normas contables, así:_x000a_1. Que la información remitida este completa, no esté duplicada y corresponda con el mes de reporte._x000a_2. Que estén liquidados correctamente los impuestos._x000a_3. Los consecutivos deben ser secuenciales en los diferentes aplicativos._x000a_4. Las cuentas contables deben estar de acuerdo con la naturaleza de la operación económica._x000a_5. Los saldos de las cuentas por cobrar de incapacidades estén debidamente conciliados._x000a_Adicionalmente, recibe información de la Secretaría Distrital de Hacienda - Dirección Distrital de Tesorería para ser analizada y conciliada (Gastos de Inversión, de Funcionamiento e ingresos). La(s) fuente(s) de información utilizadas es(son) la información entregada por las dependencias a través de los diferentes sistemas de   información como:  SIPRES, PERNO, SIPROJWEB, SAI/SAE, SICO, FACTURACION, o a través de comunicaciones oficiales como:   Correos electrónicos y/o memorandos. En caso de evidenciar observaciones, desviaciones o diferencias, solicita a la dependencia responsable los ajustes necesarios a través de correo electrónico o memorando electrónico. De lo contrario, el Profesional de la Subdirección Financiera envía  correo electrónico manifestando la conformidad de la información entregada por las dependencias ._x000a_- 2 El procedimiento de Gestión Contable 2211400-PR-025 indica que el Profesional de la Subdirección Financiera, autorizado(a) por el Subdirector Financiero, mensualmente verifica la información financiera recibida por las dependencias que se involucran en el proceso contable, teniendo en cuenta:_x000a_a. La norma y doctrina contable vigente._x000a_b. Las políticas contables de la entidad._x000a_c. La información financiera debe estar actualizada en los aplicativos.. La(s) fuente(s) de información utilizadas es(son) la información financiera recibida por las dependencias que se involucran en el proceso contable. En caso de evidenciar observaciones, desviaciones o diferencias, envía a la dependencia correspondiente un correo electrónico para realizar los ajustes necesarios. De lo contrario, el profesional de la Subdirección Financiera envía correo electrónico  de aprobación de la información financiera recibida por parte de las dependencias._x000a_- 3 El procedimiento de Gestión Contable 2211400-PR-026 indica que el Profesional Especializado de la Subdirección Financiera (Contador), autorizado(a) por el Subdirector Financiero, mensualmente verifica la coherencia y razonabilidad de los saldos contables presentados en el balance de prueba, y revisa el comparativo de las cifras contra el mismo periodo del año inmediatamente anterior, analizando la afectación de las cuentas conforme al marco normativo contable vigente. La(s) fuente(s) de información utilizadas es(son) los saldos contables presentados en el balance de prueba, y los correspondientes al año anterior. En caso de evidenciar observaciones, desviaciones o diferencias, se informa a través de correo electrónico al profesional de la Subdirección Financiera. De lo contrario, el contador da  Vo. Bo.  al  Balance prueba ._x000a_- 4 El procedimiento de Gestión Contable 2211400-PR-027 indica que el Profesional Especializado de la Subdirección Financiera (Contador), autorizado(a) por el Subdirector Financiero, mensualmente revisa y verifica que los estados financieros cumplan con los lineamientos de la Dirección Distrital de Contabilidad de la Secretaría Distrital de Hacienda. La(s) fuente(s) de información utilizadas es(son) los estados financieros. En caso de evidenciar observaciones, desviaciones o diferencias, devuelve por correo electrónico para las correcciones a que haya lugar. De lo contrario, el contador (a)entrega revisados y verificados los documentos gestionados  con  el(la) Director(a) Administrativo y Financiero con firma del(de la) Secretario(a) General (Estado de situación financiera, Estado de resultados, CGN2015_001 Saldos y movimientos. EXT. Contaduría General de la Nación, GN2015_002 Operaciones recíprocas. EXT. Contaduría General de la Nación y CGN_2016_01 Variaciones trimestrales significativas. EXT. Contaduría General de la Nación, para realizar la  publicación  de  los estados financieros  en los portales web o micrositios de la Secretaria General a través del formato  4204000-FT-1025  ._x000a_- 5 El procedimiento de Gestión Contable 2211400-PR-025 indica que el Profesional Especializado de la Subdirección Financiera , autorizado(a) por el Subdirector Financiero, mensualmente verifica que la información entregada por las dependencias a través de los diferentes sistemas de información como: SIPRES, PERNO, SIPROJWEB, SAI/SAE, SICO, FACTURACION, o a través de comunicaciones oficiales como: Correos electrónicos y/o memorandos, cumpla con lo establecido en las normas contables, así:_x000a_1. Que la información remitida este completa, no esté duplicada y corresponda con el mes de reporte._x000a_2. Que estén liquidados correctamente los impuestos._x000a_3. Los consecutivos deben ser secuenciales en los diferentes aplicativos._x000a_4. Las cuentas contables deben estar de acuerdo con la naturaleza de la operación económica._x000a_5. Los saldos de las cuentas por cobrar de incapacidades estén debidamente conciliados._x000a_Adicionalmente, recibe información de la Secretaría Distrital de Hacienda - Dirección Distrital de Tesorería para ser analizada y conciliada (Gastos de Inversión, de Funcionamiento e ingresos). La(s) fuente(s) de información utilizadas es(son) la información entregada por las dependencias a través de los diferentes sistemas de   información como:  SIPRES, PERNO, SIPROJWEB, SAI/SAE, SICO, FACTURACION, o a través de comunicaciones oficiales como:   Correos electrónicos y/o memorandos. En caso de evidenciar observaciones, desviaciones o diferencias, solicita a la dependencia responsable los ajustes necesarios a través de correo electrónico o memorando electrónico. De lo contrario, el profesional especializado envía  correo electrónico manifestando la conformidad de la información entregada  por las dependencias._x000a_- 6 El procedimiento de Gestión Contable 2211400-PR-025 indica que el Profesional Especializado de la Subdirección Financiera (Contador), autorizado(a) por el Subdirector Financiero, mensualmente revisa y verifica que los estados financieros cumplan con los lineamientos de la Dirección Distrital de Contabilidad de la Secretaría Distrital de Hacienda. La(s) fuente(s) de información utilizadas es(son) los estados financieros. En caso de evidenciar observaciones, desviaciones o diferencias, devuelve por correo electrónico para las correcciones a que haya lugar. De lo contrario, el contador (a)entrega revisados y verificados los documentos gestionados  con  el(la) Director(a) Administrativo y Financiero con firma del(de la) Secretario(a) General (Estado de situación financiera, Estado de resultados, CGN2015_001 Saldos y movimientos. EXT. Contaduría General de la Nación, GN2015_002 Operaciones recíprocas. EXT. Contaduría General de la Nación y CGN_2016_01 Variaciones trimestrales significativas. EXT. Contaduría General de la Nación, para realizar la  publicación  de  los estados financieros  en los portales web o micrositios de la Secretaria General a través del formato  4204000-FT-1025._x000a__x000a__x000a__x000a__x000a__x000a__x000a__x000a__x000a__x000a__x000a__x000a__x000a__x000a_"/>
    <s v="- Documentado_x000a_- Documentado_x000a_- Documentado_x000a_- Documentado_x000a_- Documentado_x000a_- Documentado_x000a__x000a__x000a__x000a__x000a__x000a__x000a__x000a__x000a__x000a__x000a__x000a__x000a__x000a_"/>
    <s v="- Continua_x000a_- Continua_x000a_- Continua_x000a_- Continua_x000a_- Continua_x000a_- Continua_x000a__x000a__x000a__x000a__x000a__x000a__x000a__x000a__x000a__x000a__x000a__x000a__x000a__x000a_"/>
    <s v="- Con registro_x000a_- Con registro_x000a_- Con registro_x000a_- Con registro_x000a_- Con registro_x000a_- Con registro_x000a__x000a__x000a__x000a__x000a__x000a__x000a__x000a__x000a__x000a__x000a__x000a__x000a__x000a_"/>
    <s v="- Preventivo_x000a_- Preventivo_x000a_- Preventivo_x000a_- Preventivo_x000a_- Detectivo_x000a_- Detectivo_x000a__x000a__x000a__x000a__x000a__x000a__x000a__x000a__x000a__x000a__x000a__x000a__x000a__x000a_"/>
    <s v="25%_x000a_25%_x000a_25%_x000a_25%_x000a_15%_x000a_15%_x000a__x000a__x000a__x000a__x000a__x000a__x000a__x000a__x000a__x000a__x000a__x000a__x000a__x000a_"/>
    <s v="- Manual_x000a_- Manual_x000a_- Manual_x000a_- Manual_x000a_- Manual_x000a_- Manual_x000a__x000a__x000a__x000a__x000a__x000a__x000a__x000a__x000a__x000a__x000a__x000a__x000a__x000a_"/>
    <s v="15%_x000a_15%_x000a_15%_x000a_15%_x000a_15%_x000a_15%_x000a__x000a__x000a__x000a__x000a__x000a__x000a__x000a__x000a__x000a__x000a__x000a__x000a__x000a_"/>
    <s v="40%_x000a_40%_x000a_40%_x000a_40%_x000a_30%_x000a_30%_x000a__x000a__x000a__x000a__x000a__x000a__x000a__x000a__x000a__x000a__x000a__x000a__x000a__x000a_"/>
    <s v="- 1 El mapa de riesgos del proceso de Gestión Financiera indica que el profesional especializado - contador(a), autorizado(a) por el líder de este proceso, cada vez que se identifique la materialización del riesgo analiza la situación presentada y  busca alternativas con la Secretaría Distrital de Hacienda._x000a_- 2 El mapa de riesgos del proceso de Gestión Financiera indica que el profesional especializado - contador(a), autorizado(a) por el líder de este proceso, cada vez que se identifique la materialización del riesgo presenta los estados financieros ante la Secretaría Distrital de Hacienda de manera extemporánea._x000a_- 3 El mapa de riesgos del proceso de Gestión Financiera indica que el profesional especializado - contador(a), autorizado(a) por el líder de este proceso, cada vez que se identifique la materialización del riesgo establece un cronograma para controlar el cumplimiento de las etapas de consolidación, registro, suscripción y reporte a fin de evitar la ocurrencia del incumplimiento._x000a__x000a__x000a__x000a__x000a__x000a__x000a_"/>
    <s v="- Documentado_x000a_- Documentado_x000a_- Documentado_x000a__x000a__x000a__x000a__x000a__x000a__x000a_"/>
    <s v="- Continua_x000a_- Continua_x000a_- Continua_x000a__x000a__x000a__x000a__x000a__x000a__x000a_"/>
    <s v="- Con registro_x000a_- Con registro_x000a_- Con registro_x000a__x000a__x000a__x000a__x000a__x000a__x000a_"/>
    <s v="- Correctivo_x000a_- Correctivo_x000a_- Correctivo_x000a__x000a__x000a__x000a__x000a__x000a__x000a_"/>
    <s v="10%_x000a_10%_x000a_10%_x000a__x000a__x000a__x000a__x000a__x000a__x000a_"/>
    <s v="- Manual_x000a_- Manual_x000a_- Manual_x000a__x000a__x000a__x000a__x000a__x000a__x000a_"/>
    <s v="15%_x000a_15%_x000a_15%_x000a__x000a__x000a__x000a__x000a__x000a__x000a_"/>
    <s v="25%_x000a_25%_x000a_25%_x000a__x000a__x000a__x000a__x000a__x000a__x000a_"/>
    <s v="Muy baja (1)"/>
    <n v="2.5401599999999996E-2"/>
    <s v="Menor (2)"/>
    <n v="0.33750000000000002"/>
    <s v="Bajo"/>
    <s v="El proceso estima que el riesgo se ubica en una zona baja, debido a que los controles establecidos son los adecuados y la calificación de los criterios es satisfactoria, ubicando el riesgo en la escala de probabilidad mas baja, y ante su materialización, podrían disminuirse los efectos, aplicando las acciones de contingencia."/>
    <s v="Aceptar"/>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Posibilidad de afectación reputacional por  hallazgos y sanciones impuestas por órganos de control  y la secretaria distrital de hacienda, debido a incumplimiento parcial de compromisos en la presentación de Estados Financieros  en el informe de monitoreo a la Oficina Asesora de Planeación._x000a_- Se analiza la situación presentada y se buscan alternativas con la Secretaría Distrital de Hacienda._x000a_- Se presentan los estados financieros ante la Secretaría Distrital de Hacienda de manera extemporánea._x000a_- Establecer un cronograma para controlar el cumplimiento de las etapas de consolidación, registro, suscripción y reporte a fin de evitar la ocurrencia del incumplimiento_x000a__x000a__x000a__x000a__x000a__x000a_- Actualizar el mapa de riesgos Gestión Financiera"/>
    <s v="- Subdirector(a) Financiero(a)_x000a_- Subdirector Financiero - Profesional Especializado (Contador)_x000a_- Subdirector Financiero - Profesional Especializado (Contador)_x000a_- Subdirector Financiero - Profesional Especializado (Contador)_x000a__x000a__x000a__x000a__x000a__x000a_- Subdirector(a) Financiero(a)"/>
    <s v="- Reporte de monitoreo indicando la materialización del riesgo de Posibilidad de afectación reputacional por  hallazgos y sanciones impuestas por órganos de control  y la secretaria distrital de hacienda, debido a incumplimiento parcial de compromisos en la presentación de Estados Financieros _x000a_- Solución conjunta con la Secretaría Distrital de Hacienda_x000a_- Estados Financieros presentados_x000a_- Cronograma  con las etapas de la consolidación, registro, suscripción y reporte_x000a__x000a__x000a__x000a__x000a__x000a_- Mapa de riesgo  Gestión Financiera, actualizado."/>
    <d v="2018-09-07T00:00:00"/>
    <s v="Identificación del riesgo_x000a_Análisis antes de controles_x000a_Análisis de controles_x000a_Análisis después de controles_x000a_Tratamiento del riesgo"/>
    <s v="Creación del Riesgo"/>
    <d v="2019-05-08T00:00:00"/>
    <s v="_x000a_Análisis antes de controles_x000a_Análisis de controles_x000a_Análisis después de controles_x000a_Tratamiento del riesgo"/>
    <s v="Actualización de los riesgos del proceso"/>
    <d v="2020-03-02T00:00:00"/>
    <s v="Identificación del riesgo_x000a_Análisis antes de controles_x000a__x000a_Análisis después de controles_x000a_"/>
    <s v="Se incluyeron las perspectivas para los efectos de la materialización del riesgo._x000a_Se ajusta la explicación de la valoración obtenida antes y después de controles."/>
    <s v="18/02/201"/>
    <s v="Identificación del riesgo_x000a__x000a__x000a__x000a_"/>
    <s v="Se ajusto la acción de proyectos de inversión respecto a la situación vigente"/>
    <d v="2021-09-10T00:00:00"/>
    <s v="_x000a__x000a_Análisis de controles_x000a__x000a_"/>
    <s v="Se ajustaron todas las actividades de control de acuerdo con la modificación realizada en el  procedimiento  Gestión Contable 2211400-PR-025   con versión 16"/>
    <d v="2021-12-02T00:00:00"/>
    <s v="Identificación del riesgo_x000a_Análisis antes de controles_x000a_Análisis de controles_x000a_Análisis después de controles_x000a_Tratamiento del riesgo"/>
    <s v="Se actualiza el contexto de la gestión del proceso_x000a_Se ajusta la descripción del riesgo, dejándola mas clara y precisa_x000a_Se define la probabilidad por exposición._x000a_Se ajustó la calificación del impacto._x000a_Se ajustó la redacción y evaluación de los controles según los criterios definidos._x000a_Se incluyeron los controles correctivos._x000a_Se ajustaron las acciones de contingencia."/>
    <d v="2022-12-12T00:00:00"/>
    <s v="Identificación del riesgo_x000a__x000a__x000a__x000a_"/>
    <s v="Se ajusta el objetivo y el alcance del proceso "/>
    <s v=""/>
    <s v="_x000a__x000a__x000a__x000a_"/>
    <s v=""/>
    <s v=""/>
    <s v="_x000a__x000a__x000a__x000a_"/>
    <s v=""/>
    <s v=""/>
    <s v="_x000a__x000a__x000a__x000a_"/>
    <s v=""/>
    <s v=""/>
    <s v="_x000a__x000a__x000a__x000a_"/>
    <s v=""/>
    <s v=""/>
    <s v="_x000a__x000a__x000a__x000a_"/>
    <s v=""/>
  </r>
  <r>
    <x v="12"/>
    <s v="Gestionar las operaciones financieras con cargo al presupuesto asignado a la entidad, a través del registro de las operaciones económicas en contabilidad para garantizar la elaboración y reporte de los estados financieros a los entes de control en forma comprensible, relevante y confiable, para que sean consultados por los ciudadanos y por los interesados en la información financiera."/>
    <s v="Inicia con la formulación del anteproyecto presupuestal y la apropiación inicial del presupuesto, continúa con el registro y el control de las operaciones económicas durante la vigencia, termina con la elaboración y presentación de los Estados Financieros y de la rendición de cuentas ante organismos de control."/>
    <s v="Subdirector(a) Financiero(a)"/>
    <s v="Apoyo"/>
    <s v="Gestionar los Certificados de Disponibilidad Presupuestal y de Registro Presupuestal"/>
    <s v="Posibilidad de afectación reputacional por  hallazgos y sanciones impuestas por órganos de control, debido a errores (fallas o deficiencias) al gestionar los Certificados de Disponibilidad Presupuestal y de Registro Presupuestal"/>
    <x v="0"/>
    <s v="Ejecución y administración de procesos"/>
    <s v="No"/>
    <s v="- Errores involuntarios al transcribir la información de la solicitud del CDP._x000a_- La Información de entrada no es suficiente, clara, completa y de calidad._x000a_- Entrega inoportuna de solicitudes para gestionar adecuadamente los Certificados de Disponibilidad Presupuestal y de Registro Presupuestal._x000a_- Presiones o exigencias externas al proceso que afectan la gestión de Certificados de Disponibilidad Presupuestal y de Registro Presupuestal._x000a_- Falta de articulación entre los Sistemas de Información internos de la Secretaría General lo que genera la doble digitación de información._x000a__x000a__x000a__x000a__x000a_"/>
    <s v="- Fallas en la disponibilidad de los aplicativos._x000a__x000a__x000a__x000a__x000a__x000a__x000a__x000a__x000a_"/>
    <s v="- Incumplimiento normativo._x000a_- Interrupción o atraso en las operaciones de la entidad._x000a_- Intervención por parte de organismos de control._x000a_- Imagen institucional afectada._x000a__x000a__x000a__x000a__x000a__x000a_"/>
    <s v="7. Mejorar la oportunidad en la ejecución de los recursos, a través del fortalecimiento de una cultura financiera, para lograr una gestión pública efectiva."/>
    <s v="- -- Ningún trámite y/o procedimiento administrativo_x000a__x000a_"/>
    <s v="- Todos los procesos en el Sistema de Gestión de Calidad_x000a__x000a__x000a__x000a_"/>
    <s v="- No aplica_x000a__x000a__x000a__x000a_"/>
    <s v="Muy alta (5)"/>
    <n v="1"/>
    <s v="Leve (1)"/>
    <s v="Leve (1)"/>
    <s v="Menor (2)"/>
    <s v="Moderado (3)"/>
    <s v="Leve (1)"/>
    <s v="Leve (1)"/>
    <s v="Moderado (3)"/>
    <n v="0.6"/>
    <s v="Alto"/>
    <s v="El proceso estima que el riesgo se ubica en Alto, debido a que la frecuencia con la que se realizó la actividad clave asociada al riesgo se presentó 6382 veces en el último año, sin embargo, ante su materialización, podrían presentarse efectos significativos, relacionados con el incumplimiento de metas y objetivos y la afectación de la imagen a nivel distrital y sanción por parte del ente de control u otro ente regulador."/>
    <s v="- 1 El procedimiento de Gestión de Certificados de Disponibilidad Presupuestal (CDP) 2211400-PR-332 indica que el Jefe de la Oficina Asesora de Planeación, autorizado(a) por el  Manual Específico de Funciones y Competencias Laborales, cada vez que reciba una solicitud de disponibilidad verifica que en la solicitud de expedición de CDP se tenga coherencia entre el objeto registrado en el plan contractual, la actividad y la meta del respectivo proyecto de inversión. La(s) fuente(s) de información utilizadas es(son) la solicitud de disponibilidad aprobada - Sistema de Gestión Contractual. En caso de evidenciar observaciones, desviaciones o diferencias, informa a la dependencia solicitante para su corrección y trámite mediante correo electrónico. De lo contrario, el Jefe de la Oficina Asesora de Planeación envía la aprobación de la solicitud a través del Sistema de Gestión Contractual ._x000a_- 2 El procedimiento de Gestión de Certificados de Disponibilidad Presupuestal (CDP) 2211400-PR-332 indica que el Profesional y/o Técnico Operativo de la Subdirección Financiera, autorizado(a) por el Subdirector Financiero, una vez aprobada la solicitud en el Sistema de Gestión Contractual en el Sistema SIPRES verifica que el solicitante sea el responsable del rubro presupuestal, el objeto, el valor, definición del rubro presupuestal, concepto de gasto a afectar y fuente de financiación. La(s) fuente(s) de información utilizadas es(son) información registrada en el Sistema de Gestión Contractual. En caso de evidenciar observaciones, desviaciones o diferencias, se procede a devolver la solicitud de CDP a la dependencia solicitante mediante correo electrónico para su corrección o ajuste. De lo contrario, el Profesional y/o Técnico Operativo de la Subdirección Financiera envía el Archivo digital  de CDP en el Sistema de información Hacendario SDH (Bogdata)._x000a_- 3 El procedimiento de Gestión de Certificados de Disponibilidad Presupuestal (CDP) 2211400-PR-332 indica que el responsable del Presupuesto, autorizado(a) por el Estatuto Orgánico de Presupuesto Distrital y el  Manual Específico de Funciones y Competencias Laborales, cada vez que se informe la expedición del CDP Revisa que el CDP se encuentra ajustado a los requerimientos presupuestales vigentes:_x000a_a) Objeto _x000a_b) Valor _x000a_c) Rubro_x000a_d) Concepto de gasto a afectar_x000a_e) Fuente de financiación. La(s) fuente(s) de información utilizadas es(son) el CDP expedido. En caso de evidenciar observaciones, desviaciones o diferencias, lo devuelve por el Sistema de Información del Presupuesto Distrital al Técnico de la Subdirección Financiera para su ajuste. De lo contrario, el responsable del Presupuesto envía el CDP firmado electrónicamente._x000a_- 4 El procedimiento de Gestión de Certificados de Registro Presupuestal 2211400-PR-346 indica que el Profesional de la Subdirección Financiera, autorizado(a) por el Subdirector Financiero, cada vez que se reciba una solicitud de Certificado de Registro Presupuestal, verifica que la solicitud del Certificado de Registro Presupuestal cuente con los soportes pertinentes según sea el caso:_x000a_1. Para el caso de nómina y aportes patronales, anexa la Relación de Autorización (RA) junto con las liquidaciones que arroja el Sistema de Autoliquidación de Nómina –PERNO_x000a_2. En el caso de servicios públicos, el Ordenador del Gasto debe remitir el memorando de solicitud de expedición de Registro Presupuestal, junto con la certificación de facturación discriminada por centros de costo y la correspondiente factura a pagar o relación equivalente en caso de cuentas padre_x000a_3. En el caso de resoluciones, estas deben enviarse debidamente numeradas, firmadas y con todos los documentos de soporte_x000a_4. En el caso de contratos y convenios, debe entregarse copia de los mismos posterior a la numeración, fechado y firma de los intervinientes_x000a_Adicionalmente, se revisa en la solicitud:_x000a_1. El valor_x000a_2. El rubro a afectar_x000a_3. El proyecto correspondiente al rubro_x000a_4. Coherencia con los soportes anexos_x000a_5. Si está ajustado a los requerimientos de la norma presupuestal vigente. La(s) fuente(s) de información utilizadas es(son) la solicitud de expedición del Certificado de Registro Presupuestal, la información dispuesta en el Sistema de Gestión Contractual, el soporte SECOP y las características presupuestales de la solicitud. En caso de evidenciar observaciones, desviaciones o diferencias, devuelve al solicitante para su corrección y trámite a través de correo electrónico. De lo contrario, el Profesional de la Subdirección Financiera envía el memorando 2211600-FT-011 con visto bueno al  CRP._x000a_- 5 El procedimiento de Gestión de Certificados de Registro Presupuestal 2211400-PR-346 indica que el responsable del Presupuesto -Subdirector Financiero-, autorizado(a) por el Manual Específico de Funciones y Competencias Laborales, cada vez que se tramita en el Sistema BOGDATA una solicitud de Certificado de Registro Presupuestal, revisa en el Certificado de Registro Presupuestal los siguientes elementos: 1. El valor corresponda, 2. El rubro a afectar, 3. El proyecto correspondiente al rubro, 4. El documento digital previo y 5. Si está ajustado a los requerimientos presupuestales vigentes. La(s) fuente(s) de información utilizadas es(son) el Certificado de Registro Presupuestal expedido a través del SISTEMA DE INFORMACION FINANCIERA DE LA SDH BOGDATA. En caso de evidenciar observaciones, desviaciones o diferencias, anula en el SISTEMA DE INFORMACIÓN FINANCIERA DE LA SDH BOGDATA si está repetido el documento o devuelve en el SISTEMA DE INFORMACIÓN FINANCIERA DE LA SDH BOGDATA e informa mediante correo electrónico al Profesional de la Subdirección Financiera para los ajustes necesarios. De lo contrario, el responsable del Presupuesto -Subdirector  Financiero envía el Certificado de Registro Presupuestal expedido y firmado._x000a_- 6 El procedimiento de Gestión de Certificados de Disponibilidad Presupuestal (CDP) 2211400-PR-332 indica que el Profesional y/o Técnico Operativo de la Subdirección Financiera, autorizado(a) por el Subdirector Financiero, una vez aprobada la solicitud en el Sistema de Gestión Contractual en el Sistema SIPRES verifica que el solicitante sea el responsable del rubro presupuestal, el objeto, el valor, definición del rubro presupuestal, concepto de gasto a afectar y fuente de financiación. La(s) fuente(s) de información utilizadas es(son) información registrada en el Sistema de Gestión Contractual. En caso de evidenciar observaciones, desviaciones o diferencias, se procede a devolver la solicitud de CDP a la dependencia solicitante mediante correo electrónico para su corrección o ajuste. De lo contrario, el Profesional y/o Técnico Operativo de la Subdirección Financiera envía el Archivo digital del   CDP  en el Sistema de información Hacendario SDH (Bogdata)._x000a_- 7 El procedimiento de Gestión de Certificados de Disponibilidad Presupuestal (CDP) 2211400-PR-332 indica que el responsable del Presupuesto, autorizado(a) por el Estatuto Orgánico de Presupuesto Distrital y el  Manual Específico de Funciones y Competencias Laborales, cada vez que se informe la expedición del CDP Revisa que el CDP se encuentra ajustado a los requerimientos presupuestales vigentes:_x000a_a) Objeto _x000a_b) Valor _x000a_c) Rubro_x000a_d) Concepto de gasto a afectar_x000a_e) Fuente de financiación_x000a_. La(s) fuente(s) de información utilizadas es(son) el CDP expedido. En caso de evidenciar observaciones, desviaciones o diferencias, lo devuelve por el Sistema de Información del Presupuesto Distrital al Técnico de la Subdirección Financiera para su ajuste. De lo contrario, el responsable del Presupuesto envía  el CDP firmado electrónicamente._x000a_- 8 El procedimiento de Gestión de Certificados de Registro Presupuestal 2211400-PR-346 indica que el Profesional de la Subdirección Financiera, autorizado(a) por el Subdirector Financiero, cada vez que se reciba una solicitud de Certificado de Registro Presupuestal, verifica que la solicitud del Certificado de Registro Presupuestal cuente con los soportes pertinentes según sea el caso:_x000a_1. Para el caso de nómina y aportes patronales, anexa la Relación de Autorización (RA) junto con las liquidaciones que arroja el Sistema de Autoliquidación de Nómina –PERNO_x000a_2. En el caso de servicios públicos, el Ordenador del Gasto debe remitir el memorando de solicitud de expedición de Registro Presupuestal, junto con la certificación de facturación discriminada por centros de costo y la correspondiente factura a pagar o relación equivalente en caso de cuentas padre_x000a_3. En el caso de resoluciones, estas deben enviarse debidamente numeradas, firmadas y con todos los documentos de soporte_x000a_4. En el caso de contratos y convenios, debe entregarse copia de los mismos posterior a la numeración, fechado y firma de los intervinientes_x000a_Adicionalmente, se revisa en la solicitud:_x000a_1. El valor_x000a_2. El rubro a afectar_x000a_3. El proyecto correspondiente al rubro_x000a_4. Coherencia con los soportes anexos_x000a_5. Si está ajustado a los requerimientos de la norma presupuestal vigente. La(s) fuente(s) de información utilizadas es(son) la solicitud de expedición del Certificado de Registro Presupuestal, la información dispuesta en el Sistema de Gestión Contractual, el soporte SECOP y las características presupuestales de la solicitud. En caso de evidenciar observaciones, desviaciones o diferencias, devuelve al solicitante para su corrección y trámite a través de correo electrónico. De lo contrario, el Profesional de la Subdirección Financiera envía el memorando 2211600-FT-011 con visto bueno  del CRP._x000a_- 9 El procedimiento de Gestión de Certificados de Registro Presupuestal 2211400-PR-346 indica que el responsable del Presupuesto -Subdirector Financiero-, autorizado(a) por el Manual Específico de Funciones y Competencias Laborales, cada vez que se tramita en el Sistema BOGDATA una solicitud de Certificado de Registro Presupuestal, revisa en el Certificado de Registro Presupuestal los siguientes elementos: 1. El valor corresponda, 2. El rubro a afectar, 3. El proyecto correspondiente al rubro, 4. El documento digital previo y 5. Si está ajustado a los requerimientos presupuestales vigentes. La(s) fuente(s) de información utilizadas es(son) el Certificado de Registro Presupuestal expedido a través del SISTEMA DE INFORMACION FINANCIERA DE LA SDH BOGDATA. En caso de evidenciar observaciones, desviaciones o diferencias, anula en el SISTEMA DE INFORMACIÓN FINANCIERA DE LA SDH BOGDATA si está repetido el documento o devuelve en el SISTEMA DE INFORMACIÓN FINANCIERA DE LA SDH BOGDATA e informa mediante correo electrónico al Profesional de la Subdirección Financiera para los ajustes necesarios. De lo contrario, el responsable del Presupuesto -Subdirector Financiero envía el Certificado de Registro Presupuestal expedido y firmado._x000a__x000a__x000a__x000a__x000a__x000a__x000a__x000a__x000a__x000a__x000a_"/>
    <s v="- Documentado_x000a_- Documentado_x000a_- Documentado_x000a_- Documentado_x000a_- Documentado_x000a_- Documentado_x000a_- Documentado_x000a_- Documentado_x000a_- Documentado_x000a__x000a__x000a__x000a__x000a__x000a__x000a__x000a__x000a__x000a__x000a_"/>
    <s v="- Continua_x000a_- Continua_x000a_- Continua_x000a_- Continua_x000a_- Continua_x000a_- Continua_x000a_- Continua_x000a_- Continua_x000a_- Continua_x000a__x000a__x000a__x000a__x000a__x000a__x000a__x000a__x000a__x000a__x000a_"/>
    <s v="- Con registro_x000a_- Con registro_x000a_- Con registro_x000a_- Con registro_x000a_- Con registro_x000a_- Con registro_x000a_- Con registro_x000a_- Con registro_x000a_- Con registro_x000a__x000a__x000a__x000a__x000a__x000a__x000a__x000a__x000a__x000a__x000a_"/>
    <s v="- Preventivo_x000a_- Preventivo_x000a_- Preventivo_x000a_- Preventivo_x000a_- Preventivo_x000a_- Detectivo_x000a_- Detectivo_x000a_- Detectivo_x000a_- Detectivo_x000a__x000a__x000a__x000a__x000a__x000a__x000a__x000a__x000a__x000a__x000a_"/>
    <s v="25%_x000a_25%_x000a_25%_x000a_25%_x000a_25%_x000a_15%_x000a_15%_x000a_15%_x000a_15%_x000a__x000a__x000a__x000a__x000a__x000a__x000a__x000a__x000a__x000a__x000a_"/>
    <s v="- Manual_x000a_- Manual_x000a_- Manual_x000a_- Manual_x000a_- Manual_x000a_- Manual_x000a_- Manual_x000a_- Manual_x000a_- Manual_x000a__x000a__x000a__x000a__x000a__x000a__x000a__x000a__x000a__x000a__x000a_"/>
    <s v="15%_x000a_15%_x000a_15%_x000a_15%_x000a_15%_x000a_15%_x000a_15%_x000a_15%_x000a_15%_x000a__x000a__x000a__x000a__x000a__x000a__x000a__x000a__x000a__x000a__x000a_"/>
    <s v="40%_x000a_40%_x000a_40%_x000a_40%_x000a_40%_x000a_30%_x000a_30%_x000a_30%_x000a_30%_x000a__x000a__x000a__x000a__x000a__x000a__x000a__x000a__x000a__x000a__x000a_"/>
    <s v="- 1 El mapa de riesgos del proceso de Gestión Financiera indica que el profesional , autorizado(a) por el líder de este proceso, cada vez que se identifique la materialización del riesgo informa a la dependencia solicitante el error presentado en la expedición del CDP._x000a_- 2 El mapa de riesgos del proceso de Gestión Financiera indica que el profesional , autorizado(a) por el líder de este proceso, cada vez que se identifique la materialización del riesgo, anula, sustituye, cancela el certificado de CDP.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1.8670175999999997E-2"/>
    <s v="Menor (2)"/>
    <n v="0.33749999999999997"/>
    <s v="Bajo"/>
    <s v="El proceso estima que el riesgo se ubica en una zona baja, debido a que los controles establecidos son los adecuados y la calificación de los criterios es satisfactoria, ubicando el riesgo en la escala de probabilidad mas baja, y ante su materialización, podrían disminuirse los efectos, aplicando las acciones de contingencia."/>
    <s v="Aceptar"/>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Posibilidad de afectación reputacional por  hallazgos y sanciones impuestas por órganos de control, debido a errores (fallas o deficiencias) al gestionar los Certificados de Disponibilidad Presupuestal y de Registro Presupuestal en el informe de monitoreo a la Oficina Asesora de Planeación._x000a_- Informar a la dependencia solicitante el error presentado en la expedición del CDP._x000a_- Anular, sustituir, cancelar el certificado de CDP_x000a__x000a__x000a__x000a__x000a__x000a__x000a_- Actualizar el mapa de riesgos Gestión Financiera"/>
    <s v="- Subdirector(a) Financiero(a)_x000a_- Subdirector Financiero - Profesional Universitario - Técnico Operativo_x000a_- Subdirector Financiero - Profesional Universitario - Técnico Operativo_x000a__x000a__x000a__x000a__x000a__x000a__x000a_- Subdirector(a) Financiero(a)"/>
    <s v="- Reporte de monitoreo indicando la materialización del riesgo de Posibilidad de afectación reputacional por  hallazgos y sanciones impuestas por órganos de control, debido a errores (fallas o deficiencias) al gestionar los Certificados de Disponibilidad Presupuestal y de Registro Presupuestal_x000a_- Correo electrónico_x000a_- Certificado nuevo_x000a__x000a__x000a__x000a__x000a__x000a__x000a_- Mapa de riesgo  Gestión Financiera, actualizado."/>
    <d v="2018-09-07T00:00:00"/>
    <s v="Identificación del riesgo_x000a_Análisis antes de controles_x000a_Análisis de controles_x000a_Análisis después de controles_x000a_Tratamiento del riesgo"/>
    <s v="Creación del Riesgo"/>
    <d v="2019-04-29T00:00:00"/>
    <s v="_x000a_Análisis antes de controles_x000a_Análisis de controles_x000a_Análisis después de controles_x000a_Tratamiento del riesgo"/>
    <s v="Actualización de los riesgos del proceso"/>
    <d v="2019-10-28T00:00:00"/>
    <s v="Identificación del riesgo_x000a_Análisis antes de controles_x000a_Análisis de controles_x000a__x000a_Tratamiento del riesgo"/>
    <s v="Se elimina la causa &quot;Las personas que realizan la actividad no cuentan con la experticia suficiente para expedir el CDP y CRP&quot; y se incluye &quot;Errores involuntarios al transcribir la información.&quot;_x000a_Se realizó actualización de la frecuencia debido a la materialización del riesgo, por tanto la valoración antes de controles pasó de &quot;alta&quot; a &quot;extrema&quot;_x000a_En el análisis de controles, se modificó la evaluación del control respecto a su ejecución, pasando de &quot;fuerte&quot; a &quot;moderado&quot;_x000a_En el análisis después de controles, se presentó desplazamiento en la valoración después de controles pasando de &quot;baja&quot; a &quot;moderada&quot;_x000a_Se complemento el plan de contingencia de acuerdo con lo reportado en el monitoreo_x000a_Se implementa una acción preventiva como plan de tratamiento del riesgo."/>
    <d v="2020-03-02T00:00:00"/>
    <s v="Identificación del riesgo_x000a_Análisis antes de controles_x000a__x000a_Análisis después de controles_x000a_Tratamiento del riesgo"/>
    <s v="Se incluyeron las perspectivas para los efectos de la materialización del riesgo._x000a_Se modifica la valoración del riesgo antes de controles, teniendo en cuenta que no se ha materializado durante el año en curso._x000a_Se actualiza la fecha de cierre del plan de mejoramiento del riesgo y se unifican las acciones para el mejoramiento del control no fuerte.._x000a_Se ajusta la explicación de la valoración obtenida antes y después de controles."/>
    <d v="2020-12-02T00:00:00"/>
    <s v="_x000a_Análisis antes de controles_x000a__x000a__x000a_Tratamiento del riesgo"/>
    <s v="Se incluyen soportes para la probabilidad establecida, producto de las auditorías, los seguimientos y la retroalimentación._x000a_Se reprograma la fecha de terminación para la acción de tratamiento._x000a_Se incluye una acción para actualizar el procedimiento Gestión de certificados de registro presupuestal (CRP) 4233200-PR-346 respecto al seguimiento mensual a los saldos de CRPs, lo cual no es realizado de forma semanal."/>
    <d v="2021-02-18T00:00:00"/>
    <s v="Identificación del riesgo_x000a__x000a__x000a__x000a_Tratamiento del riesgo"/>
    <s v="Se ajusto la acción de proyectos de inversión respecto a la situación vigente_x000a_Se reprogramaron las actividades asociadas a la acción preventiva # 44_x000a_Se definió la acción preventiva # 26"/>
    <d v="2021-05-03T00:00:00"/>
    <s v="_x000a__x000a__x000a__x000a_Tratamiento del riesgo"/>
    <s v="Se reprogramaron las actividades asociadas a las acciones preventivas #44 y #26"/>
    <d v="2021-07-15T00:00:00"/>
    <s v="_x000a__x000a__x000a__x000a_Tratamiento del riesgo"/>
    <s v="Se reprogramaron las actividades asociadas a las acciones preventivas #44 y #26"/>
    <d v="2021-09-10T00:00:00"/>
    <s v="_x000a__x000a__x000a_Análisis después de controles_x000a_Tratamiento del riesgo"/>
    <s v="Se reprogramaron las actividades asociadas a las acciones preventivas #44 y #26_x000a_Se ajustaron todas las actividades de control de acuerdo con la modificación realizada en el  procedimiento de Gestión de Certificados de Disponibilidad Presupuestal (CDP) 2211400-PR-332 con versión 05 y el procedimiento de Gestión de Certificados de Registro Presupuestal 2211400-PR-346 versión  04"/>
    <d v="2021-12-02T00:00:00"/>
    <s v="Identificación del riesgo_x000a_Análisis antes de controles_x000a_Análisis de controles_x000a_Análisis después de controles_x000a_Tratamiento del riesgo"/>
    <s v="Se actualiza el contexto de la gestión del proceso_x000a_Se ajusta la descripción del riesgo, dejándola mas clara y precisa_x000a_Se define la probabilidad por exposición._x000a_Se ajustó la calificación del impacto._x000a_Se ajustó la redacción y evaluación de los controles según los criterios definidos._x000a_Se incluyeron los controles correctivos._x000a_Se ajustaron las acciones de contingencia."/>
    <d v="2022-11-22T00:00:00"/>
    <s v="_x000a__x000a_Análisis de controles_x000a__x000a_"/>
    <s v="Se modifica  la descripción del Control No. 2 se ajusta el responsable de autorizar la aplicación del control al Subdirector Financiero, por error en la digitación._x000a_ "/>
    <d v="2022-12-12T00:00:00"/>
    <s v="Identificación del riesgo_x000a__x000a__x000a__x000a_"/>
    <s v="Se ajusta el objetivo y el alcance del proceso  "/>
  </r>
  <r>
    <x v="12"/>
    <s v="Gestionar las operaciones financieras con cargo al presupuesto asignado a la entidad, a través del registro de las operaciones económicas en contabilidad para garantizar la elaboración y reporte de los estados financieros a los entes de control en forma comprensible, relevante y confiable, para que sean consultados por los ciudadanos y por los interesados en la información financiera."/>
    <s v="Inicia con la formulación del anteproyecto presupuestal y la apropiación inicial del presupuesto, continúa con el registro y el control de las operaciones económicas durante la vigencia, termina con la elaboración y presentación de los Estados Financieros y de la rendición de cuentas ante organismos de control."/>
    <s v="Subdirector(a) Financiero(a)"/>
    <s v="Apoyo"/>
    <s v="Coordinar las actividades necesarias para garantizar el pago de las obligaciones adquiridas por la Secretaria General de conformidad con las normas vigentes"/>
    <s v="Posibilidad de afectación económica (o presupuestal) por sanción moratoria o pago de  intereses, debido a errores (fallas o deficiencias) en el pago oportuno de las obligaciones adquiridas por la Secretaria General            "/>
    <x v="0"/>
    <s v="Ejecución y administración de procesos"/>
    <s v="No"/>
    <s v="- Errores involuntarios en la liquidación de las cuentas._x000a_- Entrega inoportuna de solicitudes de pago._x000a_- La Información de entrada no es suficiente, clara, completa y de calidad._x000a_- Presión por parte de personas externas al proceso que afectan el normal desarrollo de la gestión de pago._x000a__x000a__x000a__x000a__x000a__x000a_"/>
    <s v="- Fallas en la disponibilidad de los aplicativos._x000a__x000a__x000a__x000a__x000a__x000a__x000a__x000a__x000a_"/>
    <s v="- Congelamiento de recursos programados y no ejecutados._x000a_- Sanciones por parte del ente de control u otro ente regulador._x000a_- Incumplimiento de metas y objetivos institucionales afectando la ejecución presupuestal._x000a_- Inconformismo, reclamaciones o quejas esporádicas por el no pago de la obligación._x000a__x000a__x000a__x000a__x000a__x000a_"/>
    <s v="7. Mejorar la oportunidad en la ejecución de los recursos, a través del fortalecimiento de una cultura financiera, para lograr una gestión pública efectiva."/>
    <s v="- -- Ningún trámite y/o procedimiento administrativo_x000a__x000a_"/>
    <s v="- Todos los procesos en el Sistema de Gestión de Calidad_x000a__x000a__x000a__x000a_"/>
    <s v="- No aplica_x000a__x000a__x000a__x000a_"/>
    <s v="Muy alta (5)"/>
    <n v="1"/>
    <s v="Leve (1)"/>
    <s v="Leve (1)"/>
    <s v="Menor (2)"/>
    <s v="Leve (1)"/>
    <s v="Leve (1)"/>
    <s v="Menor (2)"/>
    <s v="Menor (2)"/>
    <n v="0.4"/>
    <s v="Alto"/>
    <s v="El proceso estima que el riesgo se ubica en Alto, debido a que la frecuencia con la que se realizó la actividad clave asociada al riesgo se presentó 9600 veces en el último año, sin embargo, ante su materialización, podrían presentarse efectos significativos, relacionados con el incumplimiento de metas y objetivos y la afectación de la imagen a nivel distrital y sanción por parte del ente de control u otro ente regulador."/>
    <s v="- 1 El procedimiento de Gestión de Pagos 2211400-PR-333 indica que el Profesional de la Subdirección Financiera, autorizado(a) por el Subdirector Financiero, cada vez que se reciba una solicitud de pago verifica la solicitud de pago o el acto administrativo correspondiente, de la siguiente manera: _x000a_1. Consulta el turno de la solicitud de pago en la base de control de pagos mensual (servicio de alojamiento de archivos en la nube) y revisa los soportes de la solicitud de pago y que incluya la certificación de cumplimiento debidamente firmada por el(los) supervisor(es), la cual debe detallar claramente:_x000a_a. Nombre del contratista_x000a_b. Número de documento de identificación_x000a_c. Número de contrato_x000a_d. Periodo de pago_x000a_e. Registro presupuestal a afectar_x000a_f. Concepto o rubro presupuestal_x000a_g. Cuenta bancaria asociada al contrato_x000a_h. Valor a pagar_x000a_2. En el caso de personas naturales (contratistas), alimenta la base mensual de pre - liquidación (servicio de alojamiento de archivos en la nube), con la información requerida para la liquidación de la cuenta por pagar._x000a_3. En el caso de resoluciones de ordenación de pago verifica que los soportes estén de conformidad con la información contenida en la misma.. La(s) fuente(s) de información utilizadas es(son) las condiciones contractuales establecidas en el contrato, la forma de pago y la solicitud de pago o de desembolso o de giro y el sistema SECOP. En caso de evidenciar observaciones, desviaciones o diferencias, el aplicativo SISTEMA DE EJECUCIÓN PRESUPUESTAL - SIPRES, se realiza la devolución de la solicitud de pago a la dependencia solicitante indicando la(s) inconsistencia(s) o ajustes requeridos, mediante el aplicativo SISTEMA DE EJECUCIÓN PRESUPUESTAL - SIPRES, correo o memorando electrónico. De lo contrario, el Profesional  registro  la solicitud de pago a liquidación en el aplicativo SISTEMA DE EJECUCIÓN PRESUPUESTAL - SIPRES._x000a_- 2 El procedimiento de Gestión de Pagos 2211400-PR-333 indica que el Profesional de la Subdirección Financiera, autorizado(a) por el Subdirector Financiero, cada vez que reciba una solicitud de pago para liquidación verifica la conformidad de:_x000a_a. Consecutivo de la certificación de cumplimiento_x000a_b. Registro presupuestal_x000a_c. Calidades tributarias del proveedor, contratista o beneficiario del pago, según sea el caso. La(s) fuente(s) de información utilizadas es(son) la solicitud de pago o de desembolso o de giro, el registro de solicitud de pago a liquidación en el SISTEMA DE EJECUCIÓN PRESUPUESTAL - SIPRES, lo dispuesto el documento 4233200-OT-076 Criterios de Liquidación Tributaria de Órdenes de Pago y la Hoja de cálculo  Servicio de alojamiento de archivos en la nube. En caso de evidenciar observaciones, desviaciones o diferencias, se comunica vía correo electrónico y/o memorando al área respectiva la inconsistencia para hacer las respectivas correcciones. De lo contrario, el Profesional envío a causación  la liquidación del pago en el Sistema de Ejecución Presupuestal - SIPRES ._x000a_- 3 El procedimiento de Gestión de Pagos 2211400-PR-333 indica que el Profesional de la Subdirección Financiera, autorizado(a) por el Subdirector Financiero, cada vez que reciba una solicitud de pago para causación verifica los soportes de pago frente al plan de cuentas del Sistema de Información Financiera de la SDH (BOGDATA), las condiciones para pago conforme a la normatividad tributaria vigente y la afectación contable y tributaria, teniendo presente:_x000a_a. Nombre del contratista_x000a_b. Número de documento de identificación_x000a_c. Número de contrato_x000a_d. Periodo de pago_x000a_e. Registro presupuestal a afectar_x000a_f. Concepto o rubro presupuestal_x000a_g. Cuenta bancaria asociada al contrato_x000a_h. Valor a pagar. La(s) fuente(s) de información utilizadas es(son) la solicitud de pago o de desembolso o de giro y el registro de solicitud de pago a liquidación en el SISTEMA DE EJECUCIÓN PRESUPUESTAL - SIPRES, el sistema SECOP, lo dispuesto el documento 4233200-OT-076 Criterios de Liquidación Tributaria de Órdenes de Pago y la Hoja de cálculo  Servicio de alojamiento de archivos en la nube. En caso de evidenciar observaciones, desviaciones o diferencias, se  registra la devolución y/o rechazo Sistema de Ejecución Presupuestal SIPRES. De lo contrario, el Profesional registro  la causación en el Sistema de Ejecución Presupuestal SIPRES._x000a_- 4 El procedimiento de Gestión de Pagos 2211400-PR-333 indica que el responsable del presupuesto y/o ordenador del gasto, autorizado(a) por el Estatuto Orgánico de Presupuesto Distrital y el  Manual Específico de Funciones y Competencias Laborales, cada vez que se genera un consecutivo y lote de cuentas para pago revisan el consecutivo de la cuenta por pagar que se generó a través del Sistema de Información Financiera de la SDH (BOGDATA) y el lote generado en el mismo Sistema, conforme a las operaciones en el Sistema de información Financiera de la SDH (Bogdata). La(s) fuente(s) de información utilizadas es(son) la información de la cuenta por pagar en el Sistema de Información Financiera de la SDH (Bogdata). En caso de evidenciar observaciones, desviaciones o diferencias, el responsable de presupuesto y/o ordenador del gasto devuelve o anula el consecutivo y/o lote a través del Sistema de Información Financiera de la SDH (BOGDATA). De lo contrario, el responsable del presupuesto y/o ordenador del gasto  firman digitalmente  el lote en el Sistema de Información Financiera de la SDH (BOGDATA)._x000a_- 5 El procedimiento Gestión de pagos 2211400-PR-333 indica que el responsable del presupuesto y/o ordenador del gasto, autorizado(a) por el Estatuto Orgánico de Presupuesto Distrital y el  Manual Específico de Funciones y Competencias Laborales, cada vez que se genera un consecutivo y lote de cuentas para pago revisan el consecutivo de la cuenta por pagar que se generó a través del Sistema de Información Financiera de la SDH (BOGDATA) y el lote generado en el mismo Sistema, conforme a las operaciones en el Sistema de información Financiera de la SDH (Bogdata). La(s) fuente(s) de información utilizadas es(son) la información de la cuenta por pagar en el Sistema de Información Financiera de la SDH (Bogdata). En caso de evidenciar observaciones, desviaciones o diferencias, el responsable de presupuesto y/o ordenador del gasto devuelve o anula el consecutivo y/o lote a través del Sistema de Información Financiera de la SDH (BOGDATA). De lo contrario, el responsable del presupuesto y/o ordenador del gasto  firman digitalmente  el lote en el Sistema de Información Financiera de la SDH (BOGDATA)._x000a__x000a__x000a__x000a__x000a__x000a__x000a__x000a__x000a__x000a__x000a__x000a__x000a__x000a__x000a_"/>
    <s v="- Documentado_x000a_- Documentado_x000a_- Documentado_x000a_- Documentado_x000a_- Documentado_x000a__x000a__x000a__x000a__x000a__x000a__x000a__x000a__x000a__x000a__x000a__x000a__x000a__x000a__x000a_"/>
    <s v="- Continua_x000a_- Continua_x000a_- Continua_x000a_- Continua_x000a_- Continua_x000a__x000a__x000a__x000a__x000a__x000a__x000a__x000a__x000a__x000a__x000a__x000a__x000a__x000a__x000a_"/>
    <s v="- Con registro_x000a_- Con registro_x000a_- Con registro_x000a_- Con registro_x000a_- Con registro_x000a__x000a__x000a__x000a__x000a__x000a__x000a__x000a__x000a__x000a__x000a__x000a__x000a__x000a__x000a_"/>
    <s v="- Preventivo_x000a_- Preventivo_x000a_- Preventivo_x000a_- Preventivo_x000a_- Detectivo_x000a__x000a__x000a__x000a__x000a__x000a__x000a__x000a__x000a__x000a__x000a__x000a__x000a__x000a__x000a_"/>
    <s v="25%_x000a_25%_x000a_25%_x000a_25%_x000a_15%_x000a__x000a__x000a__x000a__x000a__x000a__x000a__x000a__x000a__x000a__x000a__x000a__x000a__x000a__x000a_"/>
    <s v="- Manual_x000a_- Manual_x000a_- Manual_x000a_- Manual_x000a_- Manual_x000a__x000a__x000a__x000a__x000a__x000a__x000a__x000a__x000a__x000a__x000a__x000a__x000a__x000a__x000a_"/>
    <s v="15%_x000a_15%_x000a_15%_x000a_15%_x000a_15%_x000a__x000a__x000a__x000a__x000a__x000a__x000a__x000a__x000a__x000a__x000a__x000a__x000a__x000a__x000a_"/>
    <s v="40%_x000a_40%_x000a_40%_x000a_40%_x000a_30%_x000a__x000a__x000a__x000a__x000a__x000a__x000a__x000a__x000a__x000a__x000a__x000a__x000a__x000a__x000a_"/>
    <s v="- 1 El mapa de riesgos del proceso de Gestión Financiera indica que el equipo operativo del proceso de Gestión Financiera, autorizado(a) por subdirector financiero, cada vez que se identifique la materialización del riesgo verifica la conformidad de los documentos soporte de pago y solicita a la dependencia los ajustes que se requieran. Una vez subsanado aplica el procedimiento de acuerdo con los lineamientos  impartidos por la secretaria general y  la secretaria de hacienda distrital._x000a_- 2 El mapa de riesgos del proceso de Gestión Financiera indica que el equipo operativo del proceso de Gestión Financiera, autorizado(a) por subdirector financiero, cada vez que se identifique la materialización del riesgo informa  a la dependencia cuando se generen intereses moratorios por cuentas por pagar radicadas.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9.0719999999999995E-2"/>
    <s v="Menor (2)"/>
    <n v="0.22500000000000003"/>
    <s v="Bajo"/>
    <s v="El proceso estima que el riesgo se ubica en una zona baja, debido a que los controles establecidos son los adecuados y la calificación de los criterios es satisfactoria, ubicando el riesgo en la escala de probabilidad mas baja, y ante su materialización, podrían disminuirse los efectos, aplicando las acciones de contingencia."/>
    <s v="Aceptar"/>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Posibilidad de afectación económica (o presupuestal) por sanción moratoria o pago de  intereses, debido a errores (fallas o deficiencias) en el pago oportuno de las obligaciones adquiridas por la Secretaria General             en el informe de monitoreo a la Oficina Asesora de Planeación._x000a_- verifica la conformidad de los documentos soporte de pago y solicita a la dependencia los ajustes que se requieran. Una vez subsanado aplica el procedimiento de acuerdo con los lineamientos  impartidos por la secretaria general y  la secretaria de hacienda distrital_x000a_- Informar  a la dependencia cuando se generen intereses moratorios por cuentas por pagar radicadas_x000a__x000a__x000a__x000a__x000a__x000a__x000a_- Actualizar el mapa de riesgos Gestión Financiera"/>
    <s v="- Subdirector(a) Financiero(a)_x000a_- Subdirector Financiero - Equipo de trabajo del proceso_x000a_- Subdirector Financiero - Equipo de trabajo del proceso_x000a__x000a__x000a__x000a__x000a__x000a__x000a_- Subdirector(a) Financiero(a)"/>
    <s v="- Reporte de monitoreo indicando la materialización del riesgo de Posibilidad de afectación económica (o presupuestal) por sanción moratoria o pago de  intereses, debido a errores (fallas o deficiencias) en el pago oportuno de las obligaciones adquiridas por la Secretaria General            _x000a_- Documentos soportes y registros en el sistema Bogdata_x000a_- Memorando o correo electrónico informando los intereses moratorios generados_x000a__x000a__x000a__x000a__x000a__x000a__x000a_- Mapa de riesgo  Gestión Financiera, actualizado."/>
    <d v="2018-09-07T00:00:00"/>
    <s v="Identificación del riesgo_x000a_Análisis antes de controles_x000a_Análisis de controles_x000a_Análisis después de controles_x000a_Tratamiento del riesgo"/>
    <s v="Creación del Riesgo"/>
    <d v="2019-05-08T00:00:00"/>
    <s v="_x000a_Análisis antes de controles_x000a_Análisis de controles_x000a_Análisis después de controles_x000a_Tratamiento del riesgo"/>
    <s v="Actualización de los riesgos del proceso"/>
    <d v="2020-03-02T00:00:00"/>
    <s v="Identificación del riesgo_x000a_Análisis antes de controles_x000a__x000a_Análisis después de controles_x000a_"/>
    <s v="Se incluyeron las perspectivas para los efectos de la materialización del riesgo._x000a_Se modifica la valoración del riesgo antes de controles, teniendo en cuenta que no se ha materializado durante el año en curso._x000a_Se ajusta la explicación de la valoración obtenida antes y después de controles."/>
    <d v="2020-12-02T00:00:00"/>
    <s v="_x000a_Análisis antes de controles_x000a__x000a__x000a_Tratamiento del riesgo"/>
    <s v="Se actualiza el contexto de la gestión del proceso_x000a_Se ajusta la probabilidad teniendo en cuenta la materialización del riesgo._x000a_Se incluyen soportes para la probabilidad establecida, producto de las auditorías, los seguimientos y la retroalimentación._x000a_Se define una nueva acción para actualizar el procedimiento Gestión de pagos 2211400-PR-333 indicando que el control se realiza a través del Sistema Hacendario Presupuestal y no OPGET."/>
    <d v="2021-02-18T00:00:00"/>
    <s v="Identificación del riesgo_x000a__x000a__x000a__x000a_Tratamiento del riesgo"/>
    <s v="Se ajusto la acción de proyectos de inversión respecto a la situación vigente_x000a_Se programaron las actividades asociadas a la acción preventiva # 16"/>
    <d v="2021-05-03T00:00:00"/>
    <s v="_x000a__x000a__x000a__x000a_Tratamiento del riesgo"/>
    <s v="Se reprogramó la actividad asociada a la acción preventiva #16"/>
    <d v="2021-07-15T00:00:00"/>
    <s v="_x000a__x000a__x000a__x000a_Tratamiento del riesgo"/>
    <s v="Se reprogramó la actividad asociada a la acción preventiva #16"/>
    <d v="2021-09-10T00:00:00"/>
    <s v="_x000a__x000a__x000a_Análisis después de controles_x000a_Tratamiento del riesgo"/>
    <s v="Se ajustaron todas las actividades de control de acuerdo con la modificación realizada en el  procedimiento  2211400-PR-333 Gestión de pagos versión 06_x000a_Se reprogramó la actividad asociada a la acción preventiva #16"/>
    <d v="2021-12-02T00:00:00"/>
    <s v="Identificación del riesgo_x000a_Análisis antes de controles_x000a_Análisis de controles_x000a_Análisis después de controles_x000a_Tratamiento del riesgo"/>
    <s v="Se ajusta la descripción del riesgo, dejándola mas clara y precisa_x000a_Se define la probabilidad por exposición._x000a_Se ajustó la calificación del impacto._x000a_Se ajustó la redacción y evaluación de los controles según los criterios definidos._x000a_Se incluyeron los controles correctivos._x000a_Se ajustaron las acciones de contingencia."/>
    <d v="2022-12-12T00:00:00"/>
    <s v="Identificación del riesgo_x000a__x000a__x000a__x000a_"/>
    <s v="Se ajusta el objetivo y el alcance del proceso "/>
    <s v=""/>
    <s v="_x000a__x000a__x000a__x000a_"/>
    <s v=""/>
    <s v=""/>
    <s v="_x000a__x000a__x000a__x000a_"/>
    <s v=""/>
  </r>
  <r>
    <x v="12"/>
    <s v="Gestionar las operaciones financieras con cargo al presupuesto asignado a la entidad, a través del registro de las operaciones económicas en contabilidad para garantizar la elaboración y reporte de los estados financieros a los entes de control en forma comprensible, relevante y confiable, para que sean consultados por los ciudadanos y por los interesados en la información financiera."/>
    <s v="Inicia con la formulación del anteproyecto presupuestal y la apropiación inicial del presupuesto, continúa con el registro y el control de las operaciones económicas durante la vigencia, termina con la elaboración y presentación de los Estados Financieros y de la rendición de cuentas ante organismos de control."/>
    <s v="Subdirector(a) Financiero(a)"/>
    <s v="Apoyo"/>
    <s v="Coordinar las actividades necesarias para garantizar el pago de las obligaciones adquiridas por la Secretaría General, de conformidad con las normas vigentes."/>
    <s v="Posibilidad de afectación reputacional por  hallazgos y sanciones impuestas por órganos de control, debido a realizar cobros indebidos en el pago de las cuentas de cobro, no realizar descuentos o pagar valores superiores en beneficio propio o de un tercero a que no hay lugar  "/>
    <x v="1"/>
    <s v="Ejecución y administración de procesos"/>
    <s v="No"/>
    <s v="- Conflicto de interés._x000a_- Posibilidad que los controles de seguimiento no sean eficientes y permitan filtrar información sobre las características o el pago a realizar._x000a_- Los funcionarios no son conscientes de los efectos legales y disciplinarios que podría tener la presentación de conductas dudosas._x000a_- Información de entrada manipulada para efectuar los pagos._x000a_- Interpretación inadecuada de la normatividad relacionada con las política tributarias, para favorecer intereses propios o particulares._x000a_- Presiones indebidas para tramitar cuentas de cobro._x000a__x000a__x000a__x000a_"/>
    <s v="- Presiones o motivaciones individuales, sociales o colectivas que inciten a realizar conductas contrarias al deber ser._x000a__x000a__x000a__x000a__x000a__x000a__x000a__x000a__x000a_"/>
    <s v="- Perjuicio de la imagen institucional a nivel distrital._x000a_- Sanciones legales y disciplinarias._x000a_- Hallazgos por parte de órganos de control._x000a_- Registro de hechos económicos no fidedigno._x000a_- Reproceso de actividades para el pago de obligaciones y sus correspondientes registros._x000a_- Estados financieros no razonables._x000a_- Detrimento del presupuesto._x000a__x000a__x000a_"/>
    <s v="7. Mejorar la oportunidad en la ejecución de los recursos, a través del fortalecimiento de una cultura financiera, para lograr una gestión pública efectiva."/>
    <s v="- -- Ningún trámite y/o procedimiento administrativo_x000a__x000a_"/>
    <s v="- Direccionamiento Estratégico_x000a_- Contratación_x000a_- Procesos de control en el Sistema de Gestión de Calidad_x000a__x000a_"/>
    <s v="- No aplica_x000a__x000a__x000a__x000a_"/>
    <s v="Muy baja (1)"/>
    <n v="0.2"/>
    <s v="Leve (1)"/>
    <s v="Moderado (3)"/>
    <s v="Mayor (4)"/>
    <s v="Moderado (3)"/>
    <s v="Menor (2)"/>
    <s v="Moderado (3)"/>
    <s v="Catastrófico (5)"/>
    <n v="1"/>
    <s v="Extremo"/>
    <s v="El proceso estima que el riesgo se ubica en una zona extremo, debido a que el riesgo no se ha materializado en los últimos cuatro años, sin embargo, ante su materialización, podrían presentarse los efectos significativos, señalados en la encuesta del Departamento Administrativo de la Función Pública."/>
    <s v="- 1 El procedimiento de Gestión de Pagos 2211400-PR-333 indica que el Profesional de la Subdirección Financiera, autorizado(a) por el Subdirector Financiero, cada vez que se reciba una solicitud de pago verifica la solicitud de pago o el acto administrativo correspondiente, de la siguiente manera: _x000a_1. Consulta el turno de la solicitud de pago en la base de control de pagos mensual (servicio de alojamiento de archivos en la nube) y revisa los soportes de la solicitud de pago y que incluya la certificación de cumplimiento debidamente firmada por el(los) supervisor(es), la cual debe detallar claramente:_x000a_a. Nombre del contratista_x000a_b. Número de documento de identificación_x000a_c. Número de contrato_x000a_d. Periodo de pago_x000a_e. Registro presupuestal a afectar_x000a_f. Concepto o rubro presupuestal_x000a_g. Cuenta bancaria asociada al contrato_x000a_h. Valor a pagar_x000a_2. En el caso de personas naturales (contratistas), alimenta la base mensual de pre - liquidación (servicio de alojamiento de archivos en la nube), con la información requerida para la liquidación de la cuenta por pagar._x000a_3. En el caso de resoluciones de ordenación de pago verifica que los soportes estén de conformidad con la información contenida en la misma.. La(s) fuente(s) de información utilizadas es(son) las condiciones contractuales establecidas en el contrato, la forma de pago y la solicitud de pago o de desembolso o de giro y el sistema SECOP. En caso de evidenciar observaciones, desviaciones o diferencias, el aplicativo SISTEMA DE EJECUCIÓN PRESUPUESTAL - SIPRES, se realiza la devolución de la solicitud de pago a la dependencia solicitante indicando la(s) inconsistencia(s) o ajustes requeridos, mediante el aplicativo SISTEMA DE EJECUCIÓN PRESUPUESTAL - SIPRES, correo o memorando electrónico. De lo contrario, el Profesional  registro  la solicitud de pago a liquidación en el aplicativo SISTEMA DE EJECUCIÓN PRESUPUESTAL - SIPRES ._x000a_- 2 El procedimiento de Gestión de Pagos 2211400-PR-333 indica que el Profesional de la Subdirección Financiera, autorizado(a) por el Subdirector Financiero, cada vez que reciba una solicitud de pago para liquidación verifica la conformidad de:_x000a_a. Consecutivo de la certificación de cumplimiento_x000a_b. Registro presupuestal_x000a_c. Calidades tributarias del proveedor, contratista o beneficiario del pago, según sea el caso. La(s) fuente(s) de información utilizadas es(son) la solicitud de pago o de desembolso o de giro, el registro de solicitud de pago a liquidación en el SISTEMA DE EJECUCIÓN PRESUPUESTAL - SIPRES, lo dispuesto el documento 4233200-OT-076 Criterios de Liquidación Tributaria de Órdenes de Pago y la Hoja de cálculo  Servicio de alojamiento de archivos en la nube. En caso de evidenciar observaciones, desviaciones o diferencias, se comunica vía correo electrónico y/o memorando al área respectiva la inconsistencia para hacer las respectivas correcciones. De lo contrario, el Profesional envío a causación  la liquidación del pago en el Sistema de Ejecución Presupuestal - SIPRES ._x000a_- 3 El procedimiento de Gestión de Pagos 2211400-PR-333 indica que el Profesional de la Subdirección Financiera, autorizado(a) por el Subdirector Financiero, cada vez que reciba una solicitud de pago para causación verifica los soportes de pago frente al plan de cuentas del Sistema de Información Financiera de la SDH (BOGDATA), las condiciones para pago conforme a la normatividad tributaria vigente y la afectación contable y tributaria, teniendo presente:_x000a_a. Nombre del contratista_x000a_b. Número de documento de identificación_x000a_c. Número de contrato_x000a_d. Periodo de pago_x000a_e. Registro presupuestal a afectar_x000a_f. Concepto o rubro presupuestal_x000a_g. Cuenta bancaria asociada al contrato_x000a_h. Valor a pagar. La(s) fuente(s) de información utilizadas es(son) la solicitud de pago o de desembolso o de giro y el registro de solicitud de pago a liquidación en el SISTEMA DE EJECUCIÓN PRESUPUESTAL - SIPRES, el sistema SECOP, lo dispuesto el documento 4233200-OT-076 Criterios de Liquidación Tributaria de Órdenes de Pago y la Hoja de cálculo  Servicio de alojamiento de archivos en la nube. En caso de evidenciar observaciones, desviaciones o diferencias, se  registra la devolución y/o rechazo Sistema de Ejecución Presupuestal SIPRES. De lo contrario,  el Profesional registro  la causación en el Sistema de Ejecución Presupuestal SIPRES._x000a_- 4 El procedimiento de Gestión de Pagos 2211400-PR-333 indica que el responsable del presupuesto y/o ordenador del gasto, autorizado(a) por el Estatuto Orgánico de Presupuesto Distrital y el  Manual Específico de Funciones y Competencias Laborales, cada vez que se genera un consecutivo y lote de cuentas para pago revisan el consecutivo de la cuenta por pagar que se generó a través del Sistema de Información Financiera de la SDH (BOGDATA) y el lote generado en el mismo Sistema, conforme a las operaciones en el Sistema de información Financiera de la SDH (Bogdata). La(s) fuente(s) de información utilizadas es(son) la información de la cuenta por pagar en el Sistema de Información Financiera de la SDH (Bogdata). En caso de evidenciar observaciones, desviaciones o diferencias, el responsable de presupuesto y/o ordenador del gasto devuelve o anula el consecutivo y/o lote a través del Sistema de Información Financiera de la SDH (BOGDATA). De lo contrario,   el responsable del presupuesto y/o ordenador del gasto  firman digitalmente  el lote en el Sistema de Información Financiera de la SDH (BOGDATA)._x000a_- 5 El procedimiento de Gestión de Pagos 2211400-PR-333 indica que el Profesional de la Subdirección Financiera, autorizado(a) por el Subdirector Financiero, cada vez que reciba una solicitud de pago para causación verifica los soportes de pago frente al plan de cuentas del Sistema de Información Financiera de la SDH (BOGDATA), las condiciones para pago conforme a la normatividad tributaria vigente y la afectación contable y tributaria, teniendo presente:_x000a_a. Nombre del contratista_x000a_b. Número de documento de identificación_x000a_c. Número de contrato_x000a_d. Periodo de pago_x000a_e. Registro presupuestal a afectar_x000a_f. Concepto o rubro presupuestal_x000a_g. Cuenta bancaria asociada al contrato_x000a_h. Valor a pagar. La(s) fuente(s) de información utilizadas es(son) la solicitud de pago o de desembolso o de giro y el registro de solicitud de pago a liquidación en el SISTEMA DE EJECUCIÓN PRESUPUESTAL - SIPRES, el sistema SECOP, lo dispuesto el documento 4233200-OT-076 Criterios de Liquidación Tributaria de Órdenes de Pago y la Hoja de cálculo  Servicio de alojamiento de archivos en la nube. En caso de evidenciar observaciones, desviaciones o diferencias, se  registra la devolución y/o rechazo Sistema de Ejecución Presupuestal SIPRES. De lo contrario,  el Profesional registro  la causación en el Sistema de Ejecución Presupuestal SIPRES._x000a_- 6 El procedimiento de Gestión de Pagos 2211400-PR-333 indica que el responsable del presupuesto y/o ordenador del gasto, autorizado(a) por el Estatuto Orgánico de Presupuesto Distrital y el  Manual Específico de Funciones y Competencias Laborales, cada vez que se genera un consecutivo y lote de cuentas para pago revisan el consecutivo de la cuenta por pagar que se generó a través del Sistema de Información Financiera de la SDH (BOGDATA) y el lote generado en el mismo Sistema, conforme a las operaciones en el Sistema de información Financiera de la SDH (Bogdata). La(s) fuente(s) de información utilizadas es(son) la información de la cuenta por pagar en el Sistema de Información Financiera de la SDH (Bogdata). En caso de evidenciar observaciones, desviaciones o diferencias, el responsable de presupuesto y/o ordenador del gasto devuelve o anula el consecutivo y/o lote a través del Sistema de Información Financiera de la SDH (BOGDATA). De lo contrario,   el responsable del presupuesto y/o ordenador del gasto  firman digitalmente  el lote en el Sistema de Información Financiera de la SDH (BOGDATA)._x000a__x000a__x000a__x000a__x000a__x000a__x000a__x000a__x000a__x000a__x000a__x000a__x000a__x000a_"/>
    <s v="- Documentado_x000a_- Documentado_x000a_- Documentado_x000a_- Documentado_x000a_- Documentado_x000a_- Documentado_x000a__x000a__x000a__x000a__x000a__x000a__x000a__x000a__x000a__x000a__x000a__x000a__x000a__x000a_"/>
    <s v="- Continua_x000a_- Continua_x000a_- Continua_x000a_- Continua_x000a_- Continua_x000a_- Continua_x000a__x000a__x000a__x000a__x000a__x000a__x000a__x000a__x000a__x000a__x000a__x000a__x000a__x000a_"/>
    <s v="- Con registro_x000a_- Con registro_x000a_- Con registro_x000a_- Con registro_x000a_- Con registro_x000a_- Con registro_x000a__x000a__x000a__x000a__x000a__x000a__x000a__x000a__x000a__x000a__x000a__x000a__x000a__x000a_"/>
    <s v="- Preventivo_x000a_- Preventivo_x000a_- Preventivo_x000a_- Preventivo_x000a_- Detectivo_x000a_- Detectivo_x000a__x000a__x000a__x000a__x000a__x000a__x000a__x000a__x000a__x000a__x000a__x000a__x000a__x000a_"/>
    <s v="25%_x000a_25%_x000a_25%_x000a_25%_x000a_15%_x000a_15%_x000a__x000a__x000a__x000a__x000a__x000a__x000a__x000a__x000a__x000a__x000a__x000a__x000a__x000a_"/>
    <s v="- Manual_x000a_- Manual_x000a_- Manual_x000a_- Manual_x000a_- Manual_x000a_- Manual_x000a__x000a__x000a__x000a__x000a__x000a__x000a__x000a__x000a__x000a__x000a__x000a__x000a__x000a_"/>
    <s v="15%_x000a_15%_x000a_15%_x000a_15%_x000a_15%_x000a_15%_x000a__x000a__x000a__x000a__x000a__x000a__x000a__x000a__x000a__x000a__x000a__x000a__x000a__x000a_"/>
    <s v="40%_x000a_40%_x000a_40%_x000a_40%_x000a_30%_x000a_30%_x000a__x000a__x000a__x000a__x000a__x000a__x000a__x000a__x000a__x000a__x000a__x000a__x000a__x000a_"/>
    <s v="- 1 El mapa de riesgos del proceso de Gestión Financiera indica que el equipo operativo del proceso de Gestión Financiera, autorizado(a) por subdirector financiero, cada vez que se identifique la materialización del riesgo Solicita ante la Tesorería Distrital la liquidación de los valores no descontados, intereses de mora y sanción (si hay lugar) correspondientes.._x000a_- 2 El mapa de riesgos del proceso de Gestión Financiera indica que el equipo operativo del proceso de Gestión Financiera, autorizado(a) por subdirector financiero, cada vez que se identifique la materialización del riesgo Expide el recibo de código de barras a través del aplicativo de Tesorera Distrital de conceptos varios, generando los valores a consignar.._x000a_- 3 El mapa de riesgos del proceso de Gestión Financiera indica que el equipo operativo del proceso de Gestión Financiera, autorizado(a) por subdirector financiero, cada vez que se identifique la materialización del riesgo Realizar la consignación de los valores pendientes y remitir al expediente de contratación._x000a_- 4 El mapa de riesgos del proceso de Gestión Financiera indica que el equipo operativo del proceso de Gestión Financiera, autorizado(a) por subdirector financiero, cada vez que se identifique la materialización del riesgo Realizar el registro contable de los reintegro._x000a__x000a__x000a__x000a__x000a__x000a_"/>
    <s v="- Documentado_x000a_- Documentado_x000a_- Documentado_x000a_- Documentado_x000a__x000a__x000a__x000a__x000a__x000a_"/>
    <s v="- Continua_x000a_- Continua_x000a_- Continua_x000a_- Continua_x000a__x000a__x000a__x000a__x000a__x000a_"/>
    <s v="- Con registro_x000a_- Con registro_x000a_- Con registro_x000a_- Con registro_x000a__x000a__x000a__x000a__x000a__x000a_"/>
    <s v="- Correctivo_x000a_- Correctivo_x000a_- Correctivo_x000a_- Correctivo_x000a__x000a__x000a__x000a__x000a__x000a_"/>
    <s v="10%_x000a_10%_x000a_10%_x000a_10%_x000a__x000a__x000a__x000a__x000a__x000a_"/>
    <s v="- Manual_x000a_- Manual_x000a_- Manual_x000a_- Manual_x000a__x000a__x000a__x000a__x000a__x000a_"/>
    <s v="15%_x000a_15%_x000a_15%_x000a_15%_x000a__x000a__x000a__x000a__x000a__x000a_"/>
    <s v="25%_x000a_25%_x000a_25%_x000a_25%_x000a__x000a__x000a__x000a__x000a__x000a_"/>
    <s v="Muy baja (1)"/>
    <n v="1.2700799999999998E-2"/>
    <s v="Catastrófico (5)"/>
    <n v="1"/>
    <s v="Extremo"/>
    <s v="El proceso estima que el riesgo se ubica en una zona extrema, debido a que los controles establecidos son los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
    <s v="Reducir"/>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 Realizar un análisis de la ejecución del trámite relacionado con  la gestión de pagos, con el propósito de  encontrar duplicidades con la gestión contable y así poder optimizar su ejecución_x000a__x000a__x000a__x000a__x000a__x000a__x000a__x000a__x000a__x000a_________________x000a__x000a__x000a__x000a__x000a__x000a__x000a__x000a__x000a__x000a__x000a_"/>
    <s v="- Subdirector Financiero_x000a__x000a__x000a__x000a__x000a__x000a__x000a__x000a__x000a__x000a_________________x000a__x000a__x000a__x000a__x000a__x000a__x000a__x000a__x000a__x000a__x000a_"/>
    <s v="- Documento con el análisis de la optimización de la gestión de pagos_x000a__x000a__x000a__x000a__x000a__x000a__x000a__x000a__x000a__x000a_________________x000a__x000a__x000a__x000a__x000a__x000a__x000a__x000a__x000a__x000a__x000a_"/>
    <s v="01/03/2023_x000a__x000a__x000a__x000a__x000a__x000a__x000a__x000a__x000a__x000a_________________x000a__x000a__x000a__x000a__x000a__x000a__x000a__x000a__x000a__x000a__x000a_"/>
    <s v="30/04/2023_x000a__x000a__x000a__x000a__x000a__x000a__x000a__x000a__x000a__x000a_________________x000a__x000a__x000a__x000a__x000a__x000a__x000a__x000a__x000a__x000a__x000a_"/>
    <s v="- Reportar el presunto hecho de Posibilidad de afectación reputacional por  hallazgos y sanciones impuestas por órganos de control, debido a realizar cobros indebidos en el pago de las cuentas de cobro, no realizar descuentos o pagar valores superiores en beneficio propio o de un tercero a que no hay lugar   al operador disciplinario, y a la Oficina Asesora de Planeación en el informe de monitoreo en caso que tenga fallo._x000a_- Solicitar ante la Tesorería Distrital la liquidación de los valores no descontados, intereses de mora y sanción (si hay lugar) correspondientes._x000a_- Expedir el recibo de código de barras a través del aplicativo de Tesorera Distrital de conceptos varios, generando los valores a consignar._x000a_- Realizar la consignación de los valores pendientes y remitir al expediente de contratación._x000a_- Realizar el registro contable de los reintegros._x000a__x000a__x000a__x000a__x000a_- Actualizar el mapa de riesgos Gestión Financiera"/>
    <s v="- Subdirector(a) Financiero(a)_x000a_- Subdirector Financiero_x000a_- Subdirector Financiero_x000a_- Subdirector Financiero_x000a_- Profesional de la Subdirección Financiera_x000a__x000a__x000a__x000a__x000a_- Subdirector(a) Financiero(a)"/>
    <s v="- Notificación realizada del presunto hecho de Posibilidad de afectación reputacional por  hallazgos y sanciones impuestas por órganos de control, debido a realizar cobros indebidos en el pago de las cuentas de cobro, no realizar descuentos o pagar valores superiores en beneficio propio o de un tercero a que no hay lugar   al operador disciplinario, y reporte de monitoreo a la Oficina Asesora de Planeación en caso que el riesgo tenga fallo definitivo._x000a_- Oficio a la Tesorería Distrital solicitando la liquidación de los valores no descontados, intereses de mora y sanción (si hay lugar) correspondientes._x000a_- Recibo de código de barras a través del aplicativo de Tesorera Distrital de conceptos varios._x000a_- Recibo de consignación y oficio o memorando enviado a la Dirección de contratación._x000a_- Registro en el aplicativo contable._x000a__x000a__x000a__x000a__x000a_- Mapa de riesgo  Gestión Financiera, actualizado."/>
    <d v="2020-07-01T00:00:00"/>
    <s v="Identificación del riesgo_x000a_Análisis antes de controles_x000a_Análisis de controles_x000a_Análisis después de controles_x000a_Tratamiento del riesgo"/>
    <s v="Nuevo riesgo identificado."/>
    <d v="2020-12-02T00:00:00"/>
    <s v="_x000a_Análisis antes de controles_x000a__x000a__x000a_Tratamiento del riesgo"/>
    <s v="Se incluyen soportes para la probabilidad establecida, producto de las auditorías, los seguimientos y la retroalimentación._x000a_Se reprograma la fecha de terminación para la acción de tratamiento."/>
    <d v="2021-02-18T00:00:00"/>
    <s v="Identificación del riesgo_x000a__x000a__x000a__x000a_Tratamiento del riesgo"/>
    <s v="Se ajusto la acción de proyectos de inversión respecto a la situación vigente_x000a_Se reprogramaron las actividades asociadas a la acción preventiva # 30"/>
    <d v="2021-05-03T00:00:00"/>
    <s v="_x000a__x000a__x000a__x000a_Tratamiento del riesgo"/>
    <s v="Se reprogramaron las actividades asociadas a la acción preventiva #30"/>
    <d v="2021-07-15T00:00:00"/>
    <s v="_x000a__x000a__x000a__x000a_Tratamiento del riesgo"/>
    <s v="Se reprogramaron las actividades asociadas a la acción preventiva #30"/>
    <d v="2021-09-10T00:00:00"/>
    <s v="_x000a__x000a__x000a_Análisis después de controles_x000a_Tratamiento del riesgo"/>
    <s v="Se reprogramaron las actividades asociadas a la acción preventiva #30_x000a_Se ajustaron todas las actividades de control de acuerdo con la modificación realizada en el  procedimiento   2211400-PR-333 Gestión de pagos versión 06"/>
    <d v="2021-12-02T00:00:00"/>
    <s v="Identificación del riesgo_x000a_Análisis antes de controles_x000a_Análisis de controles_x000a_Análisis después de controles_x000a_Tratamiento del riesgo"/>
    <s v="_x000a_Se actualiza el contexto de la gestión del proceso_x000a_Se ajusta la descripción del riesgo, dejándola mas clara y precisa_x000a_Se define la probabilidad por exposición._x000a_Se ajustó la calificación del impacto._x000a_Se ajustó la redacción y evaluación de los controles según los criterios definidos._x000a_Se incluyeron los controles correctivos._x000a_Se ajustaron las acciones de contingencia."/>
    <d v="2022-12-12T00:00:00"/>
    <s v="Identificación del riesgo_x000a__x000a__x000a__x000a_Tratamiento del riesgo"/>
    <s v="Se ajusta el objetivo y el alcance del proceso y se establece una acción de tratamiento"/>
    <s v=""/>
    <s v="_x000a__x000a__x000a__x000a_"/>
    <s v=""/>
    <s v=""/>
    <s v="_x000a__x000a__x000a__x000a_"/>
    <s v=""/>
    <s v=""/>
    <s v="_x000a__x000a__x000a__x000a_"/>
    <s v=""/>
    <s v=""/>
    <s v="_x000a__x000a__x000a__x000a_"/>
    <s v=""/>
  </r>
  <r>
    <x v="12"/>
    <s v="Gestionar las operaciones financieras con cargo al presupuesto asignado a la entidad, a través del registro de las operaciones económicas en contabilidad para garantizar la elaboración y reporte de los estados financieros a los entes de control en forma comprensible, relevante y confiable, para que sean consultados por los ciudadanos y por los interesados en la información financiera."/>
    <s v="Inicia con la formulación del anteproyecto presupuestal y la apropiación inicial del presupuesto, continúa con el registro y el control de las operaciones económicas durante la vigencia, termina con la elaboración y presentación de los Estados Financieros y de la rendición de cuentas ante organismos de control."/>
    <s v="Subdirector(a) Financiero(a)"/>
    <s v="Apoyo"/>
    <s v="Garantizar el registro adecuado y oportuno de los hechos económicos de la Entidad, que permite elaborar y presentar los estados financieros."/>
    <s v="Posibilidad de afectación reputacional por  hallazgos y sanciones impuestas por órganos de control, debido a uso indebido de información privilegiada para el inadecuado registro de los hechos económicos, con el fin de obtener beneficios propios o de terceros  "/>
    <x v="1"/>
    <s v="Ejecución y administración de procesos"/>
    <s v="Sí"/>
    <s v="- Conflicto de interés._x000a_- No se tienen establecidos controles adecuados para el tratamiento de la información sobre los hechos económicos._x000a_- Los funcionarios no son conscientes de los efectos legales y disciplinarios que podría tener la presentación de conductas dudosas._x000a_- Información de entrada manipulada para registrar los hechos económicos._x000a_- Interpretación inadecuada de la normatividad relacionada con las política contables, para favorecer intereses propios o particulares._x000a__x000a__x000a__x000a__x000a_"/>
    <s v="- Presiones o motivaciones individuales, sociales o colectivas que inciten a realizar conductas contrarias al deber ser._x000a__x000a__x000a__x000a__x000a__x000a__x000a__x000a__x000a_"/>
    <s v="- Perjuicio de la imagen institucional a nivel distrital._x000a_- Sanciones legales y disciplinarias._x000a_- Hallazgos por parte de órganos de control._x000a_- No fenecimiento de la cuenta._x000a_- Registro de hechos económicos no fidedigno._x000a_- Reproceso de actividades para el registro de hechos económicos._x000a_- Estados financieros no razonables._x000a__x000a__x000a_"/>
    <s v="7. Mejorar la oportunidad en la ejecución de los recursos, a través del fortalecimiento de una cultura financiera, para lograr una gestión pública efectiva."/>
    <s v="- -- Ningún trámite y/o procedimiento administrativo_x000a__x000a_"/>
    <s v="- Direccionamiento Estratégico_x000a_- Gestión de Recursos Físicos_x000a_- Gestión Estratégica de Talento Humano_x000a_- Contratación_x000a_"/>
    <s v="- No aplica_x000a__x000a__x000a__x000a_"/>
    <s v="Muy baja (1)"/>
    <n v="0.2"/>
    <s v="Moderado (3)"/>
    <s v="Menor (2)"/>
    <s v="Mayor (4)"/>
    <s v="Moderado (3)"/>
    <s v="Menor (2)"/>
    <s v="Menor (2)"/>
    <s v="Catastrófico (5)"/>
    <n v="1"/>
    <s v="Extremo"/>
    <s v="El proceso estima que el riesgo se ubica en una zona extrema, debido a que los controles establecidos son los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
    <s v="- 1 El procedimiento de Gestión Contable 2211400-PR-025 indica que el Profesional de la Subdirección Financiera, autorizado(a) por el Subdirector Financiero, mensualmente verifica que la información entregada por las dependencias a través de los diferentes sistemas de información como: SIPRES, PERNO, SIPROJWEB, SAI/SAE, SICO, FACTURACION, o a través de comunicaciones oficiales como: Correos electrónicos y/o memorandos, cumpla con lo establecido en las normas contables, así:_x000a_1. Que la información remitida este completa, no esté duplicada y corresponda con el mes de reporte._x000a_2. Que estén liquidados correctamente los impuestos._x000a_3. Los consecutivos deben ser secuenciales en los diferentes aplicativos._x000a_4. Las cuentas contables deben estar de acuerdo con la naturaleza de la operación económica._x000a_5. Los saldos de las cuentas por cobrar de incapacidades estén debidamente conciliados._x000a_Adicionalmente, recibe información de la Secretaría Distrital de Hacienda - Dirección Distrital de Tesorería para ser analizada y conciliada (Gastos de Inversión, de Funcionamiento e ingresos). La(s) fuente(s) de información utilizadas es(son) la información entregada por las dependencias a través de los diferentes sistemas de   información como:  SIPRES, PERNO, SIPROJWEB, SAI/SAE, SICO, FACTURACION, o a través de comunicaciones oficiales como:   Correos electrónicos y/o memorandos. En caso de evidenciar observaciones, desviaciones o diferencias, solicita a la dependencia responsable los ajustes necesarios a través de correo electrónico o memorando electrónico. De lo contrario, el  Profesional envía el correo electrónico manifestando la conformidad de la información entregada por las dependencias._x000a_- 2 El procedimiento de Gestión Contable 2211400-PR-025 indica que el Profesional de la Subdirección Financiera, autorizado(a) por el Subdirector Financiero, mensualmente verifica la información financiera recibida por las dependencias que se involucran en el proceso contable, teniendo en cuenta:_x000a_a. La norma y doctrina contable vigente._x000a_b. Las políticas contables de la entidad._x000a_c. La información financiera debe estar actualizada en los aplicativos.. La(s) fuente(s) de información utilizadas es(son) la información financiera recibida por las dependencias que se involucran en el proceso contable. En caso de evidenciar observaciones, desviaciones o diferencias, envía a la dependencia correspondiente un correo electrónico para realizar los ajustes necesarios. De lo contrario, el Profesional envía el correo electrónico de aprobación de la información recibida  a  las dependencias._x000a_- 3 El procedimiento de Gestión Contable 2211400-PR-025 indica que el Profesional Especializado de la Subdirección Financiera (Contador), autorizado(a) por el Subdirector Financiero, mensualmente verifica la coherencia y razonabilidad de los saldos contables presentados en el balance de prueba, y revisa el comparativo de las cifras contra el mismo periodo del año inmediatamente anterior, analizando la afectación de las cuentas conforme al marco normativo contable vigente. La(s) fuente(s) de información utilizadas es(son) los saldos contables presentados en el balance de prueba, y los correspondientes al año anterior. En caso de evidenciar observaciones, desviaciones o diferencias, se informa a través de correo electrónico al profesional de la Subdirección Financiera. De lo contrario, el profesional con funciones de Contador da Vo. Bo. al Balance de prueba  ._x000a_- 4 El procedimiento de Gestión Contable 2211400-PR-025 indica que el Profesional Especializado de la Subdirección Financiera (Contador), autorizado(a) por el Subdirector Financiero, mensualmente revisa y verifica que los estados financieros cumplan con los lineamientos de la Dirección Distrital de Contabilidad de la Secretaría Distrital de Hacienda. La(s) fuente(s) de información utilizadas es(son) los estados financieros. En caso de evidenciar observaciones, desviaciones o diferencias, devuelve por correo electrónico para las correcciones a que haya lugar. De lo contrario, el profesional elabora y presenta los documentos que son gestionados por parte del Contador  con el(la) Director(a) Administrativo y Financiero con firma del(de la) Secretario(a) General (Estado de situación financiera, Estado de resultados, CGN2015_001 Saldos y movimientos. EXT. Contaduría General de la Nación, GN2015_002 Operaciones recíprocas. EXT. Contaduría General de la Nación y CGN_2016_01 Variaciones trimestrales significativas. EXT. Contaduría General de la Nación) ._x000a_- 5 El procedimiento Gestión Contable 2211400-PR-025 indica que el Profesional Especializado de la Subdirección Financiera (Contador), autorizado(a) por el Subdirector Financiero, mensualmente verifica la coherencia y razonabilidad de los saldos contables presentados en el balance de prueba, y revisa el comparativo de las cifras contra el mismo periodo del año inmediatamente anterior, analizando la afectación de las cuentas conforme al marco normativo contable vigente. La(s) fuente(s) de información utilizadas es(son) los saldos contables presentados en el balance de prueba, y los correspondientes al año anterior. En caso de evidenciar observaciones, desviaciones o diferencias, se informa a través de correo electrónico al profesional de la Subdirección Financiera. De lo contrario, el profesional con funciones de Contador da Vo. Bo. al Balance de prueba  ._x000a__x000a__x000a__x000a__x000a__x000a__x000a__x000a__x000a__x000a__x000a__x000a__x000a__x000a__x000a_"/>
    <s v="- Documentado_x000a_- Documentado_x000a_- Documentado_x000a_- Documentado_x000a_- Documentado_x000a__x000a__x000a__x000a__x000a__x000a__x000a__x000a__x000a__x000a__x000a__x000a__x000a__x000a__x000a_"/>
    <s v="- Continua_x000a_- Continua_x000a_- Continua_x000a_- Continua_x000a_- Continua_x000a__x000a__x000a__x000a__x000a__x000a__x000a__x000a__x000a__x000a__x000a__x000a__x000a__x000a__x000a_"/>
    <s v="- Con registro_x000a_- Con registro_x000a_- Con registro_x000a_- Con registro_x000a_- Con registro_x000a__x000a__x000a__x000a__x000a__x000a__x000a__x000a__x000a__x000a__x000a__x000a__x000a__x000a__x000a_"/>
    <s v="- Preventivo_x000a_- Preventivo_x000a_- Preventivo_x000a_- Preventivo_x000a_- Detectivo_x000a__x000a__x000a__x000a__x000a__x000a__x000a__x000a__x000a__x000a__x000a__x000a__x000a__x000a__x000a_"/>
    <s v="25%_x000a_25%_x000a_25%_x000a_25%_x000a_15%_x000a__x000a__x000a__x000a__x000a__x000a__x000a__x000a__x000a__x000a__x000a__x000a__x000a__x000a__x000a_"/>
    <s v="- Manual_x000a_- Manual_x000a_- Manual_x000a_- Manual_x000a_- Manual_x000a__x000a__x000a__x000a__x000a__x000a__x000a__x000a__x000a__x000a__x000a__x000a__x000a__x000a__x000a_"/>
    <s v="15%_x000a_15%_x000a_15%_x000a_15%_x000a_15%_x000a__x000a__x000a__x000a__x000a__x000a__x000a__x000a__x000a__x000a__x000a__x000a__x000a__x000a__x000a_"/>
    <s v="40%_x000a_40%_x000a_40%_x000a_40%_x000a_30%_x000a__x000a__x000a__x000a__x000a__x000a__x000a__x000a__x000a__x000a__x000a__x000a__x000a__x000a__x000a_"/>
    <s v="- 1 El mapa de riesgos del proceso de Gestión Financiera indica que el equipo operativo del proceso de Gestión Financiera, autorizado(a) por subdirector financiero, cada vez que se identifique la materialización del riesgo realiza los ajustes correspondientes al registro contable indebido, o complementa la información que corresponda a los hechos reales.._x000a_- 2 El mapa de riesgos del proceso de Gestión Financiera indica que el equipo operativo del proceso de Gestión Financiera, autorizado(a) por subdirector financiero, cada vez que se identifique la materialización del riesgo reporta el registro contable para el siguiente periodo..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1.8143999999999997E-2"/>
    <s v="Catastrófico (5)"/>
    <n v="1"/>
    <s v="Extremo"/>
    <s v="El proceso estima que el riesgo se ubica en una zona extrema, debido a que los controles establecidos son los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
    <s v="Reducir"/>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 Realizar un análisis de la ejecución del trámite relacionado con  la gestión de pagos, con el propósito de  encontrar duplicidades con la gestión de pagos y así poder optimizar su ejecución_x000a__x000a__x000a__x000a__x000a__x000a__x000a__x000a__x000a__x000a_________________x000a__x000a__x000a__x000a__x000a__x000a__x000a__x000a__x000a__x000a__x000a_"/>
    <s v="- Subdirector Financiero_x000a__x000a__x000a__x000a__x000a__x000a__x000a__x000a__x000a__x000a_________________x000a__x000a__x000a__x000a__x000a__x000a__x000a__x000a__x000a__x000a__x000a_"/>
    <s v="- Documento con el análisis de la optimización de la gestión de pagos_x000a__x000a__x000a__x000a__x000a__x000a__x000a__x000a__x000a__x000a_________________x000a__x000a__x000a__x000a__x000a__x000a__x000a__x000a__x000a__x000a__x000a_"/>
    <s v="01/03/2023_x000a__x000a__x000a__x000a__x000a__x000a__x000a__x000a__x000a__x000a_________________x000a__x000a__x000a__x000a__x000a__x000a__x000a__x000a__x000a__x000a__x000a_"/>
    <s v="30/04/2023_x000a__x000a__x000a__x000a__x000a__x000a__x000a__x000a__x000a__x000a_________________x000a__x000a__x000a__x000a__x000a__x000a__x000a__x000a__x000a__x000a__x000a_"/>
    <s v="- Reportar el presunto hecho de Posibilidad de afectación reputacional por  hallazgos y sanciones impuestas por órganos de control, debido a uso indebido de información privilegiada para el inadecuado registro de los hechos económicos, con el fin de obtener beneficios propios o de terceros   al operador disciplinario, y a la Oficina Asesora de Planeación en el informe de monitoreo en caso que tenga fallo._x000a_- Realizar los ajustes correspondientes al registro contable indebido, o complementar la información que corresponda a los hechos reales._x000a_- Reportar el registro contable para el siguiente periodo._x000a__x000a__x000a__x000a__x000a__x000a__x000a_- Actualizar el mapa de riesgos Gestión Financiera"/>
    <s v="- Subdirector(a) Financiero(a)_x000a_- Profesional de la Subdirección Financiera_x000a_- Profesional de la Subdirección Financiera_x000a__x000a__x000a__x000a__x000a__x000a__x000a_- Subdirector(a) Financiero(a)"/>
    <s v="- Notificación realizada del presunto hecho de Posibilidad de afectación reputacional por  hallazgos y sanciones impuestas por órganos de control, debido a uso indebido de información privilegiada para el inadecuado registro de los hechos económicos, con el fin de obtener beneficios propios o de terceros   al operador disciplinario, y reporte de monitoreo a la Oficina Asesora de Planeación en caso que el riesgo tenga fallo definitivo._x000a_- Registro contable ajustado en LIMAY._x000a_- Comprobante de contabilidad._x000a__x000a__x000a__x000a__x000a__x000a__x000a_- Mapa de riesgo  Gestión Financiera, actualizado."/>
    <d v="2020-07-01T00:00:00"/>
    <s v="Identificación del riesgo_x000a_Análisis antes de controles_x000a_Análisis de controles_x000a_Análisis después de controles_x000a_Tratamiento del riesgo"/>
    <s v="Nuevo riesgo identificado."/>
    <d v="2020-12-02T00:00:00"/>
    <s v="_x000a_Análisis antes de controles_x000a__x000a__x000a_Tratamiento del riesgo"/>
    <s v="Se incluyen soportes para la probabilidad establecida, producto de las auditorías, los seguimientos y la retroalimentación._x000a_Se reprograma la fecha de terminación para la acción de tratamiento."/>
    <d v="2021-02-18T00:00:00"/>
    <s v="Identificación del riesgo_x000a__x000a__x000a__x000a_Tratamiento del riesgo"/>
    <s v="Se ajusto la acción de proyectos de inversión respecto a la situación vigente_x000a_Se reprogramaron las actividades asociadas a la acción preventiva # 31"/>
    <d v="2021-04-29T00:00:00"/>
    <s v="_x000a__x000a__x000a__x000a_Tratamiento del riesgo"/>
    <s v="Se reprogramaron las actividades asociadas a las acciones preventivas # 44 y #26"/>
    <d v="2021-05-03T00:00:00"/>
    <s v="_x000a__x000a__x000a__x000a_Tratamiento del riesgo"/>
    <s v="Se reprogramaron las actividades asociadas a la acción preventiva #31"/>
    <d v="2021-07-15T00:00:00"/>
    <s v="_x000a__x000a__x000a__x000a_Tratamiento del riesgo"/>
    <s v=" Se reprogramaron las actividades asociadas a la acción preventiva #31"/>
    <d v="2021-09-10T00:00:00"/>
    <s v="_x000a__x000a__x000a_Análisis después de controles_x000a_Tratamiento del riesgo"/>
    <s v="Se reprogramaron las actividades asociadas a la acción preventiva #31_x000a_Se ajustaron todas las actividades de control de acuerdo con la modificación realizada en el  procedimiento  Gestión Contable 2211400-PR-025   con versión 16"/>
    <d v="2021-12-02T00:00:00"/>
    <s v="Identificación del riesgo_x000a_Análisis antes de controles_x000a_Análisis de controles_x000a_Análisis después de controles_x000a_Tratamiento del riesgo"/>
    <s v="Se actualiza el contexto de la gestión del proceso_x000a_Se ajusta la descripción del riesgo, dejándola mas clara y precisa_x000a_Se define la probabilidad por exposición._x000a_Se ajustó la calificación del impacto._x000a_Se ajustó la redacción y evaluación de los controles según los criterios definidos._x000a_Se incluyeron los controles correctivos._x000a_Se ajustaron las acciones de contingencia."/>
    <d v="2022-12-12T00:00:00"/>
    <s v="Identificación del riesgo_x000a__x000a__x000a__x000a_Tratamiento del riesgo"/>
    <s v="Se ajusta el objetivo y el alcance del proceso y se establece una acción de tratamiento"/>
    <s v=""/>
    <s v="_x000a__x000a__x000a__x000a_"/>
    <s v=""/>
    <s v=""/>
    <s v="_x000a__x000a__x000a__x000a_"/>
    <s v=""/>
    <s v=""/>
    <s v="_x000a__x000a__x000a__x000a_"/>
    <s v=""/>
  </r>
  <r>
    <x v="13"/>
    <s v="Asesorar y representar jurídicamente a la Secretaria General de la Alcaldía Mayor Bogotá D.C. mediante el análisis, trámite, defensa y solución de asuntos de carácter jurídico con el fin de solucionar los asuntos de carácter jurídico que surjan en el desarrollo de las funciones."/>
    <s v="Inicia con la identificación de las necesidades jurídicas de la Secretaria General, continúa con la emisión de conceptos jurídicos, la defensa extrajudicial y judicial, la elaboración o revisión de actos administrativos, la emisión de comentarios a los proyectos de Acuerdo y de Ley y la gestión de cobro persuasivo, termina con la verificación, seguimiento y mejoramiento del proceso. "/>
    <s v="Jefe de Oficina Jurídica"/>
    <s v="Apoyo"/>
    <s v="Gestionar la defensa judicial y extrajudicial de la Secretaría General"/>
    <s v="Posibilidad de afectación económica (o presupuestal) por la interposición de reclamaciones, solicitudes de conciliación, demandas y/o decisiones judiciales adversas a los interés de la Entidad, debido a errores (fallas o deficiencias) durante la ejecución de las diferentes funciones de todas las dependencias de la Secretaría General"/>
    <x v="0"/>
    <s v="Ejecución y administración de procesos"/>
    <s v="No"/>
    <s v="- Disposición y consulta de la normatividad, falta un normograma integral con  la totalidad y clasificación de las normas._x000a_- Confusión entre normas y directrices a nivel institucional como Secretaría General y directrices a nivel Distrital._x000a__x000a__x000a__x000a__x000a__x000a__x000a__x000a_"/>
    <s v="- Constante actualización de directrices Nacionales y Distritales que no surten suficientes procesos de socialización. _x000a_- Falta de recursos que podría darse por los recortes presupuestales, humanos y técnicos que influirían directamente en la no sostenibilidad en el tiempo de los programas e iniciativas de los proyectos de inversión y en los servicios que presta al Secretaría General en el Distrito; especialmente en la comunicación que tiene la ciudadanía con la administración, evitando que sea competente. _x000a__x000a__x000a__x000a__x000a__x000a__x000a__x000a_"/>
    <s v="- Eventos que afecten la situación jurídica de la organización debido al  incumplimiento o desacato de la normatividad legal que constituirían detrimento patrimonial por pago de condenas._x000a_- Adelantar Planes de Acción en le marco de la Política de Prevención del Daño Antijurídico y análisis de impacto litigioso._x000a_- Afectación reputacional por decisiones adversas que identificaron acciones u omisiones de funcionarios y/o colaboradores de la Entidad._x000a_- Hallazgos por parte de los Entes de Control._x000a__x000a__x000a__x000a__x000a__x000a_"/>
    <s v="3. Consolidar una gestión pública eficiente, a través del desarrollo de capacidades institucionales, para contribuir a la generación de valor público."/>
    <s v="- -- Ningún trámite y/o procedimiento administrativo_x000a__x000a_"/>
    <s v="- Todos los procesos en el Sistema de Gestión de Calidad_x000a__x000a__x000a__x000a_"/>
    <s v="- No aplica_x000a__x000a__x000a__x000a_"/>
    <s v="Baja (2)"/>
    <n v="0.4"/>
    <s v="Leve (1)"/>
    <s v="Leve (1)"/>
    <s v="Leve (1)"/>
    <s v="Leve (1)"/>
    <s v="Leve (1)"/>
    <s v="Leve (1)"/>
    <s v="Leve (1)"/>
    <n v="0.2"/>
    <s v="Bajo"/>
    <s v="La probabilidad de riesgo se ubica en zona baja, teniendo en cuenta que la actividad clave asociada al riesgo se ejecuta de forma mensual (12 veces). El impacto es leve ya que los efectos de la materialización del riesgo no generan grandes consecuencias."/>
    <s v="- 1 El procedimiento 4203000-PR-355 &quot;gestión jurídica para la defensa de los intereses de la secretaría general&quot; (actividad No. 2) indica que el apoderado de la Entidad, autorizado(a) por el Decreto 1069 de 2015, cada vez que se requiera registrar en el  expediente físico y en el Sistema de Información de Procesos Judiciales &quot;SIPROJ&quot;, elabora ficha de análisis e informa al área técnica la solicitud de conciliación, analiza si la solicitud de conciliación cumple con los requisitos.. La(s) fuente(s) de información utilizadas es(son) solicitud de conciliación. En caso de evidenciar observaciones, desviaciones o diferencias, requiere informe técnico al área en la cual se causaron los hechos que originan la solicitud de conciliación. De lo contrario, registra en expediente físico y en el sistema de información de procesos judiciales “SIPROJ”, elabora la ficha de análisis e informa al área técnica la solicitud de conciliación.._x000a_- 2 El procedimiento 4203000-PR-355 &quot;gestión jurídica para la defensa de los intereses de la secretaría general&quot; (actividad No.6) indica que el Comité de Conciliación, autorizado(a) por el Decreto 1069 de 2015, cada vez que se requiera estudiar y evaluar el análisis de procedencia de la conciliación. Estudia y evalúa  la causa generadora del conflicto; el índice de condenas en asuntos análogos; y las deficiencias en las actuaciones administrativas de las entidades, así como la proyección de la defensa realizada por el apoderado, con el objeto de proponer correctivos y determinar la procedencia o no de la conciliación y analiza la procedencia de interponer demanda, medio de control o acción judicial adecuada para restablecer el patrimonio público distrital o, si la fuente es un delito, la posibilidad de constituirse como víctima en el proceso penal para buscar reparación, verdad y justicia. (Decreto Distrital 556 de 2021, art. 14.2). . La(s) fuente(s) de información utilizadas es(son) Acta de Comité de Conciliación. . En caso de evidenciar observaciones, desviaciones o diferencias, se debe complementar el análisis y volver a exponer en una nueva sesión del comité de conciliación.. De lo contrario, continua con el procedimiento._x000a_._x000a_- 3 El procedimiento 4203000-PR-355 &quot;gestión jurídica para la defensa de los intereses de la secretaría general&quot; (actividad No. 36) indica que el Comité de Conciliación, autorizado(a) por el Decreto 1069 de 2015, cada vez que se requiera estudia y evalúa la procedencia de la acción de repetición, adicionalmente, la causa generadora de la condena; el índice de condenas en asuntos análogos; y las deficiencias en las actuaciones administrativas de la entidad y/o de la defensa judicial (Decreto Único de Justicia, art. 2.2.4.3.1.2.5, núm. 6°). . La(s) fuente(s) de información utilizadas es(son) el expediente físico o digital. En caso de evidenciar observaciones, desviaciones o diferencias, se debe complementar el análisis y volver a exponer en una nueva sesión del comité de conciliación. De lo contrario, continua con el procedimiento.._x000a_- 4 El procedimiento 4203000-PR-355 &quot;Gestión jurídica para la defensa de los intereses de la secretaría general&quot; actividad No. 39) indica que  la Secretaría Técnica del Comité del Conciliación, autorizado(a) por Decreto 1069 de 2015, cada seis meses   prepara el informe diligenciando semestralmente el AUTODIAGNÓSTICO DE GESTIÓN - POLÍTICA DEFENSA JURÍDICA, para la cual descarga el formulario actualizado de la página de la función pública, determina si se cumple con los términos en cada uno de los ítems (ver protocolo para la Gestión de los Comités de Conciliación), establece las actividades de mejoramiento continuo y tendrá en cuenta las decisiones adoptadas en el Comité, así mismo, en el informe se presenta análisis del seguimiento y evaluación de la Política de Prevención del Daño Antijurídico. . La(s) fuente(s) de información utilizadas es(son) acta de Comité de Conciliación. En caso de evidenciar observaciones, desviaciones o diferencias, se complementa conforme lo requieran los miembros del Comité y se vuelve a presentar. De lo contrario, remite el informe al Secretario(a) General de la Alcaldía._x000a_._x000a__x000a__x000a__x000a__x000a__x000a__x000a__x000a__x000a__x000a__x000a__x000a__x000a__x000a__x000a__x000a_"/>
    <s v="- Documentado_x000a_- Documentado_x000a_- Documentado_x000a_- Documentado_x000a__x000a__x000a__x000a__x000a__x000a__x000a__x000a__x000a__x000a__x000a__x000a__x000a__x000a__x000a__x000a_"/>
    <s v="- Continua_x000a_- Continua_x000a_- Continua_x000a_- Continua_x000a__x000a__x000a__x000a__x000a__x000a__x000a__x000a__x000a__x000a__x000a__x000a__x000a__x000a__x000a__x000a_"/>
    <s v="- Con registro_x000a_- Con registro_x000a_- Con registro_x000a_- Con registro_x000a__x000a__x000a__x000a__x000a__x000a__x000a__x000a__x000a__x000a__x000a__x000a__x000a__x000a__x000a__x000a_"/>
    <s v="- Preventivo_x000a_- Preventivo_x000a_- Preventivo_x000a_- Preventivo_x000a__x000a__x000a__x000a__x000a__x000a__x000a__x000a__x000a__x000a__x000a__x000a__x000a__x000a__x000a__x000a_"/>
    <s v="25%_x000a_25%_x000a_25%_x000a_25%_x000a__x000a__x000a__x000a__x000a__x000a__x000a__x000a__x000a__x000a__x000a__x000a__x000a__x000a__x000a__x000a_"/>
    <s v="- Manual_x000a_- Manual_x000a_- Manual_x000a_- Manual_x000a__x000a__x000a__x000a__x000a__x000a__x000a__x000a__x000a__x000a__x000a__x000a__x000a__x000a__x000a__x000a_"/>
    <s v="15%_x000a_15%_x000a_15%_x000a_15%_x000a__x000a__x000a__x000a__x000a__x000a__x000a__x000a__x000a__x000a__x000a__x000a__x000a__x000a__x000a__x000a_"/>
    <s v="40%_x000a_40%_x000a_40%_x000a_40%_x000a__x000a__x000a__x000a__x000a__x000a__x000a__x000a__x000a__x000a__x000a__x000a__x000a__x000a__x000a__x000a_"/>
    <s v="- 1 El mapa de riesgos del proceso Gestión Jurídica indica que Secretaría Técnica del Comité de Conciliación, autorizado(a) por el Decreto 1069 de 2015, cada vez que se identifique la materialización del riesgo estudia, evalúa y analiza casos concretos, en esta instancia y evidencia si el apoderado requirió insumos necesarios para defender los intereses de la Secretaría General y si preparó adecuada defensa._x000a__x000a__x000a__x000a__x000a__x000a__x000a__x000a__x000a_"/>
    <s v="- Documentado_x000a__x000a__x000a__x000a__x000a__x000a__x000a__x000a__x000a_"/>
    <s v="- Continua_x000a__x000a__x000a__x000a__x000a__x000a__x000a__x000a__x000a_"/>
    <s v="- Con registro_x000a__x000a__x000a__x000a__x000a__x000a__x000a__x000a__x000a_"/>
    <s v="- Correctivo_x000a__x000a__x000a__x000a__x000a__x000a__x000a__x000a__x000a_"/>
    <s v="10%_x000a__x000a__x000a__x000a__x000a__x000a__x000a__x000a__x000a_"/>
    <s v="- Manual_x000a__x000a__x000a__x000a__x000a__x000a__x000a__x000a__x000a_"/>
    <s v="15%_x000a__x000a__x000a__x000a__x000a__x000a__x000a__x000a__x000a_"/>
    <s v="25%_x000a__x000a__x000a__x000a__x000a__x000a__x000a__x000a__x000a_"/>
    <s v="Muy baja (1)"/>
    <n v="5.183999999999999E-2"/>
    <s v="Leve (1)"/>
    <n v="0.15000000000000002"/>
    <s v="Bajo"/>
    <s v="El resultado de la probabilidad es Muy baja, dado que el riesgo no se ha materializado y se tienen 4 controles preventivos. Es impacto es leve ya que se dispone de un control correctivo para disminuir la calificación."/>
    <s v="Aceptar"/>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Posibilidad de afectación económica (o presupuestal) por la interposición de reclamaciones, solicitudes de conciliación, demandas y/o decisiones judiciales adversas a los interés de la Entidad, debido a errores (fallas o deficiencias) durante la ejecución de las diferentes funciones de todas las dependencias de la Secretaría General en el informe de monitoreo a la Oficina Asesora de Planeación._x000a_- Estudia, evalúa y analiza casos concretos, en esta instancia y evidenciará si el apoderado requirió insumos necesarios para defender los intereses de la Secretaría General y si preparó adecuada defensa_x000a__x000a__x000a__x000a__x000a__x000a__x000a__x000a_- Actualizar el mapa de riesgos Gestión Jurídica"/>
    <s v="- Jefe de Oficina Jurídica_x000a_- Comité de Conciliación_x000a__x000a__x000a__x000a__x000a__x000a__x000a__x000a_- Jefe de Oficina Jurídica"/>
    <s v="- Reporte de monitoreo indicando la materialización del riesgo de Posibilidad de afectación económica (o presupuestal) por la interposición de reclamaciones, solicitudes de conciliación, demandas y/o decisiones judiciales adversas a los interés de la Entidad, debido a errores (fallas o deficiencias) durante la ejecución de las diferentes funciones de todas las dependencias de la Secretaría General_x000a_- Realiza recomendaciones para prevenir la recurrencia de la causa que originó el proceso o la sentencia lo cual se consigna en el acta de Comité de Conciliación_x000a__x000a__x000a__x000a__x000a__x000a__x000a__x000a_- Mapa de riesgo  Gestión Jurídica, actualizado."/>
    <d v="2019-09-07T00:00:00"/>
    <s v="Identificación del riesgo_x000a_Análisis antes de controles_x000a_Análisis de controles_x000a_Análisis después de controles_x000a_Tratamiento del riesgo"/>
    <s v="Creación del riesgo."/>
    <d v="2019-05-14T00:00:00"/>
    <s v="Identificación del riesgo_x000a_Análisis antes de controles_x000a_Análisis de controles_x000a_Análisis después de controles_x000a_Tratamiento del riesgo"/>
    <s v="Se complementaron las causas asociadas al riesgo_x000a_Se realizó el análisis de probabilidad por frecuencia y por tanto se redujo la valoración del riesgo antes de controles_x000a_Se adicionaron como controles detectivos, las auditorías de gestión y calidad realizadas por Control Interno_x000a_Se tomó como opción de manejo del riesgo &quot;Aceptar&quot;, dado que queda en una zona baja después de controles y se establecieron acciones de contingencia."/>
    <d v="2019-10-29T00:00:00"/>
    <s v="Identificación del riesgo_x000a_Análisis antes de controles_x000a_Análisis de controles_x000a__x000a_"/>
    <s v="Se adicionó el &quot;Incumplimiento en los términos judiciales y extrajudiciales&quot; como causa del riesgo._x000a_Se adicionaron nuevas evidencias que respaldan la no materialización del riesgo._x000a_Se incluyeron 4 controles preventivos que se encuentran documentados en el procedimiento de &quot;Gestión Jurídica para la defensa de los intereses de la Secretaría General&quot;._x000a_Se ajustó la redacción de los controles preventivos acorde con lo documentado en el procedimiento de &quot;Gestión Jurídica para la defensa de los intereses de la Secretaría General&quot;."/>
    <d v="2020-03-11T00:00:00"/>
    <s v="Identificación del riesgo_x000a__x000a__x000a__x000a_"/>
    <s v="Se incluye la relación con los proyectos de inversión posiblemente afectados (Proyecto 1125) _x000a_Se incluyeron las perspectivas para los efectos "/>
    <d v="2020-08-31T00:00:00"/>
    <s v="_x000a__x000a_Análisis de controles_x000a__x000a_"/>
    <s v="Se elimina el control detectivo asociado con auditorías internas de gestión."/>
    <d v="2021-02-22T00:00:00"/>
    <s v="_x000a__x000a__x000a__x000a_Tratamiento del riesgo"/>
    <s v="Se modificó la casilla de proyectos de inversión asociados, para lo cual, se realizó análisis conjunto con la Oficina Asesora de Planeación, en la cual se concluyó que Gestión Jurídica es transversal y ninguno de los riesgos están asociados."/>
    <d v="2021-08-11T00:00:00"/>
    <s v="_x000a__x000a_Análisis de controles_x000a__x000a_"/>
    <s v="Se realizó la actualización de los controles detectivos y preventivos"/>
    <d v="2021-12-14T00:00:00"/>
    <s v="Identificación del riesgo_x000a_Análisis antes de controles_x000a_Análisis de controles_x000a_Análisis después de controles_x000a_Tratamiento del riesgo"/>
    <s v="Se actualizó el contexto del proceso_x000a_Se actualizó la identificación del riesgo teniendo en cuenta los cambios sugeridos por la Guía para la administración de riesgos de Gestión, corrupción y proyectos de inversión._x000a_Se realizó el análisis de controles de la probabilidad por el criterio de exposición y se actualizo la valoración del impacto._x000a_Se definieron nuevos controles al riesgo y se realizó su respectiva calificación._x000a_Se realizó el análisis después de controles teniendo en cuenta la valoración obtenida con los controles definidos._x000a_Se definió el plan de contingencia para el riesgo identificado._x000a_Se definió como opción de tratamiento aceptar el riesgo."/>
    <d v="2022-03-25T00:00:00"/>
    <s v="Identificación del riesgo_x000a__x000a__x000a__x000a_"/>
    <s v="Se ajustó la identificación del riesgo, según los parámetros de redacción._x000a_Se complementó y validó el análisis de causas, así como las consecuencias que se pueden ocasionar con la materialización del riesgo "/>
    <d v="2022-12-02T00:00:00"/>
    <s v="Identificación del riesgo_x000a_Análisis antes de controles_x000a_Análisis de controles_x000a__x000a_"/>
    <s v="Se ajustó el número de veces que se ejecuta la actividad clave  en un periodo de un año_x000a_Se ajustaron los controles de conformidad con la versión 8 del procedimiento PR-355 &quot;Gestión Jurídica para la Defensa de los Intereses de la Secretaría General&quot;"/>
    <s v=""/>
    <s v="_x000a__x000a__x000a__x000a_"/>
    <s v=""/>
    <s v=""/>
    <s v="_x000a__x000a__x000a__x000a_"/>
    <s v=""/>
  </r>
  <r>
    <x v="13"/>
    <s v="Asesorar y representar jurídicamente a la Secretaria General de la Alcaldía Mayor Bogotá D.C. mediante el análisis, trámite, defensa y solución de asuntos de carácter jurídico con el fin de solucionar los asuntos de carácter jurídico que surjan en el desarrollo de las funciones."/>
    <s v="Inicia con la identificación de las necesidades jurídicas de la Secretaria General, continúa con la emisión de conceptos jurídicos, la defensa extrajudicial y judicial, la elaboración o revisión de actos administrativos, la emisión de comentarios a los proyectos de Acuerdo y de Ley y la gestión de cobro persuasivo, termina con la verificación, seguimiento y mejoramiento del proceso. "/>
    <s v="Jefe de Oficina Jurídica"/>
    <s v="Apoyo"/>
    <s v="Elaborar y revisar los actos administrativos que deba suscribir la entidad"/>
    <s v="Posibilidad de afectación reputacional por interposición de demandas y emisión de decisiones contrarias a los intereses de la Secretaría General, debido a errores (fallas o deficiencias) en la emisión de actos administrativos de carácter general"/>
    <x v="0"/>
    <s v="Ejecución y administración de procesos"/>
    <s v="No"/>
    <s v="- Disposición y consulta de la normatividad, falta un normograma integral con  la totalidad y clasificación de las normas._x000a_- Confusión entre normas y directrices a nivel institucional como Secretaría General y directrices a nivel Distrital._x000a_- Falta de información allegada dentro de los antecedentes del acto administrativo que puede llegar a generar análisis incompleto._x000a__x000a__x000a__x000a__x000a__x000a__x000a_"/>
    <s v="- Constante actualización de directrices Nacionales y Distritales que no surten suficientes procesos de socialización. _x000a_- Falta de recursos que podría darse por los recortes presupuestales, humanos y técnicos que influirían directamente en la no sostenibilidad en el tiempo de los programas e iniciativas de los proyectos de inversión y en los servicios que presta al Secretaría General en el Distrito; especialmente en la comunicación que tiene la ciudadanía con la administración, evitando que sea competente. _x000a__x000a__x000a__x000a__x000a__x000a__x000a__x000a_"/>
    <s v="- Eventos que afecten la situación jurídica de la organización debido al  incumplimiento o desacato de la normatividad legal._x000a_- Afectación reputacional por decisiones adversas que identificaron falta de información en la emisión de los actos administrativos de carácter general._x000a_- Hallazgos por parte de los Entes de Control._x000a__x000a__x000a__x000a__x000a__x000a__x000a_"/>
    <s v="3. Consolidar una gestión pública eficiente, a través del desarrollo de capacidades institucionales, para contribuir a la generación de valor público."/>
    <s v="- -- Ningún trámite y/o procedimiento administrativo_x000a__x000a_"/>
    <s v="- Todos los procesos en el Sistema de Gestión de Calidad_x000a__x000a__x000a__x000a_"/>
    <s v="- No aplica_x000a__x000a__x000a__x000a_"/>
    <s v="Alta (4)"/>
    <n v="0.8"/>
    <s v="Leve (1)"/>
    <s v="Leve (1)"/>
    <s v="Leve (1)"/>
    <s v="Leve (1)"/>
    <s v="Leve (1)"/>
    <s v="Leve (1)"/>
    <s v="Leve (1)"/>
    <n v="0.2"/>
    <s v="Moderado"/>
    <s v="La probabilidad de riesgo se ubica en zona baja, teniendo en cuenta que la actividad clave asociada al riesgo se ejecuta de forma diaria (1108 veces). El impacto es leve ya que los efectos de la materialización del riesgo no generan grandes consecuencias."/>
    <s v="- 1 El procedimiento 4203000-PR-357 &quot;Elaboración o revisión de actos administrativos&quot; (actividad No. 3) indica que el Jefe de la Oficina Jurídica, autorizado(a) por el Manual de Funciones, cada vez que se requiera revisa el proyecto de acto administrativo  e identifica los errores, fallas o deficiencias en el proyecto de acto administrativo y realiza las observaciones y comentarios a que haya lugar. La(s) fuente(s) de información utilizadas es(son) Decreto (Ext), Circular 2211600-FT-020, Directiva, 4203000-FT-998. En caso de evidenciar observaciones, desviaciones o diferencias, se devolverá a través de memorando SIGA a la dependencia solicitante.. De lo contrario, continua con el procedimiento de elaboración o revisión de actos administrativos._x000a_- 2 El procedimiento 4203000-PR-357 &quot;Elaboración o revisión de actos administrativos&quot; (actividad No. 4) indica que Secretario General , autorizado(a) por Manual de Funciones, cada vez que se requiera verifica y firma el proyecto de acto administrativo y continúa con la actividad del ID 5 . La(s) fuente(s) de información utilizadas es(son) Decreto (Ext), Circular 2211600-FT-020, Directiva, 4203000-FT-998, Resolución 4203000-FT-997, Revocatoria Directa 4203000-FT-994. En caso de evidenciar observaciones, desviaciones o diferencias, se devuelve al ID 2. De lo contrario, continua con el procedimiento de elaboración o revisión de actos administrativos._x000a__x000a__x000a__x000a__x000a__x000a__x000a__x000a__x000a__x000a__x000a__x000a__x000a__x000a__x000a__x000a__x000a__x000a_"/>
    <s v="- Documentado_x000a_- Documentado_x000a__x000a__x000a__x000a__x000a__x000a__x000a__x000a__x000a__x000a__x000a__x000a__x000a__x000a__x000a__x000a__x000a__x000a_"/>
    <s v="- Continua_x000a_- Continua_x000a__x000a__x000a__x000a__x000a__x000a__x000a__x000a__x000a__x000a__x000a__x000a__x000a__x000a__x000a__x000a__x000a__x000a_"/>
    <s v="- Con registro_x000a_- Con registro_x000a__x000a__x000a__x000a__x000a__x000a__x000a__x000a__x000a__x000a__x000a__x000a__x000a__x000a__x000a__x000a__x000a__x000a_"/>
    <s v="- Preventivo_x000a_- Preventivo_x000a__x000a__x000a__x000a__x000a__x000a__x000a__x000a__x000a__x000a__x000a__x000a__x000a__x000a__x000a__x000a__x000a__x000a_"/>
    <s v="25%_x000a_25%_x000a__x000a__x000a__x000a__x000a__x000a__x000a__x000a__x000a__x000a__x000a__x000a__x000a__x000a__x000a__x000a__x000a__x000a_"/>
    <s v="- Manual_x000a_- Manual_x000a__x000a__x000a__x000a__x000a__x000a__x000a__x000a__x000a__x000a__x000a__x000a__x000a__x000a__x000a__x000a__x000a__x000a_"/>
    <s v="15%_x000a_15%_x000a__x000a__x000a__x000a__x000a__x000a__x000a__x000a__x000a__x000a__x000a__x000a__x000a__x000a__x000a__x000a__x000a__x000a_"/>
    <s v="40%_x000a_40%_x000a__x000a__x000a__x000a__x000a__x000a__x000a__x000a__x000a__x000a__x000a__x000a__x000a__x000a__x000a__x000a__x000a__x000a_"/>
    <s v="- 1 El mapa de riesgos del proceso Gestión Jurídica indica que Secretario(a) General, autorizado(a) por el Manual de Funciones, cada vez que se identifique la materialización del riesgo devuelve a la Oficina Asesora de Jurídica para que realice los ajustes correspondientes.._x000a__x000a__x000a__x000a__x000a__x000a__x000a__x000a__x000a_"/>
    <s v="- Documentado_x000a__x000a__x000a__x000a__x000a__x000a__x000a__x000a__x000a_"/>
    <s v="- Continua_x000a__x000a__x000a__x000a__x000a__x000a__x000a__x000a__x000a_"/>
    <s v="- Con registro_x000a__x000a__x000a__x000a__x000a__x000a__x000a__x000a__x000a_"/>
    <s v="- Correctivo_x000a__x000a__x000a__x000a__x000a__x000a__x000a__x000a__x000a_"/>
    <s v="10%_x000a__x000a__x000a__x000a__x000a__x000a__x000a__x000a__x000a_"/>
    <s v="- Manual_x000a__x000a__x000a__x000a__x000a__x000a__x000a__x000a__x000a_"/>
    <s v="15%_x000a__x000a__x000a__x000a__x000a__x000a__x000a__x000a__x000a_"/>
    <s v="25%_x000a__x000a__x000a__x000a__x000a__x000a__x000a__x000a__x000a_"/>
    <s v="Baja (2)"/>
    <n v="0.28799999999999998"/>
    <s v="Leve (1)"/>
    <n v="0.15000000000000002"/>
    <s v="Bajo"/>
    <s v="El resultado de la probabilidad es Baja, dado que el riesgo no se ha materializado y se tienen 2 controles preventivos. Es impacto es leve ya que se dispone de un control correctivo para disminuir la calificación."/>
    <s v="Aceptar"/>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Posibilidad de afectación reputacional por interposición de demandas y emisión de decisiones contrarias a los intereses de la Secretaría General, debido a errores (fallas o deficiencias) en la emisión de actos administrativos de carácter general en el informe de monitoreo a la Oficina Asesora de Planeación._x000a_- Devuelve a la Oficina Jurídica para que realice los ajustes correspondientes._x000a__x000a__x000a__x000a__x000a__x000a__x000a__x000a_- Actualizar el mapa de riesgos Gestión Jurídica"/>
    <s v="- Jefe de Oficina Jurídica_x000a_- Secretario(a) General_x000a__x000a__x000a__x000a__x000a__x000a__x000a__x000a_- Jefe de Oficina Jurídica"/>
    <s v="- Reporte de monitoreo indicando la materialización del riesgo de Posibilidad de afectación reputacional por interposición de demandas y emisión de decisiones contrarias a los intereses de la Secretaría General, debido a errores (fallas o deficiencias) en la emisión de actos administrativos de carácter general_x000a_- Acto Administrativo con observaciones._x000a__x000a__x000a__x000a__x000a__x000a__x000a__x000a_- Mapa de riesgo  Gestión Jurídica, actualizado."/>
    <d v="2019-09-07T00:00:00"/>
    <s v="Identificación del riesgo_x000a_Análisis antes de controles_x000a_Análisis de controles_x000a_Análisis después de controles_x000a_Tratamiento del riesgo"/>
    <s v="Creación del riesgo."/>
    <d v="2019-05-14T00:00:00"/>
    <s v="Identificación del riesgo_x000a_Análisis antes de controles_x000a_Análisis de controles_x000a_Análisis después de controles_x000a_Tratamiento del riesgo"/>
    <s v="Se complementaron las causas asociadas al riesgo_x000a_Se realizó el análisis de probabilidad por frecuencia y por tanto se redujo la valoración del riesgo antes de controles_x000a_Se adicionaron como controles detectivos, las auditorías de gestión y calidad realizadas por Control Interno_x000a_Se tomó como opción de manejo del riesgo &quot;Aceptar&quot;, dado que queda en una zona baja después de controles y se establecieron acciones de contingencia."/>
    <d v="2019-10-29T00:00:00"/>
    <s v="_x000a_Análisis antes de controles_x000a_Análisis de controles_x000a__x000a_"/>
    <s v="Se adicionaron nuevas evidencias que respaldan la no materialización del riesgo._x000a_Se ajustó la redacción del control preventivo acorde con lo documentado en el procedimiento de &quot;Elaboración y revisión de actos administrativos&quot;."/>
    <d v="2020-03-11T00:00:00"/>
    <s v="Identificación del riesgo_x000a_Análisis antes de controles_x000a__x000a__x000a_"/>
    <s v="Se incluye la relación con los proyectos de inversión posiblemente afectados (todos los proyectos) _x000a_Se incluyeron las perspectivas para los efectos _x000a_Se ajustó la valoración del impacto del riesgo, sin embargo, se mantiene en (4 mayor)"/>
    <d v="2020-08-31T00:00:00"/>
    <s v="_x000a__x000a_Análisis de controles_x000a__x000a_"/>
    <s v="Se elimina el control detectivo asociado con auditorías internas de gestión."/>
    <d v="2021-02-22T00:00:00"/>
    <s v="Identificación del riesgo_x000a__x000a__x000a__x000a_"/>
    <s v="Se modificó la casilla de proyectos de inversión asociados, para lo cual, se realizó análisis conjunto con la Oficina Asesora de Planeación, en la cual se concluyó que Gestión Jurídica es transversal y ninguno de los riesgos están asociados."/>
    <d v="2021-12-14T00:00:00"/>
    <s v="Identificación del riesgo_x000a_Análisis antes de controles_x000a_Análisis de controles_x000a_Análisis después de controles_x000a_Tratamiento del riesgo"/>
    <s v="Se actualizó el contexto del proceso_x000a_Se actualizó la identificación del riesgo teniendo en cuenta los cambios sugeridos por la Guía para la administración de riesgos de Gestión, corrupción y proyectos de inversión._x000a_Se realizó el análisis de controles de la probabilidad por el criterio de exposición y se actualizo la valoración del impacto._x000a_Se definieron nuevos controles al riesgo y se realizó su respectiva calificación._x000a_Se realizó el análisis después de controles teniendo en cuenta la valoración obtenida con los controles definidos._x000a_Se definió el plan de contingencia para el riesgo identificado._x000a_Se definió como opción de tratamiento aceptar el riesgo."/>
    <d v="2022-03-25T00:00:00"/>
    <s v="Identificación del riesgo_x000a__x000a__x000a__x000a_"/>
    <s v="Se ajustó la identificación del riesgo, según los parámetros de redacción._x000a_Se complementó y validó el análisis de causas, así como las consecuencias que se pueden ocasionar con la materialización del riesgo "/>
    <d v="2022-12-02T00:00:00"/>
    <s v="_x000a_Análisis antes de controles_x000a_Análisis de controles_x000a__x000a_"/>
    <s v="Se ajusto el número de veces que se ejecuta la actividad clave  en un periodo de un año_x000a_Se ajustaron los controles de conformidad con la nueva versión del procedimiento 4203000-PR-357 &quot;Elaboración o revisión de actos administrativos&quot;"/>
    <s v=""/>
    <s v="_x000a__x000a__x000a__x000a_"/>
    <s v=""/>
    <s v=""/>
    <s v="_x000a__x000a__x000a__x000a_"/>
    <s v=""/>
    <s v=""/>
    <s v="_x000a__x000a__x000a__x000a_"/>
    <s v=""/>
  </r>
  <r>
    <x v="13"/>
    <s v="Asesorar y representar jurídicamente a la Secretaria General de la Alcaldía Mayor Bogotá D.C. mediante el análisis, trámite, defensa y solución de asuntos de carácter jurídico con el fin de solucionar los asuntos de carácter jurídico que surjan en el desarrollo de las funciones."/>
    <s v="Inicia con la identificación de las necesidades jurídicas de la Secretaria General, continúa con la emisión de conceptos jurídicos, la defensa extrajudicial y judicial, la elaboración o revisión de actos administrativos, la emisión de comentarios a los proyectos de Acuerdo y de Ley y la gestión de cobro persuasivo, termina con la verificación, seguimiento y mejoramiento del proceso. "/>
    <s v="Jefe de Oficina Jurídica"/>
    <s v="Apoyo"/>
    <s v="Emitir los conceptos jurídicos que sean competencia de la Secretaria General, o que surjan en desarrollo de sus funciones"/>
    <s v="Posibilidad de afectación reputacional por diversas interpretaciones en la emisión de conceptos jurídicos y/o consultas, debido a errores (fallas o deficiencias) en el análisis de la documentación que se aporta y/o en la identificación de la normatividad, jurisprudencia o doctrina aplicable al caso concreto"/>
    <x v="0"/>
    <s v="Ejecución y administración de procesos"/>
    <s v="No"/>
    <s v="- Disposición y consulta de la normatividad, falta un normograma integral con  la totalidad y clasificación de las normas._x000a_- Confusión entre normas y directrices a nivel institucional como Secretaría General y directrices a nivel Distrital._x000a_- Falta de información allegada dentro de los antecedentes del conceptos y/o consultas que puede llegar a generar análisis incompleto._x000a_- Divergencias en lo resuelto por los operadores judiciales en casos análogos que generan inseguridad jurídica._x000a__x000a__x000a__x000a__x000a__x000a_"/>
    <s v="- Constante actualización de directrices Nacionales y Distritales que no surten suficientes procesos de socialización. _x000a_- Falta de recursos que podría darse por los recortes presupuestales, humanos y técnicos que influirían directamente en la no sostenibilidad en el tiempo de los programas e iniciativas de los proyectos de inversión y en los servicios que presta al Secretaría General en el Distrito; especialmente en la comunicación que tiene la ciudadanía con la administración, evitando que sea competente. _x000a__x000a__x000a__x000a__x000a__x000a__x000a__x000a_"/>
    <s v="- Eventos que afecten la situación jurídica de la organización debido al  incumplimiento o desacato de la normatividad legal._x000a_- Afectación reputacional por decisiones adversas que identificaron falta de información en la emisión de los conceptos y/o consultas._x000a_- Hallazgos por parte de los Entes de Control._x000a_- Necesidad de la emisión de concepto y/o consulta que unifique criterios._x000a__x000a__x000a__x000a__x000a__x000a_"/>
    <s v="3. Consolidar una gestión pública eficiente, a través del desarrollo de capacidades institucionales, para contribuir a la generación de valor público."/>
    <s v="- -- Ningún trámite y/o procedimiento administrativo_x000a__x000a_"/>
    <s v="- Todos los procesos en el Sistema de Gestión de Calidad_x000a__x000a__x000a__x000a_"/>
    <s v="- No aplica_x000a__x000a__x000a__x000a_"/>
    <s v="Baja (2)"/>
    <n v="0.4"/>
    <s v="Leve (1)"/>
    <s v="Leve (1)"/>
    <s v="Leve (1)"/>
    <s v="Leve (1)"/>
    <s v="Leve (1)"/>
    <s v="Leve (1)"/>
    <s v="Leve (1)"/>
    <n v="0.2"/>
    <s v="Bajo"/>
    <s v="La probabilidad de riesgo se ubica en zona baja, teniendo en cuenta que la actividad clave asociada al riesgo se ejecuta de forma mensual (18 veces). El impacto es leve ya que los efectos de la materialización del riesgo no generan grandes consecuencias."/>
    <s v="- 1 El procedimiento  4203000-PR-354 &quot;Emisión de Conceptos Jurídicos&quot; (actividad No. 6) indica que el Jefe de la Oficina Jurídica, autorizado(a) por el Manual de Funciones, cada vez que se  proyecte un concepto  los antecedentes, la normativa y jurisprudencia vigente en la materia. La(s) fuente(s) de información utilizadas es(son) Concepto Jurídico 4203000-FT-985. En caso de evidenciar observaciones, desviaciones o diferencias, lo devuelve al profesional de la Oficina Jurídica para que realice las correcciones correspondientes. De lo contrario, continua con el procedimiento de emisión de concepto o consulta._x000a__x000a__x000a__x000a__x000a__x000a__x000a__x000a__x000a__x000a__x000a__x000a__x000a__x000a__x000a__x000a__x000a__x000a__x000a_"/>
    <s v="- Documentado_x000a__x000a__x000a__x000a__x000a__x000a__x000a__x000a__x000a__x000a__x000a__x000a__x000a__x000a__x000a__x000a__x000a__x000a__x000a_"/>
    <s v="- Continua_x000a__x000a__x000a__x000a__x000a__x000a__x000a__x000a__x000a__x000a__x000a__x000a__x000a__x000a__x000a__x000a__x000a__x000a__x000a_"/>
    <s v="- Con registro_x000a__x000a__x000a__x000a__x000a__x000a__x000a__x000a__x000a__x000a__x000a__x000a__x000a__x000a__x000a__x000a__x000a__x000a__x000a_"/>
    <s v="- Preventivo_x000a__x000a__x000a__x000a__x000a__x000a__x000a__x000a__x000a__x000a__x000a__x000a__x000a__x000a__x000a__x000a__x000a__x000a__x000a_"/>
    <s v="25%_x000a__x000a__x000a__x000a__x000a__x000a__x000a__x000a__x000a__x000a__x000a__x000a__x000a__x000a__x000a__x000a__x000a__x000a__x000a_"/>
    <s v="- Manual_x000a__x000a__x000a__x000a__x000a__x000a__x000a__x000a__x000a__x000a__x000a__x000a__x000a__x000a__x000a__x000a__x000a__x000a__x000a_"/>
    <s v="15%_x000a__x000a__x000a__x000a__x000a__x000a__x000a__x000a__x000a__x000a__x000a__x000a__x000a__x000a__x000a__x000a__x000a__x000a__x000a_"/>
    <s v="40%_x000a__x000a__x000a__x000a__x000a__x000a__x000a__x000a__x000a__x000a__x000a__x000a__x000a__x000a__x000a__x000a__x000a__x000a__x000a_"/>
    <s v="- 1 El mapa de riesgos del proceso Gestión Jurídica indica que el Jefe de la Oficina Asesora de Jurídica, autorizado(a) por el Manual de Funciones, cada vez que se proyecte un concepto jurídico o consulta devuelve al profesional de la Oficina Asesora Jurídica para que realice los ajustes correspondientes, lo cual se consigna en el proyecto de concepto o consulta._x000a__x000a__x000a__x000a__x000a__x000a__x000a__x000a__x000a_"/>
    <s v="- Documentado_x000a__x000a__x000a__x000a__x000a__x000a__x000a__x000a__x000a_"/>
    <s v="- Continua_x000a__x000a__x000a__x000a__x000a__x000a__x000a__x000a__x000a_"/>
    <s v="- Con registro_x000a__x000a__x000a__x000a__x000a__x000a__x000a__x000a__x000a_"/>
    <s v="- Correctivo_x000a__x000a__x000a__x000a__x000a__x000a__x000a__x000a__x000a_"/>
    <s v="10%_x000a__x000a__x000a__x000a__x000a__x000a__x000a__x000a__x000a_"/>
    <s v="- Manual_x000a__x000a__x000a__x000a__x000a__x000a__x000a__x000a__x000a_"/>
    <s v="15%_x000a__x000a__x000a__x000a__x000a__x000a__x000a__x000a__x000a_"/>
    <s v="25%_x000a__x000a__x000a__x000a__x000a__x000a__x000a__x000a__x000a_"/>
    <s v="Baja (2)"/>
    <n v="0.24"/>
    <s v="Leve (1)"/>
    <n v="0.15000000000000002"/>
    <s v="Bajo"/>
    <s v="El resultado de la probabilidad es Baja, dado que el riesgo no se ha materializado y se tiene 1 control preventivo. Es impacto es leve ya que se dispone de un control correctivo para disminuir la calificación."/>
    <s v="Aceptar"/>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Posibilidad de afectación reputacional por diversas interpretaciones en la emisión de conceptos jurídicos y/o consultas, debido a errores (fallas o deficiencias) en el análisis de la documentación que se aporta y/o en la identificación de la normatividad, jurisprudencia o doctrina aplicable al caso concreto en el informe de monitoreo a la Oficina Asesora de Planeación._x000a_- Devuelve a la Oficina Jurídica para que realice los ajustes_x000a__x000a__x000a__x000a__x000a__x000a__x000a__x000a_- Actualizar el mapa de riesgos Gestión Jurídica"/>
    <s v="- Jefe de Oficina Jurídica_x000a_- Jefe de Oficina Jurídica_x000a__x000a__x000a__x000a__x000a__x000a__x000a__x000a_- Jefe de Oficina Jurídica"/>
    <s v="- Reporte de monitoreo indicando la materialización del riesgo de Posibilidad de afectación reputacional por diversas interpretaciones en la emisión de conceptos jurídicos y/o consultas, debido a errores (fallas o deficiencias) en el análisis de la documentación que se aporta y/o en la identificación de la normatividad, jurisprudencia o doctrina aplicable al caso concreto_x000a_- Proyecto de concepto o consulta con observaciones_x000a__x000a__x000a__x000a__x000a__x000a__x000a__x000a_- Mapa de riesgo  Gestión Jurídica, actualizado."/>
    <d v="2019-09-07T00:00:00"/>
    <s v="Identificación del riesgo_x000a_Análisis antes de controles_x000a_Análisis de controles_x000a_Análisis después de controles_x000a_Tratamiento del riesgo"/>
    <s v="Creación del riesgo."/>
    <d v="2019-05-14T00:00:00"/>
    <s v="Identificación del riesgo_x000a_Análisis antes de controles_x000a_Análisis de controles_x000a_Análisis después de controles_x000a_Tratamiento del riesgo"/>
    <s v="Se modificó el nombre del riesgo eliminando el término &quot;consultas&quot;_x000a_Se complementaron las causas asociadas al riesgo_x000a_Se realizó el análisis de probabilidad por frecuencia y por tanto se redujo la valoración del riesgo antes de controles_x000a_Se adicionaron como controles detectivos, las auditorías de gestión y calidad realizadas por Control Interno_x000a_Se redujo la valoración del riesgo después de controles_x000a_Se tomó como opción de manejo del riesgo &quot;Aceptar&quot;, dado que queda en una zona baja después de controles y se establecieron acciones de contingencia."/>
    <d v="2019-10-29T00:00:00"/>
    <s v="_x000a_Análisis antes de controles_x000a_Análisis de controles_x000a__x000a_"/>
    <s v="Se adicionaron nuevas evidencias que respaldan la no materialización del riesgo._x000a_Se incluyó 1 control preventivo que se encuentra documentado en el procedimiento de &quot;Emisión de conceptos jurídicos&quot;._x000a_Se ajustó la redacción del control preventivo existente, acorde con lo documentado en el procedimiento de &quot;Emisión de conceptos jurídicos&quot;."/>
    <d v="2020-03-11T00:00:00"/>
    <s v="Identificación del riesgo_x000a_Análisis antes de controles_x000a__x000a__x000a_"/>
    <s v="Se incluye la relación con los proyectos de inversión posiblemente afectados (todos los proyectos) _x000a_Se incluyeron las perspectivas para los efectos _x000a_Se ajustó la valoración del impacto del riesgo, sin embargo, se mantiene en (4 mayor)"/>
    <d v="2020-08-31T00:00:00"/>
    <s v="_x000a__x000a_Análisis de controles_x000a__x000a_"/>
    <s v="Se elimina el control detectivo asociado con auditorías internas de gestión."/>
    <d v="2021-02-22T00:00:00"/>
    <s v="Identificación del riesgo_x000a__x000a__x000a__x000a_"/>
    <s v="Se modificó la casilla de proyectos de inversión asociados, para lo cual, se realizó análisis conjunto con la Oficina Asesora de Planeación, en la cual se concluyó que Gestión Jurídica es transversal y ninguno de los riesgos están asociados."/>
    <d v="2021-12-14T00:00:00"/>
    <s v="Identificación del riesgo_x000a_Análisis antes de controles_x000a_Análisis de controles_x000a_Análisis después de controles_x000a_Tratamiento del riesgo"/>
    <s v="Se actualizó el contexto del proceso_x000a_Se actualizó la identificación del riesgo teniendo en cuenta los cambios sugeridos por la Guía para la administración de riesgos de Gestión, corrupción y proyectos de inversión._x000a_Se realizó el análisis de controles de la probabilidad por el criterio de exposición y se actualizo la valoración del impacto._x000a_Se definieron nuevos controles al riesgo y se realizó su respectiva calificación._x000a_Se realizó el análisis después de controles teniendo en cuenta la valoración obtenida con los controles definidos._x000a_Se definió el plan de contingencia para el riesgo identificado._x000a_Se definió como opción de tratamiento aceptar el riesgo."/>
    <d v="2022-03-25T00:00:00"/>
    <s v="Identificación del riesgo_x000a__x000a__x000a__x000a_"/>
    <s v="Se ajustó la identificación del riesgo, según los parámetros de redacción._x000a_Se complementó y validó el análisis de causas, así como las consecuencias que se pueden ocasionar con la materialización del riesgo "/>
    <d v="2022-12-02T00:00:00"/>
    <s v="_x000a_Análisis antes de controles_x000a__x000a__x000a_"/>
    <s v="Se ajustó el número de veces que se ejecuta la actividad clave en el periodo de un año"/>
    <s v=""/>
    <s v="_x000a__x000a__x000a__x000a_"/>
    <s v=""/>
    <s v=""/>
    <s v="_x000a__x000a__x000a__x000a_"/>
    <s v=""/>
    <s v=""/>
    <s v="_x000a__x000a__x000a__x000a_"/>
    <s v=""/>
  </r>
  <r>
    <x v="13"/>
    <s v="Asesorar y representar jurídicamente a la Secretaria General de la Alcaldía Mayor Bogotá D.C. mediante el análisis, trámite, defensa y solución de asuntos de carácter jurídico con el fin de solucionar los asuntos de carácter jurídico que surjan en el desarrollo de las funciones."/>
    <s v="Inicia con la identificación de las necesidades jurídicas de la Secretaria General, continúa con la emisión de conceptos jurídicos, la defensa extrajudicial y judicial, la elaboración o revisión de actos administrativos, la emisión de comentarios a los proyectos de Acuerdo y de Ley y la gestión de cobro persuasivo, termina con la verificación, seguimiento y mejoramiento del proceso. "/>
    <s v="Jefe de Oficina Jurídica"/>
    <s v="Apoyo"/>
    <s v="Gestionar la defensa judicial y extrajudicial de la Secretaría General"/>
    <s v="Posibilidad de afectación económica (o presupuestal) por interposición de reclamaciones,  solicitudes de conciliación, demandas y/o decisiones judiciales adversas a los interés de la Entidad, debido a acción u omisión durante la preparación y ejecución de los actos de defensa para favorecer intereses propios o de terceros"/>
    <x v="1"/>
    <s v="Fraude interno"/>
    <s v="No"/>
    <s v="- Disposición y consulta de la normatividad, falta un normograma integral con  la totalidad y clasificación de las normas _x000a_- Confusión entre normas y directrices a nivel institucional como Secretaría General y directrices a nivel Distrital_x000a_- Posible configuración de Conflicto de Interés entre el apoderado de la Secretaría General y los demandantes_x000a__x000a__x000a__x000a__x000a__x000a__x000a_"/>
    <s v="- Constante actualización de directrices Nacionales y Distritales que no surten suficientes procesos de socialización. _x000a_- Falta de recursos que podría darse por los recortes presupuestales, humanos y técnicos que influirían directamente en la no sostenibilidad en el tiempo de los programas e iniciativas de los proyectos de inversión y en los servicios que presta al Secretaría General en el Distrito; especialmente en la comunicación que tiene la ciudadanía con la administración, evitando que sea competente. _x000a__x000a__x000a__x000a__x000a__x000a__x000a__x000a_"/>
    <s v="- Eventos que afecten la situación jurídica de la organización debido al  incumplimiento o desacato de la normatividad legal que constituirían detrimento patrimonial por pago de condenas_x000a_- Adelantar Planes de Acción en le marco de la Política de Prevención del Daño Antijurídico y análisis de impacto litigioso_x000a_- Afectación reputacional por decisiones adversas que identificaron acciones u omisiones de funcionarios y/o colaboradores de la Entidad_x000a_- Hallazgos por parte de los Entes de Control_x000a__x000a__x000a__x000a__x000a__x000a_"/>
    <s v="3. Consolidar una gestión pública eficiente, a través del desarrollo de capacidades institucionales, para contribuir a la generación de valor público."/>
    <s v="- -- Ningún trámite y/o procedimiento administrativo_x000a__x000a_"/>
    <s v="- Todos los procesos en el Sistema de Gestión de Calidad_x000a__x000a__x000a__x000a_"/>
    <s v="- No aplica_x000a__x000a__x000a__x000a_"/>
    <s v="Muy baja (1)"/>
    <n v="0.2"/>
    <s v="Leve (1)"/>
    <s v="Leve (1)"/>
    <s v="Leve (1)"/>
    <s v="Leve (1)"/>
    <s v="Leve (1)"/>
    <s v="Leve (1)"/>
    <s v="Moderado (3)"/>
    <n v="0.6"/>
    <s v="Moderado"/>
    <s v="La probabilidad de riesgo se ubica en zona Muy baja, teniendo en cuenta que el riesgo no se materializó durante los últimos 4 años. El impacto es moderado de acuerdo al resultado obtenido de diligenciar la encuesta."/>
    <s v="- 1 El procedimiento 4203000-PR-355 &quot;gestión jurídica para la defensa de los intereses de la secretaría general&quot; (actividad No. 2) indica que el apoderado de la Entidad, autorizado(a) por el Decreto 1069 de 2015, cada vez que se requiera registrar en el  expediente físico y en el Sistema de Información de Procesos Judiciales &quot;SIPROJ&quot;, elabora ficha de análisis e informa al área técnica la solicitud de conciliación, analiza si la solicitud de conciliación cumple con los requisitos.. La(s) fuente(s) de información utilizadas es(son) solicitud de conciliación. En caso de evidenciar observaciones, desviaciones o diferencias, requiere informe técnico al área en la cual se causaron los hechos que originan la solicitud de conciliación. De lo contrario, registra en expediente físico y en el sistema de información de procesos judiciales “SIPROJ”, elabora la ficha de análisis e informa al área técnica la solicitud de conciliación.._x000a_- 2 El procedimiento 4203000-PR-355 &quot;gestión jurídica para la defensa de los intereses de la secretaría general&quot; (actividad No.6) indica que el Comité de Conciliación, autorizado(a) por el Decreto 1069 de 2015, cada vez que se requiera estudiar y evaluar el análisis de procedencia de la conciliación. Estudia y evalúa  la causa generadora del conflicto; el índice de condenas en asuntos análogos; y las deficiencias en las actuaciones administrativas de las entidades, así como la proyección de la defensa realizada por el apoderado, con el objeto de proponer correctivos y determinar la procedencia o no de la conciliación y analiza la procedencia de interponer demanda, medio de control o acción judicial adecuada para restablecer el patrimonio público distrital o, si la fuente es un delito, la posibilidad de constituirse como víctima en el proceso penal para buscar reparación, verdad y justicia. (Decreto Distrital 556 de 2021, art. 14.2). . La(s) fuente(s) de información utilizadas es(son) Acta de Comité de Conciliación. . En caso de evidenciar observaciones, desviaciones o diferencias, se debe complementar el análisis y volver a exponer en una nueva sesión del comité de conciliación.. De lo contrario, continua con el procedimiento._x000a_._x000a_- 3 El procedimiento 4203000-PR-355 &quot;gestión jurídica para la defensa de los intereses de la secretaría general&quot; (actividad No. 36) indica que el Comité de Conciliación, autorizado(a) por el Decreto 1069 de 2015, cada vez que se requiera estudia y evalúa la procedencia de la acción de repetición, adicionalmente, la causa generadora de la condena; el índice de condenas en asuntos análogos; y las deficiencias en las actuaciones administrativas de la entidad y/o de la defensa judicial (Decreto Único de Justicia, art. 2.2.4.3.1.2.5, núm. 6°). . La(s) fuente(s) de información utilizadas es(son) el expediente físico o digital. En caso de evidenciar observaciones, desviaciones o diferencias, se debe complementar el análisis y volver a exponer en una nueva sesión del comité de conciliación. De lo contrario, continua con el procedimiento.._x000a_- 4 El procedimiento 4203000-PR-355 &quot;Gestión jurídica para la defensa de los intereses de la secretaría general&quot; actividad No. 39) indica que  la Secretaría Técnica del Comité del Conciliación, autorizado(a) por Decreto 1069 de 2015, cada seis meses   prepara el informe diligenciando semestralmente el AUTODIAGNÓSTICO DE GESTIÓN - POLÍTICA DEFENSA JURÍDICA, para la cual descarga el formulario actualizado de la página de la función pública, determina si se cumple con los términos en cada uno de los ítems (ver protocolo para la Gestión de los Comités de Conciliación), establece las actividades de mejoramiento continuo y tendrá en cuenta las decisiones adoptadas en el Comité, así mismo, en el informe se presenta análisis del seguimiento y evaluación de la Política de Prevención del Daño Antijurídico. . La(s) fuente(s) de información utilizadas es(son) acta de Comité de Conciliación. En caso de evidenciar observaciones, desviaciones o diferencias, se complementa conforme lo requieran los miembros del Comité y se vuelve a presentar. De lo contrario, remite el informe al Secretario(a) General de la Alcaldía._x000a_._x000a__x000a__x000a__x000a__x000a__x000a__x000a__x000a__x000a__x000a__x000a__x000a__x000a__x000a__x000a__x000a_"/>
    <s v="- Documentado_x000a_- Documentado_x000a_- Documentado_x000a_- Documentado_x000a__x000a__x000a__x000a__x000a__x000a__x000a__x000a__x000a__x000a__x000a__x000a__x000a__x000a__x000a__x000a_"/>
    <s v="- Continua_x000a_- Continua_x000a_- Continua_x000a_- Continua_x000a__x000a__x000a__x000a__x000a__x000a__x000a__x000a__x000a__x000a__x000a__x000a__x000a__x000a__x000a__x000a_"/>
    <s v="- Con registro_x000a_- Con registro_x000a_- Con registro_x000a_- Con registro_x000a__x000a__x000a__x000a__x000a__x000a__x000a__x000a__x000a__x000a__x000a__x000a__x000a__x000a__x000a__x000a_"/>
    <s v="- Preventivo_x000a_- Preventivo_x000a_- Preventivo_x000a_- Preventivo_x000a__x000a__x000a__x000a__x000a__x000a__x000a__x000a__x000a__x000a__x000a__x000a__x000a__x000a__x000a__x000a_"/>
    <s v="25%_x000a_25%_x000a_25%_x000a_25%_x000a__x000a__x000a__x000a__x000a__x000a__x000a__x000a__x000a__x000a__x000a__x000a__x000a__x000a__x000a__x000a_"/>
    <s v="- Manual_x000a_- Manual_x000a_- Manual_x000a_- Manual_x000a__x000a__x000a__x000a__x000a__x000a__x000a__x000a__x000a__x000a__x000a__x000a__x000a__x000a__x000a__x000a_"/>
    <s v="15%_x000a_15%_x000a_15%_x000a_15%_x000a__x000a__x000a__x000a__x000a__x000a__x000a__x000a__x000a__x000a__x000a__x000a__x000a__x000a__x000a__x000a_"/>
    <s v="40%_x000a_40%_x000a_40%_x000a_40%_x000a__x000a__x000a__x000a__x000a__x000a__x000a__x000a__x000a__x000a__x000a__x000a__x000a__x000a__x000a__x000a_"/>
    <s v="- 1 El mapa de riesgos del proceso Gestión Jurídica indica que el Comité de Conciliación, autorizado(a) por el Decreto 1069 de 2015, cada vez que se identifique la materialización del riesgo estudia, evalúa y analiza el caso concreto, en esta instancia se evidenciará las causas que originaron la condena, si el apoderado preparó adecuada defensa y si el área técnica aportó elementos para el ejercicio de defensa, según las consideraciones del operador judicial, lo cual se consigna en el acta de Comité de Conciliación._x000a_- 2 El mapa de riesgos del proceso Gestión Jurídica indica que el Comité de Conciliación, autorizado(a) por el Decreto 1069 de 2015, cada vez que se identifique la materialización del riesgo estudia, evalúa y analiza el caso, realiza recomendaciones para prevenir la recurrencia de la causa que originó el proceso o la sentencia lo cual se consigna en el acta de Comité de Conciliación.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2.5919999999999995E-2"/>
    <s v="Moderado (3)"/>
    <n v="0.6"/>
    <s v="Moderado"/>
    <s v="El resultado de la probabilidad es Muy baja, dado que el riesgo no se ha materializado y se tienen 4 controles preventivos. Es impacto es leve ya que se dispone de 3 controles correctivos para disminuir la calificación."/>
    <s v="Reducir"/>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 Verificar que los contratistas y funcionarios públicos responsables de ejercer la defensa judicial de la Entidad, diligencien y registren en SIDEAP el formato de publicación y divulgación proactiva de la Declaración de Bienes y Rentas, Registro de Conflicto de Interés y Declaración del Impuesto sobre la Renta y Complementarios. Ley 2013 del 30 de diciembre de 2019, en el cual de manera expresa señalen que en ejecución de sus actividades no presentan conflicto de intereses._x000a_- Realizar durante el Comité de Conciliación el estudio, evaluación y análisis de las conciliaciones, procesos y laudos arbitrales que fueron de conocimiento de dicho Comité._x000a__x000a__x000a__x000a__x000a__x000a__x000a__x000a__x000a_________________x000a__x000a__x000a__x000a__x000a__x000a__x000a__x000a__x000a__x000a__x000a_"/>
    <s v="- Jefe de Oficina Jurídica _x000a_- Comité de Conciliación. _x000a__x000a__x000a__x000a__x000a__x000a__x000a__x000a__x000a_________________x000a__x000a__x000a__x000a__x000a__x000a__x000a__x000a__x000a__x000a__x000a_"/>
    <s v="- Formatos de publicación y divulgación proactiva de la Declaración de Bienes y Rentas, Registro de Conflicto de Interés y Declaración del Impuesto sobre la Renta y Complementarios. Ley 2013 del 30 de diciembre de 2019, registrados en SIDEAP_x000a_- Recomendaciones del Comité de Conciliación - Informe de Gestión del Comité de Conciliación_x000a__x000a__x000a__x000a__x000a__x000a__x000a__x000a__x000a_________________x000a__x000a__x000a__x000a__x000a__x000a__x000a__x000a__x000a__x000a__x000a_"/>
    <s v="01/03/2023_x000a_15/02/2023_x000a__x000a__x000a__x000a__x000a__x000a__x000a__x000a__x000a_________________x000a__x000a__x000a__x000a__x000a__x000a__x000a__x000a__x000a__x000a__x000a_"/>
    <s v="28/04/2023_x000a_31/12/2023_x000a__x000a__x000a__x000a__x000a__x000a__x000a__x000a__x000a_________________x000a__x000a__x000a__x000a__x000a__x000a__x000a__x000a__x000a__x000a__x000a_"/>
    <s v="- Reportar el presunto hecho de Posibilidad de afectación económica (o presupuestal) por interposición de reclamaciones,  solicitudes de conciliación, demandas y/o decisiones judiciales adversas a los interés de la Entidad, debido a acción u omisión durante la preparación y ejecución de los actos de defensa para favorecer intereses propios o de terceros al operador disciplinario, y a la Oficina Asesora de Planeación en el informe de monitoreo en caso que tenga fallo._x000a_- Estudia, evalúa y analiza el caso concreto, en esta instancia se evidenciará las causas que originaron la condena, si el apoderado preparó adecuada defensa y si el área técnica aportó elementos para el ejercicio de defensa, según las consideraciones del operador judicial, lo cual se consigna en el acta de Comité de Conciliación_x000a_- Estudia, evalúa y analiza el caso, realiza recomendaciones para prevenir la recurrencia de la causa que originó el proceso o la sentencia lo cual se consigna en el acta de Comité de Conciliación_x000a__x000a__x000a__x000a__x000a__x000a__x000a_- Actualizar el mapa de riesgos Gestión Jurídica"/>
    <s v="- Jefe de Oficina Jurídica_x000a_- Comité de Conciliación_x000a_- Comité de Conciliación_x000a__x000a__x000a__x000a__x000a__x000a__x000a_- Jefe de Oficina Jurídica"/>
    <s v="- Notificación realizada del presunto hecho de Posibilidad de afectación económica (o presupuestal) por interposición de reclamaciones,  solicitudes de conciliación, demandas y/o decisiones judiciales adversas a los interés de la Entidad, debido a acción u omisión durante la preparación y ejecución de los actos de defensa para favorecer intereses propios o de terceros al operador disciplinario, y reporte de monitoreo a la Oficina Asesora de Planeación en caso que el riesgo tenga fallo definitivo._x000a_- Acta de Comité de Conciliación_x000a_- Acta de Comité de Conciliación_x000a__x000a__x000a__x000a__x000a__x000a__x000a_- Mapa de riesgo  Gestión Jurídica, actualizado."/>
    <d v="2019-05-14T00:00:00"/>
    <s v="Identificación del riesgo_x000a_Análisis antes de controles_x000a_Análisis de controles_x000a_Análisis después de controles_x000a_Tratamiento del riesgo"/>
    <s v="Creación del riesgo."/>
    <d v="2019-10-29T00:00:00"/>
    <s v="_x000a_Análisis antes de controles_x000a_Análisis de controles_x000a__x000a_Tratamiento del riesgo"/>
    <s v="Se analizó la probabilidad del riesgo por frecuencia dado que ya se tiene trazabilidad de éste._x000a_Se incluyeron 4 controles preventivos que se encuentran documentados en el procedimiento de &quot;Gestión Jurídica para la defensa de los intereses de la Secretaría General&quot;._x000a_Se ajustó la redacción de los controles preventivos acorde con lo documentado en el procedimiento de &quot;Gestión Jurídica para la defensa de los intereses de la Secretaría General&quot;._x000a_Se ajustó la fecha de terminación de las acciones propuestas según el Aplicativo SIG."/>
    <d v="2020-03-11T00:00:00"/>
    <s v="Identificación del riesgo_x000a__x000a__x000a__x000a_Tratamiento del riesgo"/>
    <s v="Se incluye la relación con los proyectos de inversión posiblemente afectados (Proyecto 1125) _x000a_Se incluyó la acción de tratamiento para la vigencia 2020"/>
    <d v="2020-08-31T00:00:00"/>
    <s v="_x000a__x000a_Análisis de controles_x000a__x000a_"/>
    <s v="Se elimina el control detectivo asociado con auditorías internas de gestión."/>
    <d v="2020-12-04T00:00:00"/>
    <s v="_x000a__x000a__x000a__x000a_Tratamiento del riesgo"/>
    <s v="Se definen acciones de tratamiento a 2021."/>
    <d v="2021-02-17T00:00:00"/>
    <s v="_x000a__x000a__x000a__x000a_Tratamiento del riesgo"/>
    <s v="Se asocian las actividades de control a fortalecer para las acciones propuestas, así mismo, se ajustaron las fechas."/>
    <d v="2021-02-22T00:00:00"/>
    <s v="Identificación del riesgo_x000a__x000a__x000a__x000a_"/>
    <s v="Se modificó la casilla de proyectos de inversión asociados, para lo cual, se realizó análisis conjunto con la Oficina Asesora de Planeación, en la cual se concluyó que Gestión Jurídica es transversal y ninguno de los riesgos están asociados."/>
    <d v="2021-08-11T00:00:00"/>
    <s v="_x000a__x000a_Análisis de controles_x000a__x000a_"/>
    <s v="Se realizó la actualización de los controles detectivos y preventivos"/>
    <d v="2021-12-14T00:00:00"/>
    <s v="Identificación del riesgo_x000a_Análisis antes de controles_x000a_Análisis de controles_x000a_Análisis después de controles_x000a_Tratamiento del riesgo"/>
    <s v="Se actualizó el contexto del proceso_x000a_Se actualizó la identificación del riesgo teniendo en cuenta los cambios sugeridos por la Guía para la administración de riesgos de Gestión, corrupción y proyectos de inversión._x000a_Se realizó el análisis de controles de la probabilidad por el criterio de exposición y se actualizo la valoración del impacto._x000a_Se definieron nuevos controles al riesgo y se realizó su respectiva calificación._x000a_Se realizó el análisis después de controles teniendo en cuenta la valoración obtenida con los controles definidos._x000a_Se definió el plan de contingencia para el riesgo identificado._x000a_Se definió como opción de tratamiento aceptar el riesgo."/>
    <d v="2022-03-25T00:00:00"/>
    <s v="Identificación del riesgo_x000a__x000a__x000a__x000a_"/>
    <s v="Se ajustó la identificación del riesgo, según los parámetros de redacción._x000a_Se complementó y validó el análisis de causas, así como las consecuencias que se pueden ocasionar con la materialización del riesgo "/>
    <d v="2022-12-02T00:00:00"/>
    <s v="Identificación del riesgo_x000a__x000a_Análisis de controles_x000a__x000a_Tratamiento del riesgo"/>
    <s v="Se ajusta la actividad clave asociada al riesgo_x000a_Se ajustaron los controles de conformidad con la nueva versión del procedimiento PR-355 &quot;Gestión Jurídica para la Defensa de los Intereses de la Secretaría General&quot;_x000a_Se ajustó el plan de contingencia para el riesgo identificado_x000a_Se definió la acción de tratamiento a 2023"/>
    <s v=""/>
    <s v="_x000a__x000a__x000a__x000a_"/>
    <s v=""/>
  </r>
  <r>
    <x v="14"/>
    <s v="Gestionar estrategias, lineamientos y proyectos en materia de servicio al ciudadano, gobierno abierto y transformación digital de la Secretaría General y en las entidades distritales mediante los instrumentos de planeación y seguimiento para fortalecer el relacionamiento entre las instituciones de la Administración Distrital y la ciudadanía, así como el aprovechamiento de las tecnologías permitiendo el mejoramiento de las capacidades ciudadanas para un territorio inteligente."/>
    <s v="Inicia con la formulación de las estrategias, lineamientos y proyectos en materia de servicio al ciudadano, gobierno abierto y transformación digital, continua con su implementación en la Secretaría General, así como el acompañamiento de Gobierno Abierto y transformación digital en las entidades distritales y finaliza con el seguimiento al cumplimiento de las mismas."/>
    <s v="Subsecretario(a) de Servicio a la Ciudadanía y Alto(a) Consejero(a) Distrital de Tecnologías de la Información y las Comunicaciones"/>
    <s v="Misional"/>
    <s v="Estructurar canales de relacionamiento con la ciudadanía_x000a_Fase (propósito) Generar las condiciones necesarias para que la experiencia de la ciudadanía en la interacción con la Administración Distrital sea favorable."/>
    <s v="Posibilidad de afectación reputacional por debilidades en la ejecución que afecten la puesta en operación de nuevos medios de relacionamiento con la ciudadanía, debido a errores (fallas o deficiencias) en el diseño y estructuración de estos"/>
    <x v="0"/>
    <s v="Ejecución y administración de procesos"/>
    <s v="No"/>
    <s v="- Dificultad en la articulación de actividades comunes a las dependencias._x000a__x000a__x000a__x000a__x000a__x000a__x000a__x000a__x000a_"/>
    <s v="- Dificultades en la coordinación entre las administraciones locales, distritales y nacionales para la prestación de servicios o ejecución de programas._x000a__x000a__x000a__x000a__x000a__x000a__x000a__x000a__x000a_"/>
    <s v="- Incumplimiento de metas en planes institucionales._x000a_- Deterioro de la imagen institucional y pérdida de confianza de la ciudadanía por incumplimiento de expectativas._x000a_- Reducción del nivel de satisfacción de la ciudadanía por el incumplimiento de la implementación de los medios de relacionamiento con la ciudadanía._x000a__x000a__x000a__x000a__x000a__x000a__x000a_"/>
    <s v="5. Fortalecer la prestación del servicio a la ciudadanía con oportunidad, eficiencia y transparencia, a través del uso de la tecnología y la cualificación de los servidores."/>
    <s v="- -- Ningún trámite y/o procedimiento administrativo_x000a__x000a_"/>
    <s v="- Ningún otro proceso en el Sistema de Gestión de Calidad_x000a__x000a__x000a__x000a_"/>
    <s v="- 7870 Servicio a la ciudadanía, moderno, eficiente y de calidad_x000a__x000a__x000a__x000a_"/>
    <s v="Muy baja (1)"/>
    <n v="0.2"/>
    <s v="Menor (2)"/>
    <s v="Menor (2)"/>
    <s v="Menor (2)"/>
    <s v="Leve (1)"/>
    <s v="Leve (1)"/>
    <s v="Menor (2)"/>
    <s v="Menor (2)"/>
    <n v="0.4"/>
    <s v="Bajo"/>
    <s v="El proceso estima que el riesgo se ubica en una zona baja, debido a que la frecuencia con la que se realizó la actividad clave asociada al riesgo durante el último año se presentó (1) vez, frente a su materialización podrían presentarse efectos menores para el proceso."/>
    <s v="- 1 El procedimiento &quot;Estructuración de Canales de Relacionamiento con la Ciudadanía&quot; 2212100-PR-041 indica que Subsecretario(a)de Servicio a la Ciudadanía y los Profesionales de la Subsecretaria de Servicio a la Ciudadanía designados, autorizado(a) por Subsecretario(a) de Servicio a la Ciudadanía, cada vez que se realice la estructuración de un medio de relacionamiento con la ciudadanía verifica la viabilidad técnica y la pertinencia en el diseño para la atención de las necesidades ciudadanas identificadas. La(s) fuente(s) de información utilizadas es(son) actividad 2 del Procedimiento Estructuración de Canales de Relacionamiento con la Ciudadanía. En caso de evidenciar observaciones, desviaciones o diferencias, realiza los ajustes necesarios, dejando como evidencia la Evidencia Reunión2213100-FT-449 de diseño del canal de relacionamiento. De lo contrario, se continúa con la siguiente actividad, dejando la misma evidencia._x000a_- 2 El procedimiento &quot;Estructuración de Canales de Relacionamiento con la Ciudadanía&quot; 2212100-PR-041 indica que Subsecretario(a) de Servicio a la Ciudadanía, autorizado(a) por Subsecretario(a) de Servicio a la Ciudadanía, cada vez que se realice la estructuración de un medio de relacionamiento con la ciudadanía verifica que la implementación de todos los componentes de la estructuración del canal de relacionamiento con la ciudadanía corresponda al  diseño  planteado. La(s) fuente(s) de información utilizadas es(son) actividad 3 del Procedimiento Estructuración de Canales de Relacionamiento con la Ciudadanía. En caso de evidenciar observaciones, desviaciones o diferencias, realiza los ajustes necesarios para  que  lo  implementado  corresponda  al diseño dejando como evidencia la Evidencia Reunión2213100-FT-449 de ejecución de actividades, el  Acta subcomité de autocontrol 2210112-FT-281 y los Contratos o convenios suscritos. De lo contrario, se continúa con la siguiente actividad, dejando la misma evidencia._x000a_- 3 El procedimiento &quot;Estructuración de Canales de Relacionamiento con la Ciudadanía&quot; 2212100-PR-041 indica que Subsecretario(a) de Servicio a la Ciudadanía, autorizado(a) por Subsecretario(a) de Servicio a la Ciudadanía, cada vez que se realice la estructuración de un medio de relacionamiento con la ciudadanía verifica que se legalicen las condiciones de participación en la operación del canal de relacionamiento con la ciudadanía; de acuerdo con la naturaleza de la entidad participante, se suscriben Convenios Interadministrativos, de Asociación, de Cooperación Institucional, Contratos de Arrendamiento o Contratos de Comodato, Acuerdos de Niveles de Servicio, de acuerdo con la necesidad del servicio y a la particularidad del mismo, conforme a los procedimientos del proceso de contratación. La(s) fuente(s) de información utilizadas es(son) actividad 3 del Procedimiento Estructuración de Canales de Relacionamiento con la Ciudadanía. En caso de evidenciar observaciones, desviaciones o diferencias, toma las acciones pertinentes para el logro del  perfeccionamiento  de  los  convenios  y contratos dejando como evidencia  la Evidencia Reunión2213100-FT-449 de ejecución de actividades, el  Acta subcomité de autocontrol2210112-FT-281 y los Contratos o convenios suscritos. De lo contrario, se continúa con la siguiente actividad, dejando la misma evidencia._x000a_- 4 El procedimiento &quot;Estructuración de Canales de Relacionamiento con la Ciudadanía&quot; 2212100-PR-041 indica que Subsecretario(a) de Servicio a la Ciudadanía, autorizado(a) por Subsecretario(a) de Servicio a la Ciudadanía, cada vez que se realice la estructuración de un medio de relacionamiento con la ciudadanía realiza seguimiento al cumplimiento de lcronograma de acciones y metas, ejecución presupuestal y contractual. La(s) fuente(s) de información utilizadas es(son) actividad 4 del Procedimiento Estructuración de Canales de Relacionamiento con la Ciudadanía. En caso de evidenciar observaciones, desviaciones o diferencias, solicita   los ajustes  correspondientes  en  el  Subcomité de  Autocontrol  y  mesas  de  trabajo  con  el personal  interno  o  externo  asignado  para este  fin quedando como evidencia la Evidencia Reunión2213100-FT-449 de ejecución de actividades, el  Acta subcomité de autocontrol 2210112-FT-281 y los Contratos o convenios suscritos. De lo contrario, se continúa con la siguiente actividad, dejando la misma evidencia._x000a_- 5 El procedimiento &quot;Estructuración de Canales de Relacionamiento con la Ciudadanía&quot; 2212100-PR-041 indica que Subsecretario(a) de Servicio a la Ciudadanía, autorizado(a) por Subsecretario(a) de Servicio a la Ciudadanía, cada vez que se realice la estructuración de un medio de relacionamiento con la ciudadanía Verifica una vez terminado el  montaje  e instalación,  la calidad y  el cumplimiento  delas  especificaciones técnicas de cada uno de los elementos  que  componen el canal de relacionamiento con la ciudadanía; realiza las  pruebas que  sean  pertinentes. La(s) fuente(s) de información utilizadas es(son) actividad 4 del Procedimiento Estructuración de Canales de Relacionamiento con la Ciudadanía. En caso de evidenciar observaciones, desviaciones o diferencias, solicita por escrito  los  ajustes  a  que  haya  lugar quedando como evidencia la Evidencia Reunión2213100-FT-449 de ejecución de actividades, el  Acta subcomité de autocontrol 2210112-FT-281 y los Contratos o convenios suscritos. De lo contrario, se continúa con la siguiente actividad, dejando la misma evidencia._x000a__x000a__x000a__x000a__x000a__x000a__x000a__x000a__x000a__x000a__x000a__x000a__x000a__x000a__x000a_"/>
    <s v="- Documentado_x000a_- Documentado_x000a_- Documentado_x000a_- Documentado_x000a_- Documentado_x000a__x000a__x000a__x000a__x000a__x000a__x000a__x000a__x000a__x000a__x000a__x000a__x000a__x000a__x000a_"/>
    <s v="- Continua_x000a_- Continua_x000a_- Continua_x000a_- Continua_x000a_- Continua_x000a__x000a__x000a__x000a__x000a__x000a__x000a__x000a__x000a__x000a__x000a__x000a__x000a__x000a__x000a_"/>
    <s v="- Con registro_x000a_- Con registro_x000a_- Con registro_x000a_- Con registro_x000a_- Con registro_x000a__x000a__x000a__x000a__x000a__x000a__x000a__x000a__x000a__x000a__x000a__x000a__x000a__x000a__x000a_"/>
    <s v="- Preventivo_x000a_- Preventivo_x000a_- Preventivo_x000a_- Detectivo_x000a_- Detectivo_x000a__x000a__x000a__x000a__x000a__x000a__x000a__x000a__x000a__x000a__x000a__x000a__x000a__x000a__x000a_"/>
    <s v="25%_x000a_25%_x000a_25%_x000a_15%_x000a_15%_x000a__x000a__x000a__x000a__x000a__x000a__x000a__x000a__x000a__x000a__x000a__x000a__x000a__x000a__x000a_"/>
    <s v="- Manual_x000a_- Manual_x000a_- Manual_x000a_- Manual_x000a_- Manual_x000a__x000a__x000a__x000a__x000a__x000a__x000a__x000a__x000a__x000a__x000a__x000a__x000a__x000a__x000a_"/>
    <s v="15%_x000a_15%_x000a_15%_x000a_15%_x000a_15%_x000a__x000a__x000a__x000a__x000a__x000a__x000a__x000a__x000a__x000a__x000a__x000a__x000a__x000a__x000a_"/>
    <s v="40%_x000a_40%_x000a_40%_x000a_30%_x000a_30%_x000a__x000a__x000a__x000a__x000a__x000a__x000a__x000a__x000a__x000a__x000a__x000a__x000a__x000a__x000a_"/>
    <s v="- 1 El mapa de riesgos del proceso Gobierno Abierto y Relacionamiento con la Ciudadanía indica que Subsecretario de Servicio a la Ciudadanía y Profesional (es) asignado (s) en el proyecto, autorizado(a) por el Manual Específico de Funciones y Competencias Laborales, cada vez que se identifique la materialización del riesgo evalúa la situación presentada de acuerdo a la etapa en la que se encuentra el proyecto._x000a_- 2 El mapa de riesgos del proceso Gobierno Abierto y Relacionamiento con la Ciudadanía indica que Subsecretario de Servicio a la Ciudadanía y Profesional (es) asignado (s) en el proyecto, autorizado(a) por el Manual Específico de Funciones y Competencias Laborales, cada vez que se identifique la materialización del riesgo elabora el plan de trabajo (actividades, responsables, fechas)._x000a_- 3 El mapa de riesgos del proceso Gobierno Abierto y Relacionamiento con la Ciudadanía indica que Subsecretario de Servicio a la Ciudadanía y Profesional (es) asignado (s) en el proyecto, autorizado(a) por el Manual Específico de Funciones y Competencias Laborales, cada vez que se identifique la materialización del riesgo ejecuta del plan de trabajo._x000a__x000a__x000a__x000a__x000a__x000a__x000a_"/>
    <s v="- Documentado_x000a_- Documentado_x000a_- Documentado_x000a__x000a__x000a__x000a__x000a__x000a__x000a_"/>
    <s v="- Continua_x000a_- Continua_x000a_- Continua_x000a__x000a__x000a__x000a__x000a__x000a__x000a_"/>
    <s v="- Con registro_x000a_- Con registro_x000a_- Con registro_x000a__x000a__x000a__x000a__x000a__x000a__x000a_"/>
    <s v="- Correctivo_x000a_- Correctivo_x000a_- Correctivo_x000a__x000a__x000a__x000a__x000a__x000a__x000a_"/>
    <s v="10%_x000a_10%_x000a_10%_x000a__x000a__x000a__x000a__x000a__x000a__x000a_"/>
    <s v="- Manual_x000a_- Manual_x000a_- Manual_x000a__x000a__x000a__x000a__x000a__x000a__x000a_"/>
    <s v="15%_x000a_15%_x000a_15%_x000a__x000a__x000a__x000a__x000a__x000a__x000a_"/>
    <s v="25%_x000a_25%_x000a_25%_x000a__x000a__x000a__x000a__x000a__x000a__x000a_"/>
    <s v="Muy baja (1)"/>
    <n v="2.1167999999999999E-2"/>
    <s v="Leve (1)"/>
    <n v="0.16875000000000001"/>
    <s v="Bajo"/>
    <s v="El proceso estima que el riesgo se ubica en una zona baja, debido a que los controles establecidos son los adecuados y la calificación de los criterios es satisfactoria, ubicando el riesgo en la escala de probabilidad más baja con un impacto leve, y ante su materialización, podrían disminuirse los efectos, aplicando las acciones de contingencia."/>
    <s v="Aceptar"/>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Posibilidad de afectación reputacional por debilidades en la ejecución que afecten la puesta en operación de nuevos medios de relacionamiento con la ciudadanía, debido a errores (fallas o deficiencias) en el diseño y estructuración de estos en el informe de monitoreo a la Oficina Asesora de Planeación._x000a_- Evaluar la situación presentada de acuerdo a la etapa en la que se encuentra el proyecto._x000a_- Elaborar plan de trabajo (actividades, responsables, fechas)._x000a_- Ejecutar del plan de trabajo._x000a__x000a__x000a__x000a__x000a__x000a_- Actualizar el mapa de riesgos Gobierno Abierto y Relacionamiento con la Ciudadanía"/>
    <s v="- Subsecretario(a) de Servicio a la Ciudadanía y Alto(a) Consejero(a) Distrital de Tecnologías de la Información y las Comunicaciones_x000a_- Subsecretario de Servicio a la Ciudadanía - Profesionales asignados en el proyecto_x000a_- Subsecretario de Servicio a la Ciudadanía - Profesionales asignados en el proyecto_x000a_- Subsecretario de Servicio a la Ciudadanía - Profesionales asignados en el proyecto_x000a__x000a__x000a__x000a__x000a__x000a_- Subsecretario(a) de Servicio a la Ciudadanía y Alto(a) Consejero(a) Distrital de Tecnologías de la Información y las Comunicaciones"/>
    <s v="- Reporte de monitoreo indicando la materialización del riesgo de Posibilidad de afectación reputacional por debilidades en la ejecución que afecten la puesta en operación de nuevos medios de relacionamiento con la ciudadanía, debido a errores (fallas o deficiencias) en el diseño y estructuración de estos_x000a_- Acta con la decisión de acciones a tomar_x000a_- Plan de trabajo para la corrección de la situación_x000a_- Plan de trabajo ejecutado_x000a__x000a__x000a__x000a__x000a__x000a_- Mapa de riesgo  Gobierno Abierto y Relacionamiento con la Ciudadanía, actualizado."/>
    <d v="2018-09-13T00:00:00"/>
    <s v="Identificación del riesgo_x000a_Análisis antes de controles_x000a_Análisis de controles_x000a_Análisis después de controles_x000a_Tratamiento del riesgo"/>
    <s v="Creación y aprobación del mapa de riesgos del proceso Gestión del Sistema Distrital de Servicio a la Ciudadanía"/>
    <d v="2019-05-08T00:00:00"/>
    <s v="Identificación del riesgo_x000a_Análisis antes de controles_x000a_Análisis de controles_x000a_Análisis después de controles_x000a_Tratamiento del riesgo"/>
    <s v="Se analizan y se ajustan causas internas y externas de acuerdo a las fortalezas, oportunidades, debilidades y amenazas identificadas por el proceso._x000a_Se analiza y actualiza la evaluación de la frecuencia e impacto de acuerdo a la nueva herramienta de gestión de riesgos_x000a_Se actualiza la valoración del riesgo quedando en zona de riesgo moderada (anteriormente extrema), la valoración después de controles continúa en zona de riesgo baja_x000a_Se incluye plan de contingencia"/>
    <d v="2020-03-19T00:00:00"/>
    <s v="Identificación del riesgo_x000a__x000a__x000a__x000a_"/>
    <s v="Se identificó el proyecto de inversión posiblemente afectado con la posible materialización del riesgo_x000a_Se incluyen perspectivas para los efectos(consecuencias) identificados"/>
    <d v="2020-08-31T00:00:00"/>
    <s v="Identificación del riesgo_x000a__x000a_Análisis de controles_x000a_Análisis después de controles_x000a_"/>
    <s v="Se asoció el nuevo proyecto de inversión 7870 &quot;Servicio a la ciudadanía, moderno, eficiente y de calidad&quot;._x000a_Se eliminaron los controles detectivos  asociados a los procedimientos de auditoria de gestión y auditorias de calidad, atendiendo a la observación realizadas por la Oficina de Control  Interno. _x000a_Se ajustó la redacción del control detectivo._x000a_Se ajustó la explicación de la valoración obtenida después de controles."/>
    <d v="2021-12-10T00:00:00"/>
    <s v="Identificación del riesgo_x000a_Análisis antes de controles_x000a_Análisis de controles_x000a_Análisis después de controles_x000a_Tratamiento del riesgo"/>
    <s v="Se actualiza el contexto de la gestión del proceso._x000a_Se ajusta la identificación del riesgo._x000a_Se define la probabilidad por exposición._x000a_Se ajustó la calificación del impacto._x000a_Se ajustó la redacción y evaluación de los controles según los criterios definidos._x000a_Se incluyeron los controles correctivos._x000a_Se ajustaron las acciones de contingencia."/>
    <d v="2022-12-02T00:00:00"/>
    <s v="Identificación del riesgo_x000a__x000a_Análisis de controles_x000a__x000a_Tratamiento del riesgo"/>
    <s v="Se actualiza el contexto de la gestión del proceso, de acuerdo con las actividades definidas en el proceso Gobierno abierto y relacionamiento con la ciudadanía. _x000a_Se actualizan las causas internas, externas efectos según el análisis DOFA del nuevo proceso._x000a_Se ajusta la redacción del riesgo en cuanto a las causas inmediata y raíz, ajustándolas a canales de relacionamiento con la ciudadanía._x000a_Se ajustan los controles detectivos y preventivos, acorde con la actualización del procedimiento Estructuración de canales de relacionamiento con la ciudadanía (2212100-PR041) Versión 12._x000a_Se ajustan los controles correctivos acorde con el nombre del nuevo proceso._x000a_Se ajustan las acciones de contingencia acorde con el nombre del nuevo proceso."/>
    <s v=""/>
    <s v="_x000a__x000a__x000a__x000a_"/>
    <s v=""/>
    <s v=""/>
    <s v="_x000a__x000a__x000a__x000a_"/>
    <s v=""/>
    <s v=""/>
    <s v="_x000a__x000a__x000a__x000a_"/>
    <s v=""/>
    <s v=""/>
    <s v="_x000a__x000a__x000a__x000a_"/>
    <s v=""/>
    <s v=""/>
    <s v="_x000a__x000a__x000a__x000a_"/>
    <s v=""/>
    <s v=""/>
    <s v="_x000a__x000a__x000a__x000a_"/>
    <s v=""/>
  </r>
  <r>
    <x v="14"/>
    <s v="Gestionar estrategias, lineamientos y proyectos en materia de servicio al ciudadano, gobierno abierto y transformación digital de la Secretaría General y en las entidades distritales mediante los instrumentos de planeación y seguimiento para fortalecer el relacionamiento entre las instituciones de la Administración Distrital y la ciudadanía, así como el aprovechamiento de las tecnologías permitiendo el mejoramiento de las capacidades ciudadanas para un territorio inteligente."/>
    <s v="Inicia con la formulación de las estrategias, lineamientos y proyectos en materia de servicio al ciudadano, gobierno abierto y transformación digital, continua con su implementación en la Secretaría General, así como el acompañamiento de Gobierno Abierto y transformación digital en las entidades distritales y finaliza con el seguimiento al cumplimiento de las mismas."/>
    <s v="Subsecretario(a) de Servicio a la Ciudadanía y Alto(a) Consejero(a) Distrital de Tecnologías de la Información y las Comunicaciones"/>
    <s v="Misional"/>
    <s v="Administrar el Sistema Unificado Distrital de Inspección, Vigilancia y Control - SUDIVC, a través de la coordinación y articulación de acciones conjuntas con las entidades que hacen parte del SUDIVC."/>
    <s v="Posibilidad de afectación reputacional por inadecuado seguimiento a las actividades, debido a errores (fallas o deficiencias) en el seguimiento de la gestión de las entidades que hacen parte del Sistema Unificado Distrital de Inspección, Vigilancia y Control (SUDIVC)._x0009_"/>
    <x v="0"/>
    <s v="Ejecución y administración de procesos"/>
    <s v="No"/>
    <s v="- Desconocimiento por parte de algunos funcionarios acerca de las funciones de la entidad y elementos de la plataforma estratégica._x000a__x000a__x000a__x000a__x000a__x000a__x000a__x000a__x000a_"/>
    <s v="- Fallas de interoperabilidad en las plataformas tecnológicas de instancias externas._x000a_- La información necesaria en relación con la normatividad nacional y distrital, para el seguimiento a la gestión de las entidades participantes en las estrategias para el relacionamiento con la Ciudadanía, no es suficiente, clara, completa o de calidad._x000a__x000a__x000a__x000a__x000a__x000a__x000a__x000a_"/>
    <s v="- Incumplimiento de objetivos y metas institucionales. _x000a_- Errores en la consolidación, análisis y presentación de informes de gestión del SUDIVC.  _x000a_- Hallazgos por parte de entes de control._x000a_- Retrasos en la elaboración de informes de gestión del SUDIVC.  _x000a__x000a__x000a__x000a__x000a__x000a_"/>
    <s v="5. Fortalecer la prestación del servicio a la ciudadanía con oportunidad, eficiencia y transparencia, a través del uso de la tecnología y la cualificación de los servidores."/>
    <s v="- -- Ningún trámite y/o procedimiento administrativo_x000a__x000a_"/>
    <s v="- Ningún otro proceso en el Sistema de Gestión de Calidad_x000a__x000a__x000a__x000a_"/>
    <s v="- No aplica_x000a__x000a__x000a__x000a_"/>
    <s v="Muy baja (1)"/>
    <n v="0.2"/>
    <s v="Leve (1)"/>
    <s v="Menor (2)"/>
    <s v="Menor (2)"/>
    <s v="Leve (1)"/>
    <s v="Menor (2)"/>
    <s v="Menor (2)"/>
    <s v="Menor (2)"/>
    <n v="0.4"/>
    <s v="Bajo"/>
    <s v="El proceso estima que el riesgo se ubica en una zona baja, debido a que la frecuencia con la que se realizó la actividad clave asociada al riesgo se presentó 2 veces en el último año y a la fecha no se ha materializado."/>
    <s v="- 1 El procedimiento &quot;Gestión, seguimiento y coordinación del Sistema Unificado Distrital de Inspección, Vigilancia y Control&quot; 2212500-PR-310 indica que el profesional asignado, autorizado(a) por el Subdirector de Seguimiento a la Gestión de Inspección, Vigilancia y Control, semestralmente  socializa y retroalimenta con las entidades que conforman el SUDIVC la herramienta de reporte del seguimiento y monitoreo de la gestión de las entidades con funciones de IVC. La(s) fuente(s) de información utilizadas es(son) la herramienta existente de reporte del seguimiento y monitoreo de la gestión y datos reportados por las entidades con funciones de IVC. En caso de evidenciar observaciones, desviaciones o diferencias, se realizan los ajustes a la herramienta y se reportan al subdirector de Seguimiento a la Gestión de IVC. De lo contrario, quedará como registro Correo electrónico de socialización de la herramienta de reporte a la gestión o Evidencia Reunión 2213100-FT-449 de socialización de la herramienta de reporte a la gestión._x000a_- 2 El procedimiento &quot;Gestión, seguimiento y coordinación del Sistema Unificado Distrital de Inspección, Vigilancia y Control&quot; 2212500-PR-310 indica que el profesional asignado, autorizado(a) por Subdirector de Seguimiento a la Gestión de IVC, semestralmente  verifica que la información entregada por las entidades que pertenecen al SUDIVC, esté acorde con los requisitos normativos y lineamientos establecidos para desarrollar el correcto seguimiento y monitoreo a la gestión de IVC. La(s) fuente(s) de información utilizadas es(son) la herramienta de reporte del seguimiento y monitoreo de la gestión diligenciada por cada entidad del SUDIVC o el reporte de cada entidad y los requisitos normativos. En caso de evidenciar observaciones, desviaciones o diferencias, se notifica al subdirector de Seguimiento a la Gestión de IVC y se solicita vía correo electrónico el envío de la información con las correcciones pertinentes de acuerdo con lo requerido . De lo contrario, quedará como registro Evidencia Reunión 2213100-FT-449 o Acta 2211600-FT-008  u  Oficio 2211600-FT-012 de socialización informe de actividades de Seguimiento y Monitoreo a la gestión de IVC._x000a__x000a__x000a__x000a__x000a__x000a__x000a__x000a__x000a__x000a__x000a__x000a__x000a__x000a__x000a__x000a__x000a__x000a_"/>
    <s v="- Documentado_x000a_- Documentado_x000a__x000a__x000a__x000a__x000a__x000a__x000a__x000a__x000a__x000a__x000a__x000a__x000a__x000a__x000a__x000a__x000a__x000a_"/>
    <s v="- Continua_x000a_- Continua_x000a__x000a__x000a__x000a__x000a__x000a__x000a__x000a__x000a__x000a__x000a__x000a__x000a__x000a__x000a__x000a__x000a__x000a_"/>
    <s v="- Con registro_x000a_- Con registro_x000a__x000a__x000a__x000a__x000a__x000a__x000a__x000a__x000a__x000a__x000a__x000a__x000a__x000a__x000a__x000a__x000a__x000a_"/>
    <s v="- Preventivo_x000a_- Detectivo_x000a__x000a__x000a__x000a__x000a__x000a__x000a__x000a__x000a__x000a__x000a__x000a__x000a__x000a__x000a__x000a__x000a__x000a_"/>
    <s v="25%_x000a_15%_x000a__x000a__x000a__x000a__x000a__x000a__x000a__x000a__x000a__x000a__x000a__x000a__x000a__x000a__x000a__x000a__x000a__x000a_"/>
    <s v="- Manual_x000a_- Manual_x000a__x000a__x000a__x000a__x000a__x000a__x000a__x000a__x000a__x000a__x000a__x000a__x000a__x000a__x000a__x000a__x000a__x000a_"/>
    <s v="15%_x000a_15%_x000a__x000a__x000a__x000a__x000a__x000a__x000a__x000a__x000a__x000a__x000a__x000a__x000a__x000a__x000a__x000a__x000a__x000a_"/>
    <s v="40%_x000a_30%_x000a__x000a__x000a__x000a__x000a__x000a__x000a__x000a__x000a__x000a__x000a__x000a__x000a__x000a__x000a__x000a__x000a__x000a_"/>
    <s v="- 1 El mapa de riesgos del proceso de Gobierno abierto y relacionamiento con la ciudadanía  indica que el subdirector de seguimiento a la gestión de inspección, vigilancia y control, autorizado(a) por el manual específico de funciones y competencias laborales, cada vez que se identifique la materialización del riesgo convocará a la(s) entidad(s) que presentaron errores fallas o deficiencias en el reporte de la información, a una reunión extraordinaria de seguimiento a compromisos._x000a__x000a__x000a__x000a__x000a__x000a__x000a__x000a__x000a_"/>
    <s v="- Documentado_x000a__x000a__x000a__x000a__x000a__x000a__x000a__x000a__x000a_"/>
    <s v="- Continua_x000a__x000a__x000a__x000a__x000a__x000a__x000a__x000a__x000a_"/>
    <s v="- Con registro_x000a__x000a__x000a__x000a__x000a__x000a__x000a__x000a__x000a_"/>
    <s v="- Correctivo_x000a__x000a__x000a__x000a__x000a__x000a__x000a__x000a__x000a_"/>
    <s v="10%_x000a__x000a__x000a__x000a__x000a__x000a__x000a__x000a__x000a_"/>
    <s v="- Manual_x000a__x000a__x000a__x000a__x000a__x000a__x000a__x000a__x000a_"/>
    <s v="15%_x000a__x000a__x000a__x000a__x000a__x000a__x000a__x000a__x000a_"/>
    <s v="25%_x000a__x000a__x000a__x000a__x000a__x000a__x000a__x000a__x000a_"/>
    <s v="Muy baja (1)"/>
    <n v="8.3999999999999991E-2"/>
    <s v="Menor (2)"/>
    <n v="0.30000000000000004"/>
    <s v="Bajo"/>
    <s v="El proceso estima que el riesgo se ubica en una zona baja, debido a que los controles establecidos son los adecuados y la calificación de los criterios es satisfactoria, ubicando el riesgo en la escala de probabilidad más baja con un impacto menor, y ante su materialización, podrían disminuirse los efectos, aplicando las acciones de contingencia."/>
    <s v="Aceptar"/>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Posibilidad de afectación reputacional por inadecuado seguimiento a las actividades, debido a errores (fallas o deficiencias) en el seguimiento de la gestión de las entidades que hacen parte del Sistema Unificado Distrital de Inspección, Vigilancia y Control (SUDIVC)._x0009_ en el informe de monitoreo a la Oficina Asesora de Planeación._x000a_- Convocar a la(s) entidad(s) que presentaron errores fallas o deficiencias en el reporte de la información a una reunión extraordinaria de seguimiento a compromisos._x000a__x000a__x000a__x000a__x000a__x000a__x000a__x000a_- Actualizar el mapa de riesgos Gobierno Abierto y Relacionamiento con la Ciudadanía"/>
    <s v="- Subsecretario(a) de Servicio a la Ciudadanía y Alto(a) Consejero(a) Distrital de Tecnologías de la Información y las Comunicaciones_x000a_- Subdirector de Seguimiento a la Gestión de Inspección, vigilancia y Control._x000a__x000a__x000a__x000a__x000a__x000a__x000a__x000a_- Subsecretario(a) de Servicio a la Ciudadanía y Alto(a) Consejero(a) Distrital de Tecnologías de la Información y las Comunicaciones"/>
    <s v="- Reporte de monitoreo indicando la materialización del riesgo de Posibilidad de afectación reputacional por inadecuado seguimiento a las actividades, debido a errores (fallas o deficiencias) en el seguimiento de la gestión de las entidades que hacen parte del Sistema Unificado Distrital de Inspección, Vigilancia y Control (SUDIVC)._x0009__x000a_- Acta (s) de compromiso._x000a__x000a__x000a__x000a__x000a__x000a__x000a__x000a_- Mapa de riesgo  Gobierno Abierto y Relacionamiento con la Ciudadanía, actualizado."/>
    <d v="2018-09-13T00:00:00"/>
    <s v="Identificación del riesgo_x000a_Análisis antes de controles_x000a_Análisis de controles_x000a_Análisis después de controles_x000a_Tratamiento del riesgo"/>
    <s v="Creación y aprobación del mapa de riesgos del proceso Gestión del Sistema Distrital de Servicio a la Ciudadanía"/>
    <d v="2019-05-08T00:00:00"/>
    <s v="Identificación del riesgo_x000a_Análisis antes de controles_x000a_Análisis de controles_x000a_Análisis después de controles_x000a_Tratamiento del riesgo"/>
    <s v="Se analizan y se ajustan causas internas y externas de acuerdo a las fortalezas, oportunidades, debilidades y amenazas identificadas por el proceso._x000a_Se modifica la redacción del riesgo_x000a_Se analiza y actualiza la evaluación de la frecuencia e impacto de acuerdo a la nueva herramienta de gestión de riesgos_x000a_Se actualiza la valoración del riesgo quedando en zona de riesgo baja (anteriormente extrema) _x000a_Se actualiza la valoración residual a baja (anteriormente moderada) _x000a_Se incluyen y evalúan nuevas actividades de control_x000a_Se incluye plan de contingencia"/>
    <d v="2019-10-21T00:00:00"/>
    <s v="Identificación del riesgo_x000a__x000a_Análisis de controles_x000a__x000a_"/>
    <s v="Se modifica la redacción de la actividad clave según actualización de la caracterización del proceso_x000a_Se modifica la redacción del riesgo_x000a_Se analizan y se ajustan causas internas y externas de acuerdo a las fortalezas, oportunidades, debilidades y amenazas identificadas por el proceso._x000a_Se modifica la redacción de las actividades de control, de acuerdo al instructivo 4222100-IN-059"/>
    <d v="2020-03-19T00:00:00"/>
    <s v="Identificación del riesgo_x000a__x000a__x000a__x000a_"/>
    <s v="Se identificó el proyecto de inversión posiblemente afectado con la posible materialización del riesgo_x000a_Se incluyen perspectivas para los efectos(consecuencias) identificados"/>
    <d v="2020-08-31T00:00:00"/>
    <s v="Identificación del riesgo_x000a__x000a_Análisis de controles_x000a__x000a_"/>
    <s v="Se asoció el nuevo proyecto de inversión 7870 &quot;Servicio a la ciudadanía, moderno, eficiente y de calidad&quot;._x000a_Se eliminaron los controles detectivos  asociados a los procedimientos de auditoria de gestión y auditorias de calidad, atendiendo a la observación realizadas por la Oficina de Control  Interno._x000a_Se ajustó la redacción de los controles preventivos y detectivo."/>
    <d v="2021-02-22T00:00:00"/>
    <s v="Identificación del riesgo_x000a__x000a__x000a__x000a_"/>
    <s v="Se ajustó proyectos de inversión posiblemente afectados, teniendo en cuenta que el riesgo no esta asociado a los riesgos del proyecto de inversión."/>
    <d v="2021-09-16T00:00:00"/>
    <s v="_x000a__x000a_Análisis de controles_x000a__x000a_"/>
    <s v="Se ajustó la redacción de las actividades de control preventivo y detectivo, acorde con la actualización efectuada al procedimiento 2212500-PR-310.."/>
    <d v="2021-12-10T00:00:00"/>
    <s v="Identificación del riesgo_x000a_Análisis antes de controles_x000a_Análisis de controles_x000a_Análisis después de controles_x000a_Tratamiento del riesgo"/>
    <s v="Se actualiza el contexto de la gestión del proceso._x000a_Se ajusta la identificación del riesgo._x000a_Se define la probabilidad por exposición._x000a_Se ajustó la calificación del impacto._x000a_Se ajustó la redacción y evaluación de los controles según los criterios definidos._x000a_Se incluyeron los controles correctivos._x000a_Se ajustaron las acciones de contingencia."/>
    <d v="2022-12-02T00:00:00"/>
    <s v="Identificación del riesgo_x000a__x000a_Análisis de controles_x000a__x000a_Tratamiento del riesgo"/>
    <s v="_x000a_Se actualiza el contexto de la gestión del proceso, de acuerdo con las actividades definidas en el proceso Gobierno abierto y relacionamiento con la ciudadanía. _x000a_Se actualizan las causas internas, externas efectos según el análisis DOFA del nuevo proceso._x000a_Se ajustan los controles correctivos acorde con el nombre del nuevo proceso._x000a_Se ajustan las acciones de contingencia acorde con el nombre del nuevo proceso._x000a_"/>
    <s v=""/>
    <s v="_x000a__x000a__x000a__x000a_"/>
    <s v=""/>
    <s v=""/>
    <s v="_x000a__x000a__x000a__x000a_"/>
    <s v=""/>
    <s v=""/>
    <s v="_x000a__x000a__x000a__x000a_"/>
    <s v=""/>
  </r>
  <r>
    <x v="14"/>
    <s v="Gestionar estrategias, lineamientos y proyectos en materia de servicio al ciudadano, gobierno abierto y transformación digital de la Secretaría General y en las entidades distritales mediante los instrumentos de planeación y seguimiento para fortalecer el relacionamiento entre las instituciones de la Administración Distrital y la ciudadanía, así como el aprovechamiento de las tecnologías permitiendo el mejoramiento de las capacidades ciudadanas para un territorio inteligente."/>
    <s v="Inicia con la formulación de las estrategias, lineamientos y proyectos en materia de servicio al ciudadano, gobierno abierto y transformación digital, continua con su implementación en la Secretaría General, así como el acompañamiento de Gobierno Abierto y transformación digital en las entidades distritales y finaliza con el seguimiento al cumplimiento de las mismas."/>
    <s v="Subsecretario(a) de Servicio a la Ciudadanía y Alto(a) Consejero(a) Distrital de Tecnologías de la Información y las Comunicaciones"/>
    <s v="Misional"/>
    <s v="Administrar canales de relacionamiento con la ciudadanía_x000a_Fase (actividades): Fortalecer e implementar en los canales de atención disponibles en la Red CADE, estrategias de atención de servicio a la ciudadanía acorde a sus características poblacionales y particulares."/>
    <s v="Posibilidad de afectación reputacional por no prestación del servicio, debido a interrupciones en el modelo multicanal que impidan a la ciudadanía acceder a la oferta institucional de trámites y servicios de las entidades que hacen parte de la Red CADE"/>
    <x v="0"/>
    <s v="Daños a activos fijos/ eventos externos"/>
    <s v="Sí"/>
    <s v="- Fallas de conectividad e interoperabilidad que dificultan el funcionamiento de plataformas tecnológicas que soportan los canales de relacionamiento con las partes interesadas_x000a__x000a__x000a__x000a__x000a__x000a__x000a__x000a__x000a_"/>
    <s v="- Manifestaciones que generan alteraciones en el orden público, en las cuales se vean afectada la gestión propia de la Secretaría General._x000a__x000a__x000a__x000a__x000a__x000a__x000a__x000a__x000a_"/>
    <s v="- Pérdida de credibilidad y de confianza que dificulte la ejecución de las políticas, programas y proyectos de la Secretaría General. _x000a_- Incremento en las peticiones de la ciudadanía en relación con el servicio prestado por las entidades en la Red CADE._x000a_- Insatisfacción de la ciudadanía respecto a la prestación del servicio._x000a_- Incumplimiento de las obligaciones con las entidades participes en los canales de la Red CADE._x000a_- Falta de disponibilidad y oportunidad en la información a entregar en la prestación del servicio_x000a_- Incumplimiento de objetivos y metas institucionales._x000a__x000a__x000a__x000a_"/>
    <s v="5. Fortalecer la prestación del servicio a la ciudadanía con oportunidad, eficiencia y transparencia, a través del uso de la tecnología y la cualificación de los servidores."/>
    <s v="- -- Ningún trámite y/o procedimiento administrativo_x000a__x000a_"/>
    <s v="- Ningún otro proceso en el Sistema de Gestión de Calidad_x000a__x000a__x000a__x000a_"/>
    <s v="- 7870 Servicio a la ciudadanía, moderno, eficiente y de calidad_x000a__x000a__x000a__x000a_"/>
    <s v="Media (3)"/>
    <n v="0.6"/>
    <s v="Leve (1)"/>
    <s v="Menor (2)"/>
    <s v="Leve (1)"/>
    <s v="Menor (2)"/>
    <s v="Leve (1)"/>
    <s v="Leve (1)"/>
    <s v="Menor (2)"/>
    <n v="0.4"/>
    <s v="Moderado"/>
    <s v="El proceso estima que el riesgo se ubica en zona moderado, debido a que la frecuencia con la que se realizó la actividad clave asociada fue diariamente en los tiempos de atención de los puntos durante el último año, sin embargo, ante su materialización podrían presentarse afectaciones menores para el proceso. "/>
    <s v="- 1 El Procedimiento &quot;Administración del Modelo Multicanal de Relacionamiento con la Ciudadanía&quot; 2213300-PR-036 indica que el técnico operativo de soporte tecnológico, autorizado(a) por el/la profesional responsable del medio de interacción (Canal presencial CADE y SuperCADE) , diariamente verifica en los CADE y SUPERCADE el funcionamiento de los equipos activos de la Secretaría General acorde con lo establecido en el instructivo. La(s) fuente(s) de información utilizadas es(son) condiciones generales definidas para la prestación del servicio. En caso de evidenciar observaciones, desviaciones o diferencias, realiza el soporte técnico y en caso de no contar con solución inmediata se escala a soporte@alcaldiabogota.gov.co el  reporte de incidencias de GLPI queda como evidencia. De lo contrario, se reporta en el formulario de verificación de condiciones de apertura._x000a_- 2 El Procedimiento &quot;Administración del Modelo Multicanal de Relacionamiento con la Ciudadanía&quot; 2213300-PR-036 indica que el soporte técnico del operador de la Línea 195, autorizado(a) por el Director (a) del Sistema Distrital de Servicio a la Ciudadanía, diariamente  verifica la disposición de los canales telefónicos, funcionamiento de internet y de aplicativos de operación, acorde al anexo técnico funcional del contrato interadministrativo celebrado para la operación de la Línea 195. La(s) fuente(s) de información utilizadas es(son) los aplicativos, los canales telefónicos  y virtual. En caso de evidenciar observaciones, desviaciones o diferencias, se genera una incidencia, se reporta al operador y al profesional responsable de la Línea 195, dejando como evidencia los correos electrónicos. De lo contrario, la bitácora de validación de funcionamiento Línea 195 da cuenta de la disposición de los canales antes descritos._x000a_- 3 El Procedimiento &quot;Administración del Modelo Multicanal de Relacionamiento con la Ciudadanía&quot; 2213300-PR-036 indica que el/la profesional responsable del medio de relacionamiento (Canal presencial CADE y SuperCADE) , autorizado(a) por  el Director (a) del Sistema Distrital de Servicio a la Ciudadanía, diariamente  verifica las condiciones para la normal prestación del servicio relacionadas con aspectos de seguridad y orden público acorde con lo establecido en el instructivo &quot;Canal Presencial&quot;. La(s) fuente(s) de información utilizadas es(son) el entorno externo inmediato y los reportes de las condiciones de seguridad y orden público. En caso de evidenciar observaciones, desviaciones o diferencias, se reporta y define tratamiento ante el/la Director(a) del Sistema Distrital de Servicio a la Ciudadanía o la instancia correspondiente, dejando como evidencia el formulario de verificación de condiciones de apertura. De lo contrario, el mismo formulario de verificación de condiciones de apertura, evidencia las condiciones necesarias para la prestación del servicio._x000a_- 4 El Procedimiento &quot;Administración del Modelo Multicanal de Relacionamiento con la Ciudadanía&quot; 2213300-PR-036 indica que el/la profesional responsable del medio de relacionamiento (Canal presencial CADE y SuperCADE) , autorizado(a) por  el Director (a) del Sistema Distrital de Servicio a la Ciudadanía_x0009_, mensualmente valida la interrupción de la prestación del servicio en el punto de atención relacionadas con aspectos de seguridad y orden público. La(s) fuente(s) de información utilizadas es(son) el formulario de verificación condiciones de apertura. En caso de evidenciar observaciones, desviaciones o diferencias, registra las interrupciones presentadas en el informe administrativo Red CADE 2212300-FT-339. De lo contrario, el mismo Informe administrativo, da cuenta de la validación de las condiciones adecuadas para la prestación del servicio._x000a_- 5 El Procedimiento &quot;Administración del Modelo Multicanal de Relacionamiento con la Ciudadanía&quot; 2213300-PR-036 indica que el/la profesional responsable del medio de relacionamiento (Canal presencial CADE y SuperCADE), autorizado(a) por  Director (a) del Sistema Distrital de Servicio a la Ciudadanía_x0009_, mensualmente valida la interrupción de la prestación del servicio en el punto de atención por fallas en la continuidad en el funcionamiento de los equipos activos de la Secretaría General. La(s) fuente(s) de información utilizadas es(son) reporte de incidencias GLPI. En caso de evidenciar observaciones, desviaciones o diferencias, registra las interrupciones presentadas en el informe administrativo Red CADE 2212300-FT-339. De lo contrario, el mismo Informe administrativo, da cuenta de la validación de las condiciones adecuadas para la prestación del servicio._x000a__x000a__x000a__x000a__x000a__x000a__x000a__x000a__x000a__x000a__x000a__x000a__x000a__x000a__x000a_"/>
    <s v="- Documentado_x000a_- Documentado_x000a_- Documentado_x000a_- Documentado_x000a_- Documentado_x000a__x000a__x000a__x000a__x000a__x000a__x000a__x000a__x000a__x000a__x000a__x000a__x000a__x000a__x000a_"/>
    <s v="- Continua_x000a_- Continua_x000a_- Continua_x000a_- Aleatoria_x000a_- Aleatoria_x000a__x000a__x000a__x000a__x000a__x000a__x000a__x000a__x000a__x000a__x000a__x000a__x000a__x000a__x000a_"/>
    <s v="- Con registro_x000a_- Con registro_x000a_- Con registro_x000a_- Con registro_x000a_- Con registro_x000a__x000a__x000a__x000a__x000a__x000a__x000a__x000a__x000a__x000a__x000a__x000a__x000a__x000a__x000a_"/>
    <s v="- Preventivo_x000a_- Preventivo_x000a_- Preventivo_x000a_- Detectivo_x000a_- Detectivo_x000a__x000a__x000a__x000a__x000a__x000a__x000a__x000a__x000a__x000a__x000a__x000a__x000a__x000a__x000a_"/>
    <s v="25%_x000a_25%_x000a_25%_x000a_15%_x000a_15%_x000a__x000a__x000a__x000a__x000a__x000a__x000a__x000a__x000a__x000a__x000a__x000a__x000a__x000a__x000a_"/>
    <s v="- Manual_x000a_- Manual_x000a_- Manual_x000a_- Manual_x000a_- Manual_x000a__x000a__x000a__x000a__x000a__x000a__x000a__x000a__x000a__x000a__x000a__x000a__x000a__x000a__x000a_"/>
    <s v="15%_x000a_15%_x000a_15%_x000a_15%_x000a_15%_x000a__x000a__x000a__x000a__x000a__x000a__x000a__x000a__x000a__x000a__x000a__x000a__x000a__x000a__x000a_"/>
    <s v="40%_x000a_40%_x000a_40%_x000a_30%_x000a_30%_x000a__x000a__x000a__x000a__x000a__x000a__x000a__x000a__x000a__x000a__x000a__x000a__x000a__x000a__x000a_"/>
    <s v="- 1 El mapa de riesgos del proceso de Gobierno Abierto y Relacionamiento con la Ciudadanía indica que Profesional responsable del medio de relacionamiento (CADE y SuperCADE), autorizado(a) por el Director (a) del Sistema Distrital de Servicio a la Ciudadanía, cada vez que se identifique la materialización del riesgo implementa estrategias de atención para las entidades: entrega de turnos manuales, atención en las entidades verificando el tipo de solicitud del ciudadano(a) y si es posible recibir documentación y tramitarla con posterioridad al restablecimiento del servicio, registrar los datos del  ciudadano(a) para contactarle e informarle el resultado de su solicitud._x000a_- 2 El mapa de riesgos del proceso de Gobierno Abierto y Relacionamiento con la Ciudadanía indica que Profesional responsable del medio de relacionamiento (CADE y SuperCADE), autorizado(a) por el Director (a) del Sistema Distrital de Servicio a la Ciudadanía, cada vez que se identifique la materialización del riesgo solicita apoyo de la Policía Nacional para las sedes afectadas, gestionando unidades adicionales de vigilancia e implementos o estrategias de mitigación de daños o pérdidas de bienes de la Secretaría General y de las entidades.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6.3504000000000005E-2"/>
    <s v="Menor (2)"/>
    <n v="0.22500000000000003"/>
    <s v="Bajo"/>
    <s v="El proceso estima que el riesgo se ubica en zona baja, debido a que los controles establecidos son los adecuados y la calificación de criterios es satisfactoria, ubicando el riesgo en la escala de probabilidad más baja con un impacto menor, y ante su materialización, podrían disminuirse los efectos, aplicando las acciones de contingencia."/>
    <s v="Aceptar"/>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Posibilidad de afectación reputacional por no prestación del servicio, debido a interrupciones en el modelo multicanal que impidan a la ciudadanía acceder a la oferta institucional de trámites y servicios de las entidades que hacen parte de la Red CADE en el informe de monitoreo a la Oficina Asesora de Planeación._x000a_- Implementar estrategias de atención para las entidades: entrega de turnos manuales, atención en las entidades verificando el tipo de solicitud del ciudadano(a) y si es posible recibir documentación y tramitarla con posterioridad al restablecimiento del servicio, registrar los datos del  ciudadano(a) para contactarle e informarle el resultado de su solicitud._x000a_- Solicitar apoyo de la Policía Nacional para las sedes afectadas, gestionando unidades adicionales de vigilancia e implementos o estrategias de mitigación de daños o pérdidas de bienes de la Secretaría General y de las entidades._x000a__x000a__x000a__x000a__x000a__x000a__x000a_- Actualizar el mapa de riesgos Gobierno Abierto y Relacionamiento con la Ciudadanía"/>
    <s v="- Subsecretario(a) de Servicio a la Ciudadanía y Alto(a) Consejero(a) Distrital de Tecnologías de la Información y las Comunicaciones_x000a_- Profesional responsable del medio de interacción (CADE y SuperCADE)_x000a_- Profesional responsable del medio de interacción (CADE y SuperCADE)_x000a__x000a__x000a__x000a__x000a__x000a__x000a_- Subsecretario(a) de Servicio a la Ciudadanía y Alto(a) Consejero(a) Distrital de Tecnologías de la Información y las Comunicaciones"/>
    <s v="- Reporte de monitoreo indicando la materialización del riesgo de Posibilidad de afectación reputacional por no prestación del servicio, debido a interrupciones en el modelo multicanal que impidan a la ciudadanía acceder a la oferta institucional de trámites y servicios de las entidades que hacen parte de la Red CADE_x000a_- Reporte de ciudadanos(as) y trámites efectivos atendidos por cada entidad, en contingencia._x000a_- Reporte de desempeño jornada de atención considerando los reportes realizados a los entes correspondientes_x000a__x000a__x000a__x000a__x000a__x000a__x000a_- Mapa de riesgo  Gobierno Abierto y Relacionamiento con la Ciudadanía, actualizado."/>
    <d v="2018-09-13T00:00:00"/>
    <s v="Identificación del riesgo_x000a_Análisis antes de controles_x000a_Análisis de controles_x000a_Análisis después de controles_x000a_Tratamiento del riesgo"/>
    <s v="Creación y aprobación del mapa de riesgos del proceso Gestión del Sistema Distrital de Servicio a la Ciudadanía"/>
    <d v="2019-05-08T00:00:00"/>
    <s v="Identificación del riesgo_x000a_Análisis antes de controles_x000a_Análisis de controles_x000a_Análisis después de controles_x000a_Tratamiento del riesgo"/>
    <s v="Se analizan y se ajustan causas internas y externas de acuerdo a las fortalezas, oportunidades, debilidades y amenazas identificadas por el proceso,_x000a_Se analiza y actualiza la evaluación de la frecuencia e impacto de acuerdo a la nueva herramienta de gestión de riesgos,_x000a_Se actualiza la valoración del riesgo quedando en zona de riesgo baja (anteriormente alta), la valoración después de controles continúa en zona de riesgo baja,_x000a_Se incluyen, ajustan y califican actividades de control,_x000a_Se incluye plan de contingencia"/>
    <d v="2019-10-21T00:00:00"/>
    <s v="Identificación del riesgo_x000a_Análisis antes de controles_x000a_Análisis de controles_x000a__x000a_"/>
    <s v="Se modifican causas internas: se incluye caída de la plataforma de la Línea 195, eliminándola de causas externas._x000a_Efectos: se eliminaron efectos que estaban escritos de forma repetida: insatisfacción ciudadana y el incremento de reclamaciones ciudadanas._x000a_En Matriz de Valoración antes de controles: el impacto en cuanto a gestión de procesos, pasó a moderado dado que se modificaron las calificaciones en los diferentes aspectos: financiero, medidas de control interno, operativo, información y cumplimiento._x000a_Modificación de la redacción, se direcciona al PR036 y al instructivo, las actividades de control._x000a_Modificación segundo control, cambió de quien autoriza Director por (profesional responsable de punto de atención) PRP; se modifican las fuentes de información características definidas para la prestación del servicio por condiciones en la prestación del servicio._x000a_Modificación del tercer control relacionado con la Línea 195: se incorpora como documento el contrato interadministrativo de operación de la línea a cambio del PR036, los datos hacen relación al contrato involucrado al personal de ETB, con operador de la Línea 195. "/>
    <d v="2020-03-19T00:00:00"/>
    <s v="Identificación del riesgo_x000a_Análisis antes de controles_x000a_Análisis de controles_x000a_Análisis después de controles_x000a_Tratamiento del riesgo"/>
    <s v="Se identificó el proyecto de inversión posiblemente afectado con la posible materialización del riesgo_x000a_Se incluyen perspectivas para los cinco efectos(consecuencias) identificados_x000a_Se realiza análisis de causas y se determina incluir la causa externa: Condiciones externas que alteran el orden público y la seguridad de los bienes y de las personas. Se elimina en causas externas, la causa tecnológica, en razón a que se considera que es interna y así está registrada en la presente ficha. Se elimina la causa externa tecnológica, sobre fallas en los equipos de las entidades, en razón a que no se puede controlar por la Secretaría General._x000a_Se realiza análisis antes de controles y se modifica la probabilidad con el criterio de frecuencia donde el riesgo pasa de:  &quot;nunca o no se ha presentado en los últimos 4 años (1)&quot; &quot;se presentó al menos una vez en los últimos 2 años (3)&quot;; adicionalmente, se realiza nueva calificación del impacto del riesgo (consecuencias por afectación de perspectivas), cuya calificación para la perspectiva de impacto operativo pasa de menor(2) a moderado(3), esta nueva calificación hizo que la ubicación en la matriz de valoración antes de controles se desplazara y se ajusta la explicación de la valoración obtenida._x000a_La matriz de valoración después de controles presentó desplazamiento en los cuadrantes y como resultado la valoración pasando de baja (probabilidad 1 e impacto 1) a baja (probabilidad 3 e impacto 1), se actualiza la explicación de la valoración de acuerdo con el resultado obtenido_x000a_Se ajusta el plan de contingencia a ser aplicado en el evento de que se materialice el riesgo, adicionando una acción"/>
    <d v="2020-08-31T00:00:00"/>
    <s v="Identificación del riesgo_x000a__x000a_Análisis de controles_x000a__x000a_"/>
    <s v="Se asoció el nuevo proyecto de inversión 7870 &quot;Servicio a la ciudadanía, moderno, eficiente y de calidad&quot;._x000a_Se eliminaron los controles detectivos  asociados a los procedimientos de auditoria de gestión y auditorias de calidad, atendiendo a la observación realizadas por la Oficina de Control  Interno. Se identificaron dos controles detectivos propios para el proceso_x000a_Se ajustaron los controles preventivos acorde a la versión actualizada del procedimiento. _x000a_Se ajustó la explicación de la valoración obtenida después de controles."/>
    <d v="2020-12-03T00:00:00"/>
    <s v="Identificación del riesgo_x000a__x000a__x000a__x000a_"/>
    <s v="Modificación del nombre del riesgo acorde a la recomendación de la Oficina de Control Interno radicado 3-2020-23105, en el cual se presenta resultados de auditorías realizadas en los meses de agosto y septiembre de 2020; se incluye como: Interrupciones en el modelo multicanal que impidan a la ciudadanía acceder a la oferta institucional de trámites y servicios."/>
    <d v="2021-02-22T00:00:00"/>
    <s v="_x000a__x000a_Análisis de controles_x000a__x000a_"/>
    <s v="Se ajustó la descripción de las actividades de control en cuanto a los registros establecidos como evidencia y el responsable &quot; Profesional responsable SuperCADE&quot; a &quot;Profesional responsable CADE y SuperCADE&quot;."/>
    <d v="2021-07-27T00:00:00"/>
    <s v="_x000a__x000a_Análisis de controles_x000a__x000a_"/>
    <s v="Se ajustan los controles detectivos y preventivos en coherencia con la actualización del procedimiento Administración del Modelo Multicanal de Servicio a la Ciudadanía (2213300-PR-036) versión 14."/>
    <d v="2021-09-16T00:00:00"/>
    <s v="_x000a__x000a_Análisis de controles_x000a__x000a_"/>
    <s v="Se ajustan los controles detectivos y preventivos en coherencia con la actualización del procedimiento Administración del Modelo Multicanal de Servicio a la Ciudadanía (2213300-PR-036) versión 15._x0009__x0009__x0009__x0009_"/>
    <d v="2021-12-10T00:00:00"/>
    <s v="Identificación del riesgo_x000a_Análisis antes de controles_x000a_Análisis de controles_x000a_Análisis después de controles_x000a_Tratamiento del riesgo"/>
    <s v="Se actualiza el contexto de la gestión del proceso._x000a_Se ajusta la identificación del riesgo, modificando la actividad clave relacionada._x000a_Se define la probabilidad por exposición._x000a_Se ajusta la calificación del impacto._x000a_Se ajusta la redacción y evaluación de los controles según los criterios definidos._x000a_Se incluyeron los controles correctivos.."/>
    <d v="2022-12-02T00:00:00"/>
    <s v="Identificación del riesgo_x000a__x000a_Análisis de controles_x000a__x000a_"/>
    <s v="Se actualiza el contexto de la gestión del proceso, de acuerdo con las actividades definidas en el proceso Gobierno abierto y relacionamiento con la ciudadanía. _x000a_Se actualizan las causas internas, externas efectos según el análisis DOFA del nuevo proceso._x000a_Se ajusta la redacción del riesgo en cuanto a las causas inmediata y raíz, ajustándolas para especificar que corresponde al soporte funcional del sistema distrital para la gestión de peticiones._x000a_Se ajustan los controles detectivos y preventivos, acorde con la actualización del procedimiento Administración del Modelo Multicanal de Relacionamiento con la Ciudadanía (2213300-PR-036)  Versión 16. Se ajustan los responsables que autorizan su ejecución, considerando que el procedimiento fue trasladado a la Dirección del Sistema Distrital de Servicio a la Ciudadanía; así  mismo, las fuentes de información y evidencias de conformidad._x000a_Se ajustan los controles correctivos acorde con el nombre del nuevo proceso._x000a_"/>
    <s v=""/>
    <s v="_x000a__x000a__x000a__x000a_"/>
    <s v=""/>
  </r>
  <r>
    <x v="14"/>
    <s v="Gestionar estrategias, lineamientos y proyectos en materia de servicio al ciudadano, gobierno abierto y transformación digital de la Secretaría General y en las entidades distritales mediante los instrumentos de planeación y seguimiento para fortalecer el relacionamiento entre las instituciones de la Administración Distrital y la ciudadanía, así como el aprovechamiento de las tecnologías permitiendo el mejoramiento de las capacidades ciudadanas para un territorio inteligente."/>
    <s v="Inicia con la formulación de las estrategias, lineamientos y proyectos en materia de servicio al ciudadano, gobierno abierto y transformación digital, continua con su implementación en la Secretaría General, así como el acompañamiento de Gobierno Abierto y transformación digital en las entidades distritales y finaliza con el seguimiento al cumplimiento de las mismas."/>
    <s v="Subsecretario(a) de Servicio a la Ciudadanía y Alto(a) Consejero(a) Distrital de Tecnologías de la Información y las Comunicaciones"/>
    <s v="Misional"/>
    <s v="Administrar canales de relacionamiento con la ciudadanía_x000a_Fase (componente): Documentos de lineamientos técnicos"/>
    <s v="Posibilidad de afectación reputacional por información inconsistente, debido a errores (fallas o deficiencias) en el seguimiento a la gestión de las entidades participantes en los medios de interacción de la Red CADE"/>
    <x v="0"/>
    <s v="Ejecución y administración de procesos"/>
    <s v="No"/>
    <s v="- Dificultad en la articulación de actividades comunes a las dependencias._x000a_- Alta rotación de personal generando retrasos en la curva de aprendizaje._x000a__x000a__x000a__x000a__x000a__x000a__x000a__x000a_"/>
    <s v="- La información necesaria en relación con la normatividad nacional y distrital, para el seguimiento a la gestión de las entidades participantes en las estrategias para el relacionamiento con la Ciudadanía, no es suficiente, clara, completa o de calidad._x000a__x000a__x000a__x000a__x000a__x000a__x000a__x000a__x000a_"/>
    <s v="- Pérdida de credibilidad y de confianza que dificulte la ejecución de las políticas, programas y proyectos de la Secretaría General. _x000a_- Incremento en las peticiones de la ciudadanía en relación con el servicio prestado por las entidades en la Red CADE._x000a_- Insatisfacción de la ciudadanía respecto a la prestación del servicio._x000a_- Intervenciones o hallazgos por partes de entes de control u otro ente regulador, interno o externo._x000a_- Incumplimiento de objetivos y metas institucionales._x000a__x000a__x000a__x000a__x000a_"/>
    <s v="5. Fortalecer la prestación del servicio a la ciudadanía con oportunidad, eficiencia y transparencia, a través del uso de la tecnología y la cualificación de los servidores."/>
    <s v="- -- Ningún trámite y/o procedimiento administrativo_x000a__x000a_"/>
    <s v="- Procesos de apoyo operativo en el Sistema de Gestión de Calidad_x000a__x000a__x000a__x000a_"/>
    <s v="- 7870 Servicio a la ciudadanía, moderno, eficiente y de calidad_x000a__x000a__x000a__x000a_"/>
    <s v="Baja (2)"/>
    <n v="0.4"/>
    <s v="Leve (1)"/>
    <s v="Leve (1)"/>
    <s v="Menor (2)"/>
    <s v="Leve (1)"/>
    <s v="Leve (1)"/>
    <s v="Leve (1)"/>
    <s v="Menor (2)"/>
    <n v="0.4"/>
    <s v="Moderado"/>
    <s v="El proceso estima que el riesgo se ubica en zona moderado, debido a que la frecuencia con la que se realizó la actividad clave asociada fue mensual o trimestralmente dependiendo los tiempos establecidos ya sea contrato o convenio, ante su materialización, podrían presentarse afectaciones menores para el proceso."/>
    <s v="- 1 El Procedimiento &quot;Administración del Modelo Multicanal de Relacionamiento con la Ciudadanía&quot; 2213300-PR-036 indica que el Profesional apoyo a la supervisión, autorizado(a) por Director (a) Distrital de Servicio a la Ciudadanía, mensual o trimestralmente verifica el cumplimiento de las obligaciones de los convenios y contratos suscritos con las entidades que hacen parte de la Red CADE. La(s) fuente(s) de información utilizadas es(son) convenios, contratos e informes administrativos. En caso de evidenciar observaciones, desviaciones o diferencias, registra las interrupciones presentadas en el Informe final/parcial de supervisión contrato y/o convenio 4231000-FT-964. De lo contrario, el mismo Informe, da cuenta de la validación del seguimiento al cumplimiento de obligaciones._x000a_- 2 El Procedimiento &quot;Administración del Modelo Multicanal de Relacionamiento con la Ciudadanía&quot; 2213300-PR-036 indica que Director (a) Distrital de Servicio a la Ciudadanía, autorizado(a) por Director (a) Distrital de Servicio a la Ciudadanía, cuatrimestralmente valida el cumplimiento de las obligaciones de los convenios y contratos suscritos con las entidades que hacen parte de la Red CADE mediante reunión de seguimiento con el profesional jurídico líder y los profesionales apoyo a la supervisión. La(s) fuente(s) de información utilizadas es(son) convenios, contratos e informes administrativos e informes parciales de supervisión. En caso de evidenciar observaciones, desviaciones o diferencias, queda evidenciado en el formato de evidencia de Reunión 2213100-FT-449, de seguimiento contractual, . De lo contrario, en el mismo formato se da cuenta del cumplimiento por parte de las entidades participantes en al Red CADE._x000a__x000a__x000a__x000a__x000a__x000a__x000a__x000a__x000a__x000a__x000a__x000a__x000a__x000a__x000a__x000a__x000a__x000a_"/>
    <s v="- Documentado_x000a_- Documentado_x000a__x000a__x000a__x000a__x000a__x000a__x000a__x000a__x000a__x000a__x000a__x000a__x000a__x000a__x000a__x000a__x000a__x000a_"/>
    <s v="- Continua_x000a_- Continua_x000a__x000a__x000a__x000a__x000a__x000a__x000a__x000a__x000a__x000a__x000a__x000a__x000a__x000a__x000a__x000a__x000a__x000a_"/>
    <s v="- Con registro_x000a_- Con registro_x000a__x000a__x000a__x000a__x000a__x000a__x000a__x000a__x000a__x000a__x000a__x000a__x000a__x000a__x000a__x000a__x000a__x000a_"/>
    <s v="- Preventivo_x000a_- Detectivo_x000a__x000a__x000a__x000a__x000a__x000a__x000a__x000a__x000a__x000a__x000a__x000a__x000a__x000a__x000a__x000a__x000a__x000a_"/>
    <s v="25%_x000a_15%_x000a__x000a__x000a__x000a__x000a__x000a__x000a__x000a__x000a__x000a__x000a__x000a__x000a__x000a__x000a__x000a__x000a__x000a_"/>
    <s v="- Manual_x000a_- Manual_x000a__x000a__x000a__x000a__x000a__x000a__x000a__x000a__x000a__x000a__x000a__x000a__x000a__x000a__x000a__x000a__x000a__x000a_"/>
    <s v="15%_x000a_15%_x000a__x000a__x000a__x000a__x000a__x000a__x000a__x000a__x000a__x000a__x000a__x000a__x000a__x000a__x000a__x000a__x000a__x000a_"/>
    <s v="40%_x000a_30%_x000a__x000a__x000a__x000a__x000a__x000a__x000a__x000a__x000a__x000a__x000a__x000a__x000a__x000a__x000a__x000a__x000a__x000a_"/>
    <s v="- 1 El mapa de riesgos del proceso de Gobierno Abierto y Relacionamiento con la Ciudadanía indica que Servidor(a) asignado(a), autorizado(a) por el Director (a) del Sistema Distrital de Servicio a la Ciudadanía, cada vez que se identifique la materialización del riesgo realiza reinducción en el protocolo establecido para el apoyo a la supervisión de convenios y contratos._x000a__x000a__x000a__x000a__x000a__x000a__x000a__x000a__x000a_"/>
    <s v="- Documentado_x000a__x000a__x000a__x000a__x000a__x000a__x000a__x000a__x000a_"/>
    <s v="- Continua_x000a__x000a__x000a__x000a__x000a__x000a__x000a__x000a__x000a_"/>
    <s v="- Con registro_x000a__x000a__x000a__x000a__x000a__x000a__x000a__x000a__x000a_"/>
    <s v="- Correctivo_x000a__x000a__x000a__x000a__x000a__x000a__x000a__x000a__x000a_"/>
    <s v="10%_x000a__x000a__x000a__x000a__x000a__x000a__x000a__x000a__x000a_"/>
    <s v="- Manual_x000a__x000a__x000a__x000a__x000a__x000a__x000a__x000a__x000a_"/>
    <s v="15%_x000a__x000a__x000a__x000a__x000a__x000a__x000a__x000a__x000a_"/>
    <s v="25%_x000a__x000a__x000a__x000a__x000a__x000a__x000a__x000a__x000a_"/>
    <s v="Muy baja (1)"/>
    <n v="0.16799999999999998"/>
    <s v="Menor (2)"/>
    <n v="0.30000000000000004"/>
    <s v="Bajo"/>
    <s v="El proceso estima que el riesgo se ubica en zona baja, debido a que los controles establecidos son los adecuados y la calificación de criterios es satisfactoria, ubicando el riesgo en la escala de probabilidad más baja con un impacto menor, y ante su materialización, podrían disminuirse los efectos, aplicando las acciones de contingencia."/>
    <s v="Aceptar"/>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Posibilidad de afectación reputacional por información inconsistente, debido a errores (fallas o deficiencias) en el seguimiento a la gestión de las entidades participantes en los medios de interacción de la Red CADE en el informe de monitoreo a la Oficina Asesora de Planeación._x000a_- Realizar reinducción en el protocolo establecido para el apoyo a la supervisión de convenios y contratos._x000a__x000a__x000a__x000a__x000a__x000a__x000a__x000a_- Actualizar el mapa de riesgos Gobierno Abierto y Relacionamiento con la Ciudadanía"/>
    <s v="- Subsecretario(a) de Servicio a la Ciudadanía y Alto(a) Consejero(a) Distrital de Tecnologías de la Información y las Comunicaciones_x000a_- Servidor(a) asignado(a) por el (la) Director (a) del Sistema Distrital de Servicio a la Ciudadanía_x000a__x000a__x000a__x000a__x000a__x000a__x000a__x000a_- Subsecretario(a) de Servicio a la Ciudadanía y Alto(a) Consejero(a) Distrital de Tecnologías de la Información y las Comunicaciones"/>
    <s v="- Reporte de monitoreo indicando la materialización del riesgo de Posibilidad de afectación reputacional por información inconsistente, debido a errores (fallas o deficiencias) en el seguimiento a la gestión de las entidades participantes en los medios de interacción de la Red CADE_x000a_- Servidores (as) con reinducción en el protocolo de apoyo a la supervisión de contratos y convenios._x000a__x000a__x000a__x000a__x000a__x000a__x000a__x000a_- Mapa de riesgo  Gobierno Abierto y Relacionamiento con la Ciudadanía, actualizado."/>
    <d v="2018-09-13T00:00:00"/>
    <s v="Identificación del riesgo_x000a_Análisis antes de controles_x000a_Análisis de controles_x000a_Análisis después de controles_x000a_Tratamiento del riesgo"/>
    <s v="Creación y aprobación del mapa de riesgos del proceso Gestión del Sistema Distrital de Servicio a la Ciudadanía"/>
    <d v="2019-05-08T00:00:00"/>
    <s v="Identificación del riesgo_x000a_Análisis antes de controles_x000a_Análisis de controles_x000a_Análisis después de controles_x000a_Tratamiento del riesgo"/>
    <s v="Se analizan y se ajustan causas internas y externas de acuerdo a las fortalezas, oportunidades, debilidades y amenazas identificadas por el proceso,_x000a_Se ajusta la redacción del riesgo, para precisar que el riesgo se presenta en la Red CADE,_x000a_Se analiza y ajusta la evaluación de la frecuencia e impacto de acuerdo a la nueva herramienta de gestión de riesgos,_x000a_Se actualiza la valoración del riesgo quedando en zona de riesgo baja (anteriormente extrema),_x000a_Se actualiza la valoración residual quedando en zona de riesgo baja (anteriormente moderada),_x000a_Se incluyen, ajustan y califican actividades de control,_x000a_Se incluye plan de contingencia"/>
    <d v="2019-10-21T00:00:00"/>
    <s v="Identificación del riesgo_x000a_Análisis antes de controles_x000a_Análisis de controles_x000a_Análisis después de controles_x000a_Tratamiento del riesgo"/>
    <s v="Se modifica el nombre del riesgo eliminando los términos de articulación y coordinación, dejando solo el seguimiento. _x000a_La explicación del riesgo se modifica en cuanto a redacción._x000a_En las causas internas se elimina: Baja experticia en el seguimiento al cumplimiento de las obligaciones y en el manejo de las relaciones interinstitucionales en la prestación del servicio en la RED CADE, y se crea: Deficiencia en la coordinación y articulación interinstitucional, así como en el  seguimiento al cumplimiento de las obligaciones de los convenios y/o contratos, relacionadas con la prestación del servicio en la RED CADE._x000a_En las causas externas se elimina: Fallas en la comunicación oportuna por parte de las entidades participantes en los medios de interacción de la RED CADE y se crea: Alta rotación en las entidades del personal responsable de las relaciones interinstitucionales, se incluyen en el DOFA._x000a_Análisis antes de controles: cambia la valoración antes de controles de baja a moderada._x000a_En la explicación de valoración obtenida se modifica la redacción._x000a_Se modifica la redacción de la explicación de la valoración obtenida después de controles._x000a_En las acciones en caso de que el riesgo se presente, se modifica la redacción."/>
    <d v="2020-03-19T00:00:00"/>
    <s v="Identificación del riesgo_x000a__x000a__x000a__x000a_Tratamiento del riesgo"/>
    <s v="Se identificó el proyecto de inversión posiblemente afectado con la posible materialización del riesgo_x000a_Se incluyen perspectivas para los cinco efectos(consecuencias) identificados._x000a_Se modificó la redacción de la acción de contingencia."/>
    <d v="2020-08-31T00:00:00"/>
    <s v="Identificación del riesgo_x000a__x000a_Análisis de controles_x000a__x000a_"/>
    <s v="Se asoció el nuevo proyecto de inversión 7870 &quot;Servicio a la ciudadanía, moderno, eficiente y de calidad&quot;._x000a_Se eliminaron los controles detectivos  asociados a los procedimientos de auditoria de gestión y auditorias de calidad, atendiendo a la observación realizadas por la Oficina de Control  Interno. Se identificó un control detectivos propios para el proceso_x000a_Se ajustaron los controles preventivos acorde a la versión actualizada del procedimiento. _x000a_Se ajustó la explicación de la valoración obtenida después de controles."/>
    <d v="2021-02-22T00:00:00"/>
    <s v="Identificación del riesgo_x000a__x000a_Análisis de controles_x000a__x000a_"/>
    <s v="Se eliminó causa externa: &quot;Alta rotación en las entidades del personal responsable de las relaciones interinstitucionales&quot;._x000a_Se modificó la redacción de la actividad de control detectiva eliminando la Guía GS078 de apoyo a la supervisión y cambiando la evidencia._x000a_Se modificó actividad de control detectiva relacionada con el cambio o rotación de personal responsable de seguimiento contractual en la entidad con la cual está asignado como supervisor._x000a_Se incluyó actividad de control detectiva relacionada con posible incumplimiento de las obligaciones establecidas en los convenios y contratos."/>
    <d v="2021-07-27T00:00:00"/>
    <s v="_x000a__x000a_Análisis de controles_x000a__x000a_"/>
    <s v="Se ajustan los controles detectivos y preventivos en coherencia con la actualización del procedimiento Administración del Modelo Multicanal de Servicio a la Ciudadanía (2213300-PR-036) versión 14."/>
    <d v="2021-09-16T00:00:00"/>
    <s v="_x000a__x000a_Análisis de controles_x000a__x000a_"/>
    <s v="Se ajustan los controles detectivos y preventivos en coherencia con la actualización del procedimiento Administración del Modelo Multicanal de Servicio a la Ciudadanía (2213300-PR-036) versión 15."/>
    <d v="2021-12-10T00:00:00"/>
    <s v="Identificación del riesgo_x000a_Análisis antes de controles_x000a_Análisis de controles_x000a_Análisis después de controles_x000a_Tratamiento del riesgo"/>
    <s v="Se actualiza el contexto de la gestión del proceso._x000a_Se ajusta la identificación del riesgo._x000a_Se define la probabilidad por exposición._x000a_Se ajusta la calificación del impacto._x000a_Se ajusta la redacción y evaluación de los controles según los criterios definidos._x000a_Se incluyeron los controles correctivos._x000a_Se ajusta la redacción de las acciones de contingencia."/>
    <d v="2022-12-02T00:00:00"/>
    <s v="Identificación del riesgo_x000a__x000a_Análisis de controles_x000a__x000a_Tratamiento del riesgo"/>
    <s v="Se actualiza el contexto de la gestión del proceso, de acuerdo con las actividades definidas en el proceso Gobierno abierto y relacionamiento con la ciudadanía. _x000a_Se actualizan las causas internas, externas efectos según el análisis DOFA del nuevo proceso._x000a_Se ajusta la redacción del riesgo en cuanto a las causas inmediata y raíz, modificando canales de interacción por relacionamiento._x000a_Se ajustan los controles detectivos y preventivos, acorde con la actualización del procedimiento Administración del Modelo Multicanal de Relacionamiento con la Ciudadanía (2213300-PR-036)  Versión 16._x000a_Se ajustan los controles correctivos acorde con el nombre del nuevo proceso._x000a_Se ajustan las acciones de contingencia acorde con el nombre del nuevo proceso."/>
    <s v=""/>
    <s v="_x000a__x000a__x000a__x000a_"/>
    <s v=""/>
    <s v=""/>
    <s v="_x000a__x000a__x000a__x000a_"/>
    <s v=""/>
  </r>
  <r>
    <x v="14"/>
    <s v="Gestionar estrategias, lineamientos y proyectos en materia de servicio al ciudadano, gobierno abierto y transformación digital de la Secretaría General y en las entidades distritales mediante los instrumentos de planeación y seguimiento para fortalecer el relacionamiento entre las instituciones de la Administración Distrital y la ciudadanía, así como el aprovechamiento de las tecnologías permitiendo el mejoramiento de las capacidades ciudadanas para un territorio inteligente."/>
    <s v="Inicia con la formulación de las estrategias, lineamientos y proyectos en materia de servicio al ciudadano, gobierno abierto y transformación digital, continua con su implementación en la Secretaría General, así como el acompañamiento de Gobierno Abierto y transformación digital en las entidades distritales y finaliza con el seguimiento al cumplimiento de las mismas."/>
    <s v="Subsecretario(a) de Servicio a la Ciudadanía y Alto(a) Consejero(a) Distrital de Tecnologías de la Información y las Comunicaciones"/>
    <s v="Misional"/>
    <s v="Administrar canales de relacionamiento con la ciudadanía_x000a_Capacitar o cualificar a los servidores públicos en temáticas de funcionalidad del Sistema Distrital para la Gestión de Peticiones Ciudadanas, servicio a la Ciudadanía, al igual que en competencias de Inspección, Vigilancia y Control._x000a_Sensibilizar a la ciudadanía y otros en temas de servicio a la ciudadanía, el funcionamiento del sistema distrital para la gestión de peticiones ciudadanas y en temas de Inspección, Vigilancia y Control- IVC."/>
    <s v="Posibilidad de afectación reputacional por inconformidad de los usuarios (entidades) del sistema distrital para la gestión de peticiones, debido a incumplimiento parcial de compromisos en la atención de soporte funcional en los tiempos promedio definidos"/>
    <x v="0"/>
    <s v="Usuarios, productos y prácticas"/>
    <s v="Sí"/>
    <s v="- Fallas de conectividad e interoperabilidad que dificultan el funcionamiento de plataformas tecnológicas que soportan los canales de relacionamiento con las partes interesadas._x000a__x000a_- Alta rotación de personal generando retrasos en la curva de aprendizaje._x000a__x000a__x000a__x000a__x000a__x000a__x000a__x000a_"/>
    <s v="- Conocimiento parcial del propósito, funcionamiento y productos y servicios del proceso por parte del usuario final_x000a__x000a__x000a__x000a__x000a__x000a__x000a__x000a__x000a_"/>
    <s v="- Demora en la gestión de peticiones por parte de las entidades distritales._x000a_- Pérdida de credibilidad y de confianza que dificulte la ejecución de las políticas, programas y proyectos de la Secretaría General. _x000a_- Incumplimiento de objetivos y metas institucionales._x000a__x000a__x000a__x000a__x000a__x000a__x000a_"/>
    <s v="5. Fortalecer la prestación del servicio a la ciudadanía con oportunidad, eficiencia y transparencia, a través del uso de la tecnología y la cualificación de los servidores."/>
    <s v="- -- Ningún trámite y/o procedimiento administrativo_x000a__x000a_"/>
    <s v="- Todos los procesos en el Sistema de Gestión de Calidad_x000a__x000a__x000a__x000a_"/>
    <s v="- No aplica_x000a__x000a__x000a__x000a_"/>
    <s v="Media (3)"/>
    <n v="0.6"/>
    <s v="Leve (1)"/>
    <s v="Menor (2)"/>
    <s v="Menor (2)"/>
    <s v="Leve (1)"/>
    <s v="Leve (1)"/>
    <s v="Menor (2)"/>
    <s v="Menor (2)"/>
    <n v="0.4"/>
    <s v="Moderado"/>
    <s v="El proceso estima que el riesgo se ubica en una zona moderada, debido a que la frecuencia con la que se realizó la actividad clave asociada al riesgo se presentó 246 veces en el último año, sin embargo, ante su materialización podrían presentarse efectos significativos para el proceso."/>
    <s v="- 1 El Procedimiento &quot;Administración del Modelo Multicanal de Relacionamiento con la Ciudadanía&quot; 2213300-PR-036 indica que Profesional Universitario y/o Técnico Operativo de la Dirección del Sistema Distrital de Servicio a la Ciudadanía designados a soporte funcional del Sistema Distrital para la Gestión de Peticiones Ciudadanas, autorizado(a) por el Director(a) del Sistema Distrital de Servicio a la Ciudadanía, diariamente identifica y clasifica las incidencias de soporte funcional, verificando que estas cuenten con la información completa para su atención. La(s) fuente(s) de información utilizadas es(son) los tiempos de solución establecidos en la Guía para la Administración Funcional del Sistema Distrital para la Gestión de Peticiones Ciudadanas. En caso de evidenciar observaciones, desviaciones o diferencias, se solicita ampliación de la información por medio del aplicativo mesa de ayuda, quedando como evidencia el registro en este. De lo contrario, se continua con la clasificación, quedando como evidencia el registro en el aplicativo mesa de ayuda._x000a_- 2 El Procedimiento &quot;Administración del Modelo Multicanal de Relacionamiento con la Ciudadanía&quot; 2213300-PR-036 indica que Profesional Universitario y/o Técnico Operativo de la Dirección del Sistema Distrital de Servicio a la Ciudadanía designados a soporte funcional del Sistema Distrital para la Gestión de Peticiones Ciudadanas, autorizado(a) por el Director(a) del Sistema Distrital de Servicio a la Ciudadanía, dos veces por semana verifica que las incidencias pendientes en la mesa de ayuda se encuentren dentro los tiempos establecidos. La(s) fuente(s) de información utilizadas es(son) los tiempos de solución establecidos en la Guía para la Administración Funcional del Sistema Distrital para la Gestión de Peticiones Ciudadanas y el reporte generado en el aplicativo mesa de ayuda. En caso de evidenciar observaciones, desviaciones o diferencias, remite un correo electrónico a los servidores de la mesa de ayuda para revisar las actuaciones a realizar de conformidad con el procedimiento, quedando como evidencia este correo. De lo contrario, se continua con la gestión respectiva, quedando como evidencia el mismo correo._x000a_- 3 El Procedimiento &quot;Administración del Modelo Multicanal de Relacionamiento con la Ciudadanía&quot; 2213300-PR-036 indica que Profesional Universitario y/o Técnico Operativo de la Dirección del Sistema Distrital de Servicio a la Ciudadanía designados a soporte funcional del Sistema Distrital para la Gestión de Peticiones Ciudadanas, autorizado(a) por el Director(a) del Sistema Distrital de Servicio a la Ciudadanía, anualmente identifica posibles acciones correctivas o de mejora (cuando aplique) y valida que no existan incidencias a ser escaladas a la Oficina de Tecnologías de la Información y las Comunicaciones - OTIC. La(s) fuente(s) de información utilizadas es(son) reporte anual de incidencias de la mesa de ayuda. En caso de evidenciar observaciones, desviaciones o diferencias, se socializa al Director(a) del Sistema Distrital de Servicio a la Ciudadanía, quedando como evidencia el correo electrónico con socialización de retroalimentación o  evidencia Reunión de socialización. De lo contrario, también se socializa con el Director(a) del Sistema Distrital de Servicio a la Ciudadanía, quedando como evidencia el mismo soporte._x000a__x000a__x000a__x000a__x000a__x000a__x000a__x000a__x000a__x000a__x000a__x000a__x000a__x000a__x000a__x000a__x000a_"/>
    <s v="- Documentado_x000a_- Documentado_x000a_- Documentado_x000a__x000a__x000a__x000a__x000a__x000a__x000a__x000a__x000a__x000a__x000a__x000a__x000a__x000a__x000a__x000a__x000a_"/>
    <s v="- Continua_x000a_- Continua_x000a_- Continua_x000a__x000a__x000a__x000a__x000a__x000a__x000a__x000a__x000a__x000a__x000a__x000a__x000a__x000a__x000a__x000a__x000a_"/>
    <s v="- Con registro_x000a_- Con registro_x000a_- Con registro_x000a__x000a__x000a__x000a__x000a__x000a__x000a__x000a__x000a__x000a__x000a__x000a__x000a__x000a__x000a__x000a__x000a_"/>
    <s v="- Preventivo_x000a_- Preventivo_x000a_- Detectivo_x000a__x000a__x000a__x000a__x000a__x000a__x000a__x000a__x000a__x000a__x000a__x000a__x000a__x000a__x000a__x000a__x000a_"/>
    <s v="25%_x000a_25%_x000a_15%_x000a__x000a__x000a__x000a__x000a__x000a__x000a__x000a__x000a__x000a__x000a__x000a__x000a__x000a__x000a__x000a__x000a_"/>
    <s v="- Manual_x000a_- Manual_x000a_- Manual_x000a__x000a__x000a__x000a__x000a__x000a__x000a__x000a__x000a__x000a__x000a__x000a__x000a__x000a__x000a__x000a__x000a_"/>
    <s v="15%_x000a_15%_x000a_15%_x000a__x000a__x000a__x000a__x000a__x000a__x000a__x000a__x000a__x000a__x000a__x000a__x000a__x000a__x000a__x000a__x000a_"/>
    <s v="40%_x000a_40%_x000a_30%_x000a__x000a__x000a__x000a__x000a__x000a__x000a__x000a__x000a__x000a__x000a__x000a__x000a__x000a__x000a__x000a__x000a_"/>
    <s v="- 1 El mapa de riesgos del proceso de Gobierno Abierto y Relacionamiento con la Ciudadanía indica que Profesional Universitario y/o Técnico Operativo de la Dirección del Sistema Distrital de Servicio a la Ciudadanía designados a soporte funcional del Sistema Distrital para la Gestión de Peticiones Ciudadanas, autorizado(a) por el Director(a) del Sistema Distrital de Servicio a la Ciudadanía, cada vez que se identifique la materialización del riesgo realiza reinducción en las actividades relacionadas al Soporte Funcional del Sistema Distrital para la Gestión de Peticiones Ciudadanas._x000a__x000a__x000a__x000a__x000a__x000a__x000a__x000a__x000a_"/>
    <s v="- Documentado_x000a__x000a__x000a__x000a__x000a__x000a__x000a__x000a__x000a_"/>
    <s v="- Continua_x000a__x000a__x000a__x000a__x000a__x000a__x000a__x000a__x000a_"/>
    <s v="- Con registro_x000a__x000a__x000a__x000a__x000a__x000a__x000a__x000a__x000a_"/>
    <s v="- Correctivo_x000a__x000a__x000a__x000a__x000a__x000a__x000a__x000a__x000a_"/>
    <s v="10%_x000a__x000a__x000a__x000a__x000a__x000a__x000a__x000a__x000a_"/>
    <s v="- Manual_x000a__x000a__x000a__x000a__x000a__x000a__x000a__x000a__x000a_"/>
    <s v="15%_x000a__x000a__x000a__x000a__x000a__x000a__x000a__x000a__x000a_"/>
    <s v="25%_x000a__x000a__x000a__x000a__x000a__x000a__x000a__x000a__x000a_"/>
    <s v="Muy baja (1)"/>
    <n v="0.1512"/>
    <s v="Menor (2)"/>
    <n v="0.30000000000000004"/>
    <s v="Bajo"/>
    <s v="El proceso estima que el riesgo se ubica en una zona baja, debido a que los controles establecidos son los adecuados y la calificación de los criterios es satisfactoria, ubicando el riesgo en la escala de probabilidad más baja con un impacto menor, y ante su materialización, podrían disminuirse los efectos, aplicando las acciones de contingencia."/>
    <s v="Aceptar"/>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Posibilidad de afectación reputacional por inconformidad de los usuarios (entidades) del sistema distrital para la gestión de peticiones, debido a incumplimiento parcial de compromisos en la atención de soporte funcional en los tiempos promedio definidos en el informe de monitoreo a la Oficina Asesora de Planeación._x000a_- Re-clasificar la incidencia e indicar al solicitante los motivos por los cuales la solicitud no pudo ser atendida en los tiempos definidos._x000a__x000a__x000a__x000a__x000a__x000a__x000a__x000a_- Actualizar el mapa de riesgos Gobierno Abierto y Relacionamiento con la Ciudadanía"/>
    <s v="- Subsecretario(a) de Servicio a la Ciudadanía y Alto(a) Consejero(a) Distrital de Tecnologías de la Información y las Comunicaciones_x000a_- Profesional, técnico o auxiliar responsable de la atención del soporte_x000a__x000a__x000a__x000a__x000a__x000a__x000a__x000a_- Subsecretario(a) de Servicio a la Ciudadanía y Alto(a) Consejero(a) Distrital de Tecnologías de la Información y las Comunicaciones"/>
    <s v="- Reporte de monitoreo indicando la materialización del riesgo de Posibilidad de afectación reputacional por inconformidad de los usuarios (entidades) del sistema distrital para la gestión de peticiones, debido a incumplimiento parcial de compromisos en la atención de soporte funcional en los tiempos promedio definidos_x000a_- Incidencia re-clasificada en la Mesa de ayuda Bogotá te escucha, con indicación de los motivos por los cuales no se pudo atender dentro de los tiempos establecidos_x000a__x000a__x000a__x000a__x000a__x000a__x000a__x000a_- Mapa de riesgo  Gobierno Abierto y Relacionamiento con la Ciudadanía, actualizado."/>
    <d v="2018-09-13T00:00:00"/>
    <s v="Identificación del riesgo_x000a_Análisis antes de controles_x000a_Análisis de controles_x000a_Análisis después de controles_x000a_Tratamiento del riesgo"/>
    <s v="Creación y aprobación del mapa de riesgos del proceso Gestión del Sistema Distrital de Servicio a la Ciudadanía"/>
    <d v="2019-05-08T00:00:00"/>
    <s v="Identificación del riesgo_x000a_Análisis antes de controles_x000a_Análisis de controles_x000a_Análisis después de controles_x000a_Tratamiento del riesgo"/>
    <s v="Se analizan y se ajustan causas internas y externas de acuerdo a las fortalezas, oportunidades, debilidades y amenazas identificadas por el proceso._x000a_Se ajusta la redacción del riesgo, para precisar que el riesgo se presenta en la Red CADE_x000a_Se analiza y ajusta la evaluación de la frecuencia e impacto de acuerdo a la nueva herramienta de gestión de riesgos_x000a_Se actualiza la valoración del riesgo quedando en zona de riesgo moderada (anteriormente alta), la valoración después de controles continúa en zona de riesgo baja,   _x000a_Se incluye plan de contingencia"/>
    <d v="2019-10-21T00:00:00"/>
    <s v="Identificación del riesgo_x000a_Análisis antes de controles_x000a_Análisis de controles_x000a_Análisis después de controles_x000a_Tratamiento del riesgo"/>
    <s v="Se ajusta la redacción de los puntos de control, acorde con la nueva versión del procedimiento 2212200-PR-254 &quot;Soporte técnico y funcional del Sistema Distrital para la Gestión de Peticiones Ciudadanas&quot;_x000a_Se realiza ajuste en fechas de la acción preventiva._x000a_Se disminuye el impacto residual en un cuadrante debido a que los controles detectivos atacan los efectos más significativos."/>
    <d v="2020-03-19T00:00:00"/>
    <s v="Identificación del riesgo_x000a__x000a__x000a_Análisis después de controles_x000a_"/>
    <s v="Se identificó el proyecto de inversión posiblemente afectado con la posible materialización del riesgo_x000a_Se incluyen perspectivas para los efectos(consecuencias) identificados_x000a_En tratamiento del riesgo, se modifica la opción de manejo a “aceptar"/>
    <d v="2020-08-31T00:00:00"/>
    <s v="Identificación del riesgo_x000a__x000a_Análisis de controles_x000a__x000a_"/>
    <s v="Se asoció el nuevo proyecto de inversión 7870 &quot;Servicio a la ciudadanía, moderno, eficiente y de calidad&quot;._x000a_Se ajusta el nombre del riesgo, pues a partir de la versión 10 del procedimiento  2212200-PR-254 no se definirán los tiempos de atención en el mismo, sino a través de una publicación en el SGP._x000a_Se ajusta la explicación del riesgo indicando dónde se encuentran definidos los tiempos a partir de la versión 10 del procedimiento 2212200- PR 254._x000a_Se eliminaron los controles detectivos  asociados a los procedimientos de auditoria de gestión y auditorias de calidad, atendiendo a la observación realizadas por la Oficina de Control  Interno. Se incluye un nuevo control detectivo, el cual será documentado en la versión 10 del procedimiento 2212200-PR-254 y se ajustan los ID de las actividades de acuerdo con los que se definirán en la versión del procedimiento referida."/>
    <d v="2021-02-22T00:00:00"/>
    <s v="Identificación del riesgo_x000a__x000a__x000a__x000a_"/>
    <s v="Se ajustó proyectos de inversión posiblemente afectados, teniendo en cuenta que el riesgo no esta asociado a los riesgos del proyecto de inversión."/>
    <d v="2021-12-10T00:00:00"/>
    <s v="Identificación del riesgo_x000a_Análisis antes de controles_x000a_Análisis de controles_x000a_Análisis después de controles_x000a_Tratamiento del riesgo"/>
    <s v="Se actualiza el contexto de la gestión del proceso._x000a_Se ajusta la identificación del riesgo._x000a_Se define la probabilidad por exposición._x000a_Se ajustó la calificación del impacto._x000a_Se ajustó la redacción y evaluación de los controles según los criterios definidos._x000a_Se incluyeron los controles correctivos."/>
    <d v="2022-12-02T00:00:00"/>
    <s v="Identificación del riesgo_x000a__x000a_Análisis de controles_x000a__x000a_Tratamiento del riesgo"/>
    <s v="Se actualiza el contexto de la gestión del proceso, de acuerdo con las actividades definidas en el proceso Gobierno abierto y relacionamiento con la ciudadanía. _x000a_Se actualizan las causas internas, externas efectos según el análisis DOFA del nuevo proceso._x000a_Se ajusta la redacción del riesgo en cuanto a las causas inmediata y raíz, ajustándolas para especificar que corresponde al soporte funcional del sistema distrital para la gestión de peticiones._x000a_Se ajustan los controles detectivos y preventivos, acorde con la actualización del procedimiento Administración del Modelo Multicanal de Relacionamiento con la Ciudadanía (2213300-PR-036)  Versión 16. Se ajustan los responsables que autorizan su ejecución, considerando que el procedimiento fue trasladado a la Dirección del Sistema Distrital de Servicio a la Ciudadanía; así  mismo, las fuentes de información y evidencias de conformidad._x000a_Se ajustan los controles correctivos acorde con el nombre del nuevo proceso._x000a_Se ajustan las acciones de contingencia acorde con el nombre del nuevo proceso."/>
    <s v=""/>
    <s v="_x000a__x000a__x000a__x000a_"/>
    <s v=""/>
    <s v=""/>
    <s v="_x000a__x000a__x000a__x000a_"/>
    <s v=""/>
    <s v=""/>
    <s v="_x000a__x000a__x000a__x000a_"/>
    <s v=""/>
    <s v=""/>
    <s v="_x000a__x000a__x000a__x000a_"/>
    <s v=""/>
  </r>
  <r>
    <x v="14"/>
    <s v="Gestionar estrategias, lineamientos y proyectos en materia de servicio al ciudadano, gobierno abierto y transformación digital de la Secretaría General y en las entidades distritales mediante los instrumentos de planeación y seguimiento para fortalecer el relacionamiento entre las instituciones de la Administración Distrital y la ciudadanía, así como el aprovechamiento de las tecnologías permitiendo el mejoramiento de las capacidades ciudadanas para un territorio inteligente."/>
    <s v="Inicia con la formulación de las estrategias, lineamientos y proyectos en materia de servicio al ciudadano, gobierno abierto y transformación digital, continua con su implementación en la Secretaría General, así como el acompañamiento de Gobierno Abierto y transformación digital en las entidades distritales y finaliza con el seguimiento al cumplimiento de las mismas."/>
    <s v="Subsecretario(a) de Servicio a la Ciudadanía y Alto(a) Consejero(a) Distrital de Tecnologías de la Información y las Comunicaciones"/>
    <s v="Misional"/>
    <s v="Medir y analizar la calidad en la prestación del servicio en los canales de relacionamiento con la Ciudadanía de la administración distrital._x000a_Evaluar los criterios de calidad en las respuestas emitidas a las peticiones ciudadanas."/>
    <s v="Posibilidad de afectación reputacional por inconformidad de las partes interesadas objeto de medición, debido a errores (fallas o deficiencias) en la medición y análisis de la calidad en la prestación de los servicios en los diferentes canales de servicio a la Ciudadanía"/>
    <x v="0"/>
    <s v="Usuarios, productos y prácticas"/>
    <s v="Sí"/>
    <s v="- Desconocimiento por parte de algunos funcionarios acerca de las funciones de la entidad y elementos de la plataforma estratégica._x000a__x000a__x000a__x000a__x000a__x000a__x000a__x000a__x000a_"/>
    <s v="- Presiones o motivaciones de los ciudadanos que incitan al servidor público a realizar conductas contrarias al deber ser._x000a__x000a__x000a__x000a__x000a__x000a__x000a__x000a__x000a_"/>
    <s v="- Baja confiabilidad de la información recopilada._x000a_- Errores en la emisión de notificaciones y oficios dirigidos a entidades distritales por incumplimiento en criterios de calidad._x000a_- Pérdida de liderazgo de la Secretaría General y deterioro de la imagen Institucional._x000a_- Incumplimiento de compromisos con entidades frente a la retroalimentación de la calidad del servicio._x000a_- Incumplimiento de objetivos y metas institucionales._x000a_- Hallazgos por parte de entes de control._x000a__x000a__x000a__x000a_"/>
    <s v="5. Fortalecer la prestación del servicio a la ciudadanía con oportunidad, eficiencia y transparencia, a través del uso de la tecnología y la cualificación de los servidores."/>
    <s v="- -- Ningún trámite y/o procedimiento administrativo_x000a__x000a_"/>
    <s v="- Procesos misionales en el Sistema de Gestión de Calidad_x000a__x000a__x000a__x000a_"/>
    <s v="- No aplica_x000a__x000a__x000a__x000a_"/>
    <s v="Baja (2)"/>
    <n v="0.4"/>
    <s v="Leve (1)"/>
    <s v="Menor (2)"/>
    <s v="Menor (2)"/>
    <s v="Leve (1)"/>
    <s v="Leve (1)"/>
    <s v="Leve (1)"/>
    <s v="Menor (2)"/>
    <n v="0.4"/>
    <s v="Moderado"/>
    <s v="El proceso estima que el riesgo se ubica en una zona moderada, debido a que la frecuencia con la que se realizó la actividad clave asociada al riesgo se presentó 12 veces en el último año, sin embargo, ante su materialización, podría presentarse falta de credibilidad ante las partes interesadas."/>
    <s v="- 1 El Procedimiento &quot;Seguimiento y Medición de Servicio a la Ciudadanía&quot; 2212200-PR-044 indica que el / la Directora(a) Distrital de Calidad del Servicio, autorizado(a) por el / la Subsecretario(a) de Servicio a la Ciudadanía, mensualmente verifica el cumplimiento de los requisitos y especificaciones determinadas para la ficha técnica y para el informe de seguimiento y evaluación en los puntos de atención y canales de interacción ciudadana. La(s) fuente(s) de información utilizadas es(son) Actividad 4 del Procedimiento Seguimiento y Medición de Servicio a la Ciudadanía 2212200-PR-044. En caso de evidenciar observaciones, desviaciones o diferencias, se realizan los ajustes necesarios, queda como evidencia el oficio remisorio consolidado de informes de monitoreo. De lo contrario, se continua con la verificación, queda como evidencia la ficha técnica de monitoreo._x000a_- 2 El Procedimiento &quot;Seguimiento y Medición de Servicio a la Ciudadanía&quot; 2212200-PR-044 indica que el / la Directora(a) Distrital de Calidad del Servicio, autorizado(a) por el / la Subsecretario(a) de Servicio a la Ciudadanía, mensualmente verifica la conveniencia de la redacción y el cumplimiento de los criterios establecidos para la realización y consolidación del análisis para calidad y calidez. La(s) fuente(s) de información utilizadas es(son) Actividad 9 del Procedimiento Seguimiento y Medición de Servicio a la Ciudadanía 2212200-PR-044. En caso de evidenciar observaciones, desviaciones o diferencias, se realizan los ajustes necesarios, queda como evidencia el oficio remisorio de la información. De lo contrario, se continua con la verificación, queda como evidencia Oficio remisorio de la información._x000a_- 3 El Procedimiento &quot;Seguimiento y Medición de Servicio a la Ciudadanía&quot; 2212200-PR-044 indica que el / la Directora(a) Distrital de Calidad del Servicio, autorizado(a) por el / la Subsecretario(a) de Servicio a la Ciudadanía, mensualmente valida el cumplimiento de los criterios establecidos para la realización y consolidación de comunicaciones oficiales a las entidades sobre peticiones pendientes de cierre. La(s) fuente(s) de información utilizadas es(son) Actividad 12 del Procedimiento Seguimiento y Medición de Servicio a la Ciudadanía 2212200-PR-044. En caso de evidenciar observaciones, desviaciones o diferencias, se realizan los ajustes necesarios, queda como evidencia el oficio remisorio de las comunicaciones oficiales a las entidades sobre peticiones vencidas sin respuesta. De lo contrario, se continua con la validación, queda como evidencia Oficio de comunicaciones oficiales peticiones vencidas sin respuesta._x000a_- 4 El Procedimiento &quot;Seguimiento y Medición de Servicio a la Ciudadanía&quot; 2212200-PR-044  indica que el / la Profesional asignado, autorizado(a) por el / la directora(a) Distrital de Calidad del Servicio, mensualmente verifica la conformidad de las observaciones realizadas en el análisis de calidad y calidez de las respuestas a la peticiones ciudadanas. La(s) fuente(s) de información utilizadas es(son) Actividad 7 del Procedimiento Seguimiento y Medición de Servicio a la Ciudadanía 2212200-PR-044. En caso de evidenciar observaciones, desviaciones o diferencias, se realizan los ajustes necesarios, queda como evidencia el análisis de calidad, calidez y oportunidad de las respuestas emitidas a través del Sistema Distrital para la Gestión de Peticiones Ciudadanas. De lo contrario, se continua con la verificación, queda como evidencia Análisis de calidad, calidez y oportunidad de las respuestas emitidas a través del Sistema Distrital para la Gestión de Peticiones Ciudadanas._x000a__x000a__x000a__x000a__x000a__x000a__x000a__x000a__x000a__x000a__x000a__x000a__x000a__x000a__x000a__x000a_"/>
    <s v="- Documentado_x000a_- Documentado_x000a_- Documentado_x000a_- Documentado_x000a__x000a__x000a__x000a__x000a__x000a__x000a__x000a__x000a__x000a__x000a__x000a__x000a__x000a__x000a__x000a_"/>
    <s v="- Continua_x000a_- Continua_x000a_- Continua_x000a_- Continua_x000a__x000a__x000a__x000a__x000a__x000a__x000a__x000a__x000a__x000a__x000a__x000a__x000a__x000a__x000a__x000a_"/>
    <s v="- Con registro_x000a_- Con registro_x000a_- Con registro_x000a_- Con registro_x000a__x000a__x000a__x000a__x000a__x000a__x000a__x000a__x000a__x000a__x000a__x000a__x000a__x000a__x000a__x000a_"/>
    <s v="- Preventivo_x000a_- Preventivo_x000a_- Preventivo_x000a_- Detectivo_x000a__x000a__x000a__x000a__x000a__x000a__x000a__x000a__x000a__x000a__x000a__x000a__x000a__x000a__x000a__x000a_"/>
    <s v="25%_x000a_25%_x000a_25%_x000a_15%_x000a__x000a__x000a__x000a__x000a__x000a__x000a__x000a__x000a__x000a__x000a__x000a__x000a__x000a__x000a__x000a_"/>
    <s v="- Manual_x000a_- Manual_x000a_- Manual_x000a_- Manual_x000a__x000a__x000a__x000a__x000a__x000a__x000a__x000a__x000a__x000a__x000a__x000a__x000a__x000a__x000a__x000a_"/>
    <s v="15%_x000a_15%_x000a_15%_x000a_15%_x000a__x000a__x000a__x000a__x000a__x000a__x000a__x000a__x000a__x000a__x000a__x000a__x000a__x000a__x000a__x000a_"/>
    <s v="40%_x000a_40%_x000a_40%_x000a_30%_x000a__x000a__x000a__x000a__x000a__x000a__x000a__x000a__x000a__x000a__x000a__x000a__x000a__x000a__x000a__x000a_"/>
    <s v="- 1 El mapa de riesgos del proceso de Gobierno abierto y relacionamiento con la Ciudadanía indica que Profesional asignado, autorizado(a) por el / la Director(a) Distrital de Calidad del Servicio, cada vez que se identifique la materialización del riesgo realiza cualificaciones al equipo de trabajo de Seguimiento y Medición, respecto al uso y manejo de los instrumentos que se diseñan para realizar la medición de la calidad en la prestación de los servicios._x000a__x000a__x000a__x000a__x000a__x000a__x000a__x000a__x000a_"/>
    <s v="- Documentado_x000a__x000a__x000a__x000a__x000a__x000a__x000a__x000a__x000a_"/>
    <s v="- Continua_x000a__x000a__x000a__x000a__x000a__x000a__x000a__x000a__x000a_"/>
    <s v="- Con registro_x000a__x000a__x000a__x000a__x000a__x000a__x000a__x000a__x000a_"/>
    <s v="- Correctivo_x000a__x000a__x000a__x000a__x000a__x000a__x000a__x000a__x000a_"/>
    <s v="10%_x000a__x000a__x000a__x000a__x000a__x000a__x000a__x000a__x000a_"/>
    <s v="- Manual_x000a__x000a__x000a__x000a__x000a__x000a__x000a__x000a__x000a_"/>
    <s v="15%_x000a__x000a__x000a__x000a__x000a__x000a__x000a__x000a__x000a_"/>
    <s v="25%_x000a__x000a__x000a__x000a__x000a__x000a__x000a__x000a__x000a_"/>
    <s v="Muy baja (1)"/>
    <n v="6.0479999999999992E-2"/>
    <s v="Menor (2)"/>
    <n v="0.30000000000000004"/>
    <s v="Bajo"/>
    <s v="El proceso estima que el riesgo se ubica en una zona baja, debido a que los controles establecidos son los adecuados y la calificación de los criterios es satisfactoria, ubicando el riesgo en la escala de probabilidad mas baja con un impacto menor, y ante su materialización, podrían disminuirse los efectos, aplicando las acciones de contingencia."/>
    <s v="Aceptar"/>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Posibilidad de afectación reputacional por inconformidad de las partes interesadas objeto de medición, debido a errores (fallas o deficiencias) en la medición y análisis de la calidad en la prestación de los servicios en los diferentes canales de servicio a la Ciudadanía en el informe de monitoreo a la Oficina Asesora de Planeación._x000a_- Realizar cualificaciones al equipo de trabajo de Seguimiento y Medición, respecto al uso y manejo de los instrumentos que se diseñan para realizar la medición de la calidad en la prestación de los servicios_x000a__x000a__x000a__x000a__x000a__x000a__x000a__x000a_- Actualizar el mapa de riesgos Gobierno Abierto y Relacionamiento con la Ciudadanía"/>
    <s v="- Subsecretario(a) de Servicio a la Ciudadanía y Alto(a) Consejero(a) Distrital de Tecnologías de la Información y las Comunicaciones_x000a_- Profesional asignado_x000a__x000a__x000a__x000a__x000a__x000a__x000a__x000a_- Subsecretario(a) de Servicio a la Ciudadanía y Alto(a) Consejero(a) Distrital de Tecnologías de la Información y las Comunicaciones"/>
    <s v="- Reporte de monitoreo indicando la materialización del riesgo de Posibilidad de afectación reputacional por inconformidad de las partes interesadas objeto de medición, debido a errores (fallas o deficiencias) en la medición y análisis de la calidad en la prestación de los servicios en los diferentes canales de servicio a la Ciudadanía_x000a_- Acta de reunión donde se evidencia la cualificación al equipo en el uso y manejo de los instrumentos_x000a__x000a__x000a__x000a__x000a__x000a__x000a__x000a_- Mapa de riesgo  Gobierno Abierto y Relacionamiento con la Ciudadanía, actualizado."/>
    <d v="2018-09-13T00:00:00"/>
    <s v="Identificación del riesgo_x000a_Análisis antes de controles_x000a_Análisis de controles_x000a_Análisis después de controles_x000a_Tratamiento del riesgo"/>
    <s v="Creación y aprobación del mapa de riesgos del proceso Gestión del Sistema Distrital de Servicio a la Ciudadanía"/>
    <d v="2019-05-08T00:00:00"/>
    <s v="Identificación del riesgo_x000a_Análisis antes de controles_x000a_Análisis de controles_x000a_Análisis después de controles_x000a_Tratamiento del riesgo"/>
    <s v="Se analizan y se ajustan causas internas y externas de acuerdo a las fortalezas, oportunidades, debilidades y amenazas identificadas por el proceso._x000a_Se ajusta el nombre del riesgo omitiendo lo relacionado con la encuesta de satisfacción _x000a_Se analiza y ajusta la evaluación de la frecuencia e impacto de acuerdo a la nueva herramienta de gestión de riesgos_x000a_Se actualiza la valoración del riesgo quedando en zona de riesgo moderada (anteriormente alta), la valoración después de controles continúa en zona de riesgo baja,  _x000a_Se incluye plan de contingencia"/>
    <d v="2019-10-21T00:00:00"/>
    <s v="_x000a__x000a_Análisis de controles_x000a__x000a_"/>
    <s v="Se realiza actualización en la redacción de la actividades preventivas y detectivas; específicamente en las fuentes de información debido a que se modificó el  Procedimiento Seguimiento y Medición de Servicio a la Ciudadanía 2212200-PR-044  a la versión 12"/>
    <d v="2020-03-19T00:00:00"/>
    <s v="Identificación del riesgo_x000a__x000a__x000a__x000a_"/>
    <s v="Se identificó el proyecto de inversión posiblemente afectado con la posible materialización del riesgo_x000a_Se incluyen perspectivas para los efectos(consecuencias) identificados"/>
    <d v="2020-08-31T00:00:00"/>
    <s v="Identificación del riesgo_x000a__x000a_Análisis de controles_x000a__x000a_"/>
    <s v="Se asoció el nuevo proyecto de inversión 7870 &quot;Servicio a la ciudadanía, moderno, eficiente y de calidad&quot;._x000a_Se eliminaron los controles detectivos  asociados a los procedimientos de auditoria de gestión y auditorias de calidad, atendiendo a la observación realizadas por la Oficina de Control  Interno. Se identificó un control detectivos propios para el proceso"/>
    <d v="2021-02-22T00:00:00"/>
    <s v="Identificación del riesgo_x000a__x000a__x000a__x000a_"/>
    <s v="Se ajustó proyectos de inversión posiblemente afectados, teniendo en cuenta que el riesgo no esta asociado a los riesgos del proyecto de inversión."/>
    <d v="2021-12-10T00:00:00"/>
    <s v="Identificación del riesgo_x000a_Análisis antes de controles_x000a_Análisis de controles_x000a_Análisis después de controles_x000a_Tratamiento del riesgo"/>
    <s v="Se actualiza el contexto de la gestión del proceso._x000a_Se ajusta la identificación del riesgo._x000a_Se define la probabilidad por exposición._x000a_Se ajustó la calificación del impacto._x000a_Se ajustó la redacción y evaluación de los controles según los criterios definidos._x000a_Se incluyeron los controles correctivos."/>
    <d v="2022-12-02T00:00:00"/>
    <s v="Identificación del riesgo_x000a__x000a_Análisis de controles_x000a__x000a_Tratamiento del riesgo"/>
    <s v="Se actualiza el contexto de la gestión del proceso, de acuerdo con las actividades definidas en el proceso Gobierno abierto y relacionamiento con la ciudadanía. _x000a_Se actualizan las causas internas, externas efectos según el análisis DOFA del nuevo proceso._x000a_Se ajustan los controles correctivos acorde con el nombre del nuevo proceso._x000a_Se ajustan las acciones de contingencia acorde con el nombre del nuevo proceso."/>
    <s v=""/>
    <s v="_x000a__x000a__x000a__x000a_"/>
    <s v=""/>
    <s v=""/>
    <s v="_x000a__x000a__x000a__x000a_"/>
    <s v=""/>
    <s v=""/>
    <s v="_x000a__x000a__x000a__x000a_"/>
    <s v=""/>
    <s v=""/>
    <s v="_x000a__x000a__x000a__x000a_"/>
    <s v=""/>
  </r>
  <r>
    <x v="14"/>
    <s v="Gestionar estrategias, lineamientos y proyectos en materia de servicio al ciudadano, gobierno abierto y transformación digital de la Secretaría General y en las entidades distritales mediante los instrumentos de planeación y seguimiento para fortalecer el relacionamiento entre las instituciones de la Administración Distrital y la ciudadanía, así como el aprovechamiento de las tecnologías permitiendo el mejoramiento de las capacidades ciudadanas para un territorio inteligente."/>
    <s v="Inicia con la formulación de las estrategias, lineamientos y proyectos en materia de servicio al ciudadano, gobierno abierto y transformación digital, continua con su implementación en la Secretaría General, así como el acompañamiento de Gobierno Abierto y transformación digital en las entidades distritales y finaliza con el seguimiento al cumplimiento de las mismas."/>
    <s v="Subsecretario(a) de Servicio a la Ciudadanía y Alto(a) Consejero(a) Distrital de Tecnologías de la Información y las Comunicaciones"/>
    <s v="Misional"/>
    <s v="Capacitar o cualificar a los servidores públicos en temáticas de funcionalidad del Sistema Distrital para la Gestión de Peticiones Ciudadanas, servicio a la Ciudadanía, al igual que en competencias de Inspección, Vigilancia y Control"/>
    <s v="Posibilidad de afectación reputacional por inconformidad de los partes interesadas objeto de cualificación, debido a incumplimiento parcial de compromisos en la meta de servidores públicos a cualificar en actitudes, destrezas, habilidades y conocimientos de servicio a la Ciudadanía"/>
    <x v="0"/>
    <s v="Usuarios, productos y prácticas"/>
    <s v="Sí"/>
    <s v="- Desconocimiento por parte de algunos funcionarios acerca de las funciones de la entidad y elementos de la plataforma estratégica._x000a__x000a__x000a__x000a__x000a__x000a__x000a__x000a__x000a_"/>
    <s v="- Presiones o motivaciones de los ciudadanos que incitan al servidor público a realizar conductas contrarias al deber ser._x000a__x000a__x000a__x000a__x000a__x000a__x000a__x000a__x000a_"/>
    <s v="- Insatisfacción de la Ciudadanía respecto a la prestación de los servicios por parte de las entidades del Sistema Distrital de Servicio a la Ciudadanía._x000a_- Incumplimiento de objetivos y metas institucionales._x000a_- Pérdida de liderazgo de la Secretaría General y deterioro de la imagen Institucional._x000a__x000a__x000a__x000a__x000a__x000a__x000a_"/>
    <s v="5. Fortalecer la prestación del servicio a la ciudadanía con oportunidad, eficiencia y transparencia, a través del uso de la tecnología y la cualificación de los servidores."/>
    <s v="- -- Ningún trámite y/o procedimiento administrativo_x000a__x000a_"/>
    <s v="- Todos los procesos en el Sistema de Gestión de Calidad_x000a__x000a__x000a__x000a_"/>
    <s v="- No aplica_x000a__x000a__x000a__x000a_"/>
    <s v="Baja (2)"/>
    <n v="0.4"/>
    <s v="Leve (1)"/>
    <s v="Menor (2)"/>
    <s v="Menor (2)"/>
    <s v="Leve (1)"/>
    <s v="Leve (1)"/>
    <s v="Menor (2)"/>
    <s v="Menor (2)"/>
    <n v="0.4"/>
    <s v="Moderado"/>
    <s v="El proceso estima que el riesgo se ubica en una zona moderada, debido a que la frecuencia con la que se realizó la actividad clave asociada al riesgo se presentó 12 veces en el último año, sin embargo, ante su materialización, podría presentarse falta de credibilidad ante las partes interesadas."/>
    <s v="- 1 El Procedimiento &quot;Cualificación en Servicio a la Ciudadanía a Servidores y Otros&quot; 2212200-PR-043 indica que el / la profesional universitario asignado, autorizado(a) por el / la Directora(a) Distrital de Calidad del Servicio, anualmente valida la conformidad del Plan anual de cualificación. La(s) fuente(s) de información utilizadas es(son) Actividad 2 del Procedimiento Cualificación en Servicio a la Ciudadanía a Servidores y Otros 2212200-PR-043. En caso de evidenciar observaciones, desviaciones o diferencias, se realizan los ajustes pertinentes al plan anual, queda como evidencia el plan anual de cualificación. De lo contrario, registra el visto bueno en el informe de gestión del Plan anual de cualificación, queda como evidencia el Plan anual de cualificación._x000a_- 2 El Procedimiento &quot;Cualificación en Servicio a la Ciudadanía a Servidores y Otros&quot; 2212200-PR-043 indica que el / la profesional universitario asignado, autorizado(a) por el / la Directora(a) Distrital de Calidad del Servicio, por demanda ratifica la cantidad de servidores a cualificar, mediante agendamiento electrónico a la persona enlace en las entidades distritales. La(s) fuente(s) de información utilizadas es(son) Actividad 4 del Procedimiento Cualificación en Servicio a la Ciudadanía a Servidores y Otros 2212200-PR-043. En caso de evidenciar observaciones, desviaciones o diferencias, se crea un nuevo agendamiento en el calendario electrónico y se modifica el inicial, indicando que se reprograma a solicitud de la entidad, así como la fecha de la nueva jornada, queda como evidencia la agenda del correo electrónico institucional. De lo contrario, se continua con la actividad, queda como evidencia Agenda correo electrónico institucional._x000a_- 3 El Procedimiento &quot;Cualificación en Servicio a la Ciudadanía a Servidores y Otros&quot; 2212200-PR-043 indica que el / la profesional universitario asignado, autorizado(a) por el / la Directora(a) Distrital de Calidad del Servicio, cada vez que se realice el subcomité de autocontrol verifica el cumplimiento de la meta y objetivo del desempeño de la gestión de cualificación. La(s) fuente(s) de información utilizadas es(son) Actividad 6 del Procedimiento Cualificación en servicio a la ciudadanía a servidores y otros 2212200-PR-043. En caso de evidenciar observaciones, desviaciones o diferencias, se realizan los ajustes pertinentes al plan anual, queda como evidencia el acta de subcomité de autocontrol. De lo contrario, se continua con la verificación, queda como evidencia Acta de subcomité de autocontrol._x000a_- 4 El Procedimiento &quot;Cualificación en Servicio a la Ciudadanía a Servidores y Otros&quot; 2212200-PR-043 indica que el / la profesional universitario asignado, autorizado(a) por el / la Directora(a) Distrital de Calidad del Servicio, anualmente valida el cumplimiento de la gestión anual de cualificación. La(s) fuente(s) de información utilizadas es(son) Actividad 7 del Procedimiento Cualificación en servicio a la ciudadanía a servidores y otros 2212200-PR-043_x0009__x0009__x0009__x0009_. En caso de evidenciar observaciones, desviaciones o diferencias, se toma como insumo en la elaboración del plan anual de cualificación de la siguiente vigencia, queda como evidencia el informe de gestión anual de cualificación. De lo contrario, se continua con la estructuración del informe de gestión anual de cualificación, queda como evidencia Informe de gestión anual de cualificación._x000a__x000a__x000a__x000a__x000a__x000a__x000a__x000a__x000a__x000a__x000a__x000a__x000a__x000a__x000a__x000a_"/>
    <s v="- Documentado_x000a_- Documentado_x000a_- Documentado_x000a_- Documentado_x000a__x000a__x000a__x000a__x000a__x000a__x000a__x000a__x000a__x000a__x000a__x000a__x000a__x000a__x000a__x000a_"/>
    <s v="- Continua_x000a_- Continua_x000a_- Continua_x000a_- Continua_x000a__x000a__x000a__x000a__x000a__x000a__x000a__x000a__x000a__x000a__x000a__x000a__x000a__x000a__x000a__x000a_"/>
    <s v="- Con registro_x000a_- Con registro_x000a_- Con registro_x000a_- Con registro_x000a__x000a__x000a__x000a__x000a__x000a__x000a__x000a__x000a__x000a__x000a__x000a__x000a__x000a__x000a__x000a_"/>
    <s v="- Preventivo_x000a_- Preventivo_x000a_- Detectivo_x000a_- Detectivo_x000a__x000a__x000a__x000a__x000a__x000a__x000a__x000a__x000a__x000a__x000a__x000a__x000a__x000a__x000a__x000a_"/>
    <s v="25%_x000a_25%_x000a_15%_x000a_15%_x000a__x000a__x000a__x000a__x000a__x000a__x000a__x000a__x000a__x000a__x000a__x000a__x000a__x000a__x000a__x000a_"/>
    <s v="- Manual_x000a_- Manual_x000a_- Manual_x000a_- Manual_x000a__x000a__x000a__x000a__x000a__x000a__x000a__x000a__x000a__x000a__x000a__x000a__x000a__x000a__x000a__x000a_"/>
    <s v="15%_x000a_15%_x000a_15%_x000a_15%_x000a__x000a__x000a__x000a__x000a__x000a__x000a__x000a__x000a__x000a__x000a__x000a__x000a__x000a__x000a__x000a_"/>
    <s v="40%_x000a_40%_x000a_30%_x000a_30%_x000a__x000a__x000a__x000a__x000a__x000a__x000a__x000a__x000a__x000a__x000a__x000a__x000a__x000a__x000a__x000a_"/>
    <s v="- 1 El mapa de riesgos del proceso de Gobierno abierto y relacionamiento con la Ciudadanía indica que profesional universitario asignado de la Dirección Distrital de Calidad del Servicio, autorizado(a) por el / la Director(a) Distrital de Calidad del Servicio, cada vez que se identifique la materialización del riesgo ajusta la programación definida en el plan anual de cualificación._x000a__x000a__x000a__x000a__x000a__x000a__x000a__x000a__x000a_"/>
    <s v="- Documentado_x000a__x000a__x000a__x000a__x000a__x000a__x000a__x000a__x000a_"/>
    <s v="- Continua_x000a__x000a__x000a__x000a__x000a__x000a__x000a__x000a__x000a_"/>
    <s v="- Con registro_x000a__x000a__x000a__x000a__x000a__x000a__x000a__x000a__x000a_"/>
    <s v="- Correctivo_x000a__x000a__x000a__x000a__x000a__x000a__x000a__x000a__x000a_"/>
    <s v="10%_x000a__x000a__x000a__x000a__x000a__x000a__x000a__x000a__x000a_"/>
    <s v="- Manual_x000a__x000a__x000a__x000a__x000a__x000a__x000a__x000a__x000a_"/>
    <s v="15%_x000a__x000a__x000a__x000a__x000a__x000a__x000a__x000a__x000a_"/>
    <s v="25%_x000a__x000a__x000a__x000a__x000a__x000a__x000a__x000a__x000a_"/>
    <s v="Muy baja (1)"/>
    <n v="7.0559999999999998E-2"/>
    <s v="Menor (2)"/>
    <n v="0.30000000000000004"/>
    <s v="Bajo"/>
    <s v="El proceso estima que el riesgo se ubica en una zona baja, debido a que los controles establecidos son los adecuados y la calificación de los criterios es satisfactoria, ubicando el riesgo en la escala de probabilidad más baja con un impacto menor, y ante su materialización, podrían disminuirse los efectos, aplicando las acciones de contingencia."/>
    <s v="Aceptar"/>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Posibilidad de afectación reputacional por inconformidad de los partes interesadas objeto de cualificación, debido a incumplimiento parcial de compromisos en la meta de servidores públicos a cualificar en actitudes, destrezas, habilidades y conocimientos de servicio a la Ciudadanía en el informe de monitoreo a la Oficina Asesora de Planeación._x000a_- Ajustar la programación definida en el plan anual de cualificación_x000a__x000a__x000a__x000a__x000a__x000a__x000a__x000a_- Actualizar el mapa de riesgos Gobierno Abierto y Relacionamiento con la Ciudadanía"/>
    <s v="- Subsecretario(a) de Servicio a la Ciudadanía y Alto(a) Consejero(a) Distrital de Tecnologías de la Información y las Comunicaciones_x000a_- Profesional Universitario asignado por el (la) Director (a) Distrital de Calidad del Servicio_x000a__x000a__x000a__x000a__x000a__x000a__x000a__x000a_- Subsecretario(a) de Servicio a la Ciudadanía y Alto(a) Consejero(a) Distrital de Tecnologías de la Información y las Comunicaciones"/>
    <s v="- Reporte de monitoreo indicando la materialización del riesgo de Posibilidad de afectación reputacional por inconformidad de los partes interesadas objeto de cualificación, debido a incumplimiento parcial de compromisos en la meta de servidores públicos a cualificar en actitudes, destrezas, habilidades y conocimientos de servicio a la Ciudadanía_x000a_- Plan anual de cualificación ajustado_x000a__x000a__x000a__x000a__x000a__x000a__x000a__x000a_- Mapa de riesgo  Gobierno Abierto y Relacionamiento con la Ciudadanía, actualizado."/>
    <d v="2018-09-13T00:00:00"/>
    <s v="Identificación del riesgo_x000a_Análisis antes de controles_x000a_Análisis de controles_x000a_Análisis después de controles_x000a_Tratamiento del riesgo"/>
    <s v="Creación y aprobación del mapa de riesgos del proceso Gestión del Sistema Distrital de Servicio a la Ciudadanía"/>
    <d v="2019-05-08T00:00:00"/>
    <s v="Identificación del riesgo_x000a_Análisis antes de controles_x000a_Análisis de controles_x000a_Análisis después de controles_x000a_Tratamiento del riesgo"/>
    <s v="Se analizan y se ajustan causas internas y externas de acuerdo a las fortalezas, oportunidades, debilidades y amenazas identificadas por el proceso._x000a_Se ajusta el nombre del riesgo y se omite encuesta de satisfacción _x000a_Se analiza y ajusta la evaluación de la frecuencia e impacto de acuerdo a la nueva herramienta de gestión de riesgos_x000a_Se actualiza la valoración del riesgo quedando en zona de riesgo moderada (anteriormente extrema)_x000a_Se actualiza la valoración residual a baja (anteriormente moderada)  _x000a_Se incluye plan de contingencia"/>
    <d v="2019-10-21T00:00:00"/>
    <s v="Identificación del riesgo_x000a__x000a_Análisis de controles_x000a__x000a_Tratamiento del riesgo"/>
    <s v="Actualización del riesgo &quot;Incumplimiento parcial de compromisos en la cualificación de los servidores públicos en actitudes, destrezas, habilidades y conocimientos de servicio a la Ciudadanía, al igual que en competencias de IVC&quot; pasando a &quot;Incumplimiento parcial de compromisos en el total de los servidores públicos a cualificar en actitudes, destrezas, habilidades y conocimientos de servicio a la Ciudadanía&quot;._x000a_Se ajusta la información relacionada con las fechas de inicio y terminación de la Acción preventiva 33."/>
    <d v="2020-03-19T00:00:00"/>
    <s v="Identificación del riesgo_x000a__x000a__x000a__x000a_Tratamiento del riesgo"/>
    <s v="Se identificó el proyecto de inversión posiblemente afectado con la posible materialización del riesgo_x000a_Se incluyen perspectivas para los efectos(consecuencias) identificados_x000a_En tratamiento del riesgo, se modifica la opción de manejo a “aceptar”"/>
    <d v="2020-08-31T00:00:00"/>
    <s v="Identificación del riesgo_x000a__x000a_Análisis de controles_x000a__x000a_"/>
    <s v="Se asoció el nuevo proyecto de inversión 7870 &quot;Servicio a la ciudadanía, moderno, eficiente y de calidad&quot;._x000a_Se eliminaron los controles detectivos  asociados a los procedimientos de auditoria de gestión y auditorias de calidad, atendiendo a la observación realizadas por la Oficina de Control  Interno. "/>
    <d v="2021-02-22T00:00:00"/>
    <s v="Identificación del riesgo_x000a__x000a__x000a__x000a_"/>
    <s v="Se ajustó proyectos de inversión posiblemente afectados, teniendo en cuenta que el riesgo no esta asociado a los riesgos del proyecto de inversión."/>
    <d v="2021-12-10T00:00:00"/>
    <s v="Identificación del riesgo_x000a_Análisis antes de controles_x000a_Análisis de controles_x000a_Análisis después de controles_x000a_Tratamiento del riesgo"/>
    <s v="Se actualiza el contexto de la gestión del proceso._x000a_Se ajusta la identificación del riesgo._x000a_Se define la probabilidad por exposición._x000a_Se ajustó la calificación del impacto._x000a_Se ajustó la redacción y evaluación de los controles según los criterios definidos._x000a_Se incluyeron los controles correctivos."/>
    <d v="2022-12-02T00:00:00"/>
    <s v="Identificación del riesgo_x000a__x000a_Análisis de controles_x000a__x000a_Tratamiento del riesgo"/>
    <s v="Se actualiza el contexto de la gestión del proceso, de acuerdo con las actividades definidas en el proceso Gobierno abierto y relacionamiento con la ciudadanía. _x000a_Se actualizan las causas internas, externas efectos según el análisis DOFA del nuevo proceso._x000a_Se ajustan los controles correctivos acorde con el nombre del nuevo proceso._x000a_Se ajustan las acciones de contingencia acorde con el nombre del nuevo proceso."/>
    <s v=""/>
    <s v="_x000a__x000a__x000a__x000a_"/>
    <s v=""/>
    <s v=""/>
    <s v="_x000a__x000a__x000a__x000a_"/>
    <s v=""/>
    <s v=""/>
    <s v="_x000a__x000a__x000a__x000a_"/>
    <s v=""/>
    <s v=""/>
    <s v="_x000a__x000a__x000a__x000a_"/>
    <s v=""/>
  </r>
  <r>
    <x v="14"/>
    <s v="Gestionar estrategias, lineamientos y proyectos en materia de servicio al ciudadano, gobierno abierto y transformación digital de la Secretaría General y en las entidades distritales mediante los instrumentos de planeación y seguimiento para fortalecer el relacionamiento entre las instituciones de la Administración Distrital y la ciudadanía, así como el aprovechamiento de las tecnologías permitiendo el mejoramiento de las capacidades ciudadanas para un territorio inteligente."/>
    <s v="Inicia con la formulación de las estrategias, lineamientos y proyectos en materia de servicio al ciudadano, gobierno abierto y transformación digital, continua con su implementación en la Secretaría General, así como el acompañamiento de Gobierno Abierto y transformación digital en las entidades distritales y finaliza con el seguimiento al cumplimiento de las mismas."/>
    <s v="Subsecretario(a) de Servicio a la Ciudadanía y Alto(a) Consejero(a) Distrital de Tecnologías de la Información y las Comunicaciones"/>
    <s v="Misional"/>
    <s v="Realizar el traslado de las peticiones ciudadanas registradas en el Sistema Distrital para la Gestión de Peticiones Ciudadanas"/>
    <s v="Posibilidad de afectación reputacional por inconformidad de los usuarios del sistema, debido a errores (fallas o deficiencias) en el análisis y direccionamiento a las peticiones ciudadanas"/>
    <x v="0"/>
    <s v="Usuarios, productos y prácticas"/>
    <s v="Sí"/>
    <s v="- Desconocimiento por parte de algunos funcionarios acerca de las funciones de la entidad y elementos de la plataforma estratégica._x000a__x000a__x000a__x000a__x000a__x000a__x000a__x000a__x000a_"/>
    <s v="- Presiones o motivaciones de los ciudadanos que incitan al servidor público a realizar conductas contrarias al deber ser._x000a__x000a__x000a__x000a__x000a__x000a__x000a__x000a__x000a_"/>
    <s v="- Insatisfacción de la ciudadanía por las demoras en la recepción de respuestas por parte de las entidades distritales._x000a_- Reprocesos por mal direccionamiento de peticiones ciudadanas._x000a_- Pérdida de liderazgo y deterioro de la imagen Institucional._x000a__x000a__x000a__x000a__x000a__x000a__x000a_"/>
    <s v="5. Fortalecer la prestación del servicio a la ciudadanía con oportunidad, eficiencia y transparencia, a través del uso de la tecnología y la cualificación de los servidores."/>
    <s v="- -- Ningún trámite y/o procedimiento administrativo_x000a__x000a_"/>
    <s v="- Todos los procesos en el Sistema de Gestión de Calidad_x000a__x000a__x000a__x000a_"/>
    <s v="- No aplica_x000a__x000a__x000a__x000a_"/>
    <s v="Media (3)"/>
    <n v="0.6"/>
    <s v="Leve (1)"/>
    <s v="Menor (2)"/>
    <s v="Menor (2)"/>
    <s v="Leve (1)"/>
    <s v="Leve (1)"/>
    <s v="Menor (2)"/>
    <s v="Menor (2)"/>
    <n v="0.4"/>
    <s v="Moderado"/>
    <s v="El proceso estima que el riesgo se ubica en una zona moderada, debido a que la frecuencia con la que se realizó la actividad clave asociada al riesgo se presentó 246 veces en el último año, sin embargo, ante su materialización, podrían presentarse incumplimiento en la gestión de peticiones ciudadanas bajo los parámetros establecidos por la ley."/>
    <s v="- 1 El Procedimiento &quot;Direccionamiento de Peticiones Ciudadanas&quot; 2212200-PR-291 y la &quot;Guía para la elaboración de reportes de peticiones pendientes e informes de gestión de peticiones&quot; 4220000-GS-083  indica que el/la Director(a) Distrital de Calidad del Servicio, autorizado(a) por el/la Subsecretario(a) de Servicio a la Ciudadanía , por demanda analiza las peticiones ciudadanas y valida las competencias relacionadas. La(s) fuente(s) de información utilizadas es(son) actividad 7 del Procedimiento Direccionamiento de Peticiones Ciudadanas 2212200-PR-291. En caso de evidenciar observaciones, desviaciones o diferencias, se analiza y evalúa la petición y se corrigen las competencias y/o se realiza validación con la Oficina Asesora de Jurídica, queda como evidencia correo electrónico de validación de competencias. De lo contrario, se continua con la gestión de la petición ciudadana, queda como evidencia correo electrónico de solicitud de validación de competencias._x000a_- 2 El Procedimiento &quot;Direccionamiento de Peticiones Ciudadanas&quot; 2212200-PR-291 y la &quot;Guía para la elaboración de reportes de peticiones pendientes e informes de gestión de peticiones&quot; 4220000-GS-083  indica que el/la Director(a) Distrital de Calidad del Servicio, autorizado(a) por el/la Subsecretario(a) de Servicio a la Ciudadanía , por demanda revisa las comunicaciones proyectadas. La(s) fuente(s) de información utilizadas es(son) actividad 12 del Procedimiento Direccionamiento de Peticiones Ciudadanas 2212200-PR-291. En caso de evidenciar observaciones, desviaciones o diferencias, se realizan los ajustes y/o correcciones correspondientes, quedan como evidencia el correo electrónico de solicitud de ajustes a la comunicación y/o Sistema de Gestión de Correspondencia. De lo contrario, se continua con la gestión de comunicaciones, queda como evidencia el oficio de respuesta a la petición  o trazabilidad a la petición._x000a__x000a__x000a__x000a__x000a__x000a__x000a__x000a__x000a__x000a__x000a__x000a__x000a__x000a__x000a__x000a__x000a__x000a_"/>
    <s v="- Documentado_x000a_- Documentado_x000a__x000a__x000a__x000a__x000a__x000a__x000a__x000a__x000a__x000a__x000a__x000a__x000a__x000a__x000a__x000a__x000a__x000a_"/>
    <s v="- Continua_x000a_- Continua_x000a__x000a__x000a__x000a__x000a__x000a__x000a__x000a__x000a__x000a__x000a__x000a__x000a__x000a__x000a__x000a__x000a__x000a_"/>
    <s v="- Con registro_x000a_- Con registro_x000a__x000a__x000a__x000a__x000a__x000a__x000a__x000a__x000a__x000a__x000a__x000a__x000a__x000a__x000a__x000a__x000a__x000a_"/>
    <s v="- Preventivo_x000a_- Detectivo_x000a__x000a__x000a__x000a__x000a__x000a__x000a__x000a__x000a__x000a__x000a__x000a__x000a__x000a__x000a__x000a__x000a__x000a_"/>
    <s v="25%_x000a_15%_x000a__x000a__x000a__x000a__x000a__x000a__x000a__x000a__x000a__x000a__x000a__x000a__x000a__x000a__x000a__x000a__x000a__x000a_"/>
    <s v="- Manual_x000a_- Manual_x000a__x000a__x000a__x000a__x000a__x000a__x000a__x000a__x000a__x000a__x000a__x000a__x000a__x000a__x000a__x000a__x000a__x000a_"/>
    <s v="15%_x000a_15%_x000a__x000a__x000a__x000a__x000a__x000a__x000a__x000a__x000a__x000a__x000a__x000a__x000a__x000a__x000a__x000a__x000a__x000a_"/>
    <s v="40%_x000a_30%_x000a__x000a__x000a__x000a__x000a__x000a__x000a__x000a__x000a__x000a__x000a__x000a__x000a__x000a__x000a__x000a__x000a__x000a_"/>
    <s v="- 1 El mapa de riesgos del proceso de Gobierno abierto y relacionamiento con la Ciudadanía indica que el / la profesional, técnico operativo o auxiliar administrativo encargado del Direccionamiento de Peticiones Ciudadanas, autorizado(a) por el / la Director(a) Distrital de Calidad del Servicio, cada vez que se identifique la materialización del riesgo destina un espacio en el Subcomité de Autocontrol de la DDCS para compartir experiencias en el direccionamiento de peticiones ciudadanas por parte de la Central de Gestión de Peticiones Ciudadanas de la Dirección Distrital de Calidad del Servicio, de tal manera que el direccionamiento y respuesta de las mismas sirva para instruir a los demás servidores de la Central que realizan la labor, con el fin de poder aplicar dichos conocimientos en casos futuros._x000a__x000a__x000a__x000a__x000a__x000a__x000a__x000a__x000a_"/>
    <s v="- Documentado_x000a__x000a__x000a__x000a__x000a__x000a__x000a__x000a__x000a_"/>
    <s v="- Continua_x000a__x000a__x000a__x000a__x000a__x000a__x000a__x000a__x000a_"/>
    <s v="- Con registro_x000a__x000a__x000a__x000a__x000a__x000a__x000a__x000a__x000a_"/>
    <s v="- Correctivo_x000a__x000a__x000a__x000a__x000a__x000a__x000a__x000a__x000a_"/>
    <s v="10%_x000a__x000a__x000a__x000a__x000a__x000a__x000a__x000a__x000a_"/>
    <s v="- Manual_x000a__x000a__x000a__x000a__x000a__x000a__x000a__x000a__x000a_"/>
    <s v="15%_x000a__x000a__x000a__x000a__x000a__x000a__x000a__x000a__x000a_"/>
    <s v="25%_x000a__x000a__x000a__x000a__x000a__x000a__x000a__x000a__x000a_"/>
    <s v="Baja (2)"/>
    <n v="0.252"/>
    <s v="Menor (2)"/>
    <n v="0.30000000000000004"/>
    <s v="Moderado"/>
    <s v="El proceso estima que el riesgo se ubica en una zona baja, debido a que los controles establecidos son los adecuados y la calificación de los criterios es satisfactoria, ubicando el riesgo en la escala de probabilidad más baja con un impacto menor, y ante su materialización, podrían disminuirse los efectos, aplicando las acciones de contingencia."/>
    <s v="Aceptar"/>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Posibilidad de afectación reputacional por inconformidad de los usuarios del sistema, debido a errores (fallas o deficiencias) en el análisis y direccionamiento a las peticiones ciudadanas en el informe de monitoreo a la Oficina Asesora de Planeación._x000a_- Destinar un espacio en el Subcomité de Autocontrol de la DDCS para compartir experiencias en el direccionamiento de peticiones ciudadanas por parte de la Central de Gestión de Peticiones Ciudadanas (DDCS), cada vez que el indicador de devoluciones supere el 3% en el mes, de tal manera que el direccionamiento y respuesta de las mismas sirva para instruir a los demás servidores de la Central que realizan la labor, para aplicar dichos conocimientos en casos futuros._x000a__x000a__x000a__x000a__x000a__x000a__x000a__x000a_- Actualizar el mapa de riesgos Gobierno Abierto y Relacionamiento con la Ciudadanía"/>
    <s v="- Subsecretario(a) de Servicio a la Ciudadanía y Alto(a) Consejero(a) Distrital de Tecnologías de la Información y las Comunicaciones_x000a_- Profesional, Técnico operativo o Auxiliar Administrativo encargado del Direccionamiento de Peticiones Ciudadanas_x000a__x000a__x000a__x000a__x000a__x000a__x000a__x000a_- Subsecretario(a) de Servicio a la Ciudadanía y Alto(a) Consejero(a) Distrital de Tecnologías de la Información y las Comunicaciones"/>
    <s v="- Reporte de monitoreo indicando la materialización del riesgo de Posibilidad de afectación reputacional por inconformidad de los usuarios del sistema, debido a errores (fallas o deficiencias) en el análisis y direccionamiento a las peticiones ciudadanas_x000a_- Acta de Subcomité de Autocontrol_x000a__x000a__x000a__x000a__x000a__x000a__x000a__x000a_- Mapa de riesgo  Gobierno Abierto y Relacionamiento con la Ciudadanía, actualizado."/>
    <d v="2018-09-13T00:00:00"/>
    <s v="Identificación del riesgo_x000a_Análisis antes de controles_x000a_Análisis de controles_x000a_Análisis después de controles_x000a_Tratamiento del riesgo"/>
    <s v="Creación y aprobación del mapa de riesgos del proceso Gestión del Sistema Distrital de Servicio a la Ciudadanía"/>
    <d v="2019-05-08T00:00:00"/>
    <s v="Identificación del riesgo_x000a_Análisis antes de controles_x000a_Análisis de controles_x000a_Análisis después de controles_x000a_Tratamiento del riesgo"/>
    <s v="Se analizan y se ajustan causas internas y externas de acuerdo a las fortalezas, oportunidades, debilidades y amenazas identificadas por el proceso._x000a_Se analiza y ajusta la evaluación de la frecuencia e impacto de acuerdo a la nueva herramienta de gestión de riesgos_x000a_Se actualiza la valoración del riesgo quedando en zona de riesgo alta (anteriormente extrema), la valoración después de controles continúa en zona de riesgo moderada, _x000a_Se incluye plan de contingencia"/>
    <d v="2019-10-21T00:00:00"/>
    <s v="Identificación del riesgo_x000a__x000a_Análisis de controles_x000a__x000a_Tratamiento del riesgo"/>
    <s v="Se incluye una nueva causa interna &quot;Desconocimiento por parte de los Servidores acerca de los tiempos de gestión de las peticiones ciudadanas pendientes por atender en la dependencia.&quot;_x000a_Se ajusta un punto de control preventivo, acorde con la versión 07 del procedimiento &quot;Gestión de peticiones ciudadanas&quot;, pues en la versión anterior correspondía a la actividad ID7, el cual corresponde al punto de control del ID4._x000a_Se ajustan las fechas de inicio y terminación de la acción preventiva No 34, puesto que en el documento a elaborar, se incluyen los lineamiento para la elaboración del informe de solicitudes de acceso a la información._x000a_Se incluye la acción preventiva No. 43 de 2018."/>
    <d v="2020-03-19T00:00:00"/>
    <s v="Identificación del riesgo_x000a_Análisis antes de controles_x000a_Análisis de controles_x000a_Análisis después de controles_x000a_Tratamiento del riesgo"/>
    <s v="Se ajusta la redacción del riesgo a &quot;Errores (fallas o deficiencias) en el análisis y direccionamiento de las peticiones ciudadanas&quot;._x000a_Se elimina la causa “Desconocimiento por parte de los funcionarios acerca de los tiempos de gestión de las peticiones ciudadanas pendientes por atender en la dependencia” y se eliminan los efectos “Incumplimiento de los términos legales para la atención y respuesta de las peticiones ciudadanas” y “Incumplimiento de compromisos con entidades de control relacionadas con la publicación de información”_x000a_En el análisis antes de controles, se realiza ajuste en la calificación de la probabilidad, por tanto, se presenta movimiento en un cuadrante en la escala, así como en la explicación de la valoración obtenida.  _x0009__x000a_Se ajusta un punto de control preventivo, acorde con la versión 08 del procedimiento &quot;Gestión de peticiones ciudadanas&quot;, pues en la versión anterior correspondía a la actividad ID7, el cual corresponde al punto de control del ID4._x000a_El análisis después de controles presenta modificación debido a la calificación de la frecuencia, se actualizan la redacción de la valoración obtenida_x000a_Se identificó el proyecto de inversión posiblemente afectado con la posible materialización del riesgo_x000a_Se incluyen perspectivas para los efectos(consecuencias) identificados_x000a_En el tratamiento del riesgo, las acciones preventivas No 34 y 43 fueron cerradas y por ende se excluyen de la ficha. _x000a_Se modifica la opción de manejo a “aceptar”"/>
    <d v="2020-08-31T00:00:00"/>
    <s v="Identificación del riesgo_x000a__x000a_Análisis de controles_x000a__x000a_"/>
    <s v="Se asoció el nuevo proyecto de inversión 7870 &quot;Servicio a la ciudadanía, moderno, eficiente y de calidad&quot;._x000a_Se ajusta la explicación del riesgo para que sea acorde con el nombre del riesgo._x000a_Se eliminaron los controles detectivos  asociados a los procedimientos de auditoria de gestión y auditorias de calidad, atendiendo a la observación realizadas por la Oficina de Control  Interno. Se documenta el control detectivo respecto a devoluciones efectivas, el cual se definirá en la versión 2 de la guía para la elaboración de reportes e informes de peticiones ciudadanas y en la versión 9 del PR 291. "/>
    <d v="2020-12-03T00:00:00"/>
    <s v="_x000a__x000a__x000a__x000a_Tratamiento del riesgo"/>
    <s v="Se cambio la opción de manejo de aceptar a reducir."/>
    <d v="2021-02-22T00:00:00"/>
    <s v="Identificación del riesgo_x000a__x000a__x000a__x000a_Tratamiento del riesgo"/>
    <s v="Se ajustó proyectos de inversión posiblemente afectados, teniendo en cuenta que el riesgo no esta asociado a los riesgos del proyecto de inversión._x000a_Se ajustó acción de tratamiento de acuerdo con lo registrado en el aplicativo SIG."/>
    <d v="2021-12-10T00:00:00"/>
    <s v="Identificación del riesgo_x000a_Análisis antes de controles_x000a_Análisis de controles_x000a_Análisis después de controles_x000a_Tratamiento del riesgo"/>
    <s v="Se actualiza el contexto de la gestión del proceso._x000a_Se ajusta la identificación del riesgo._x000a_Se define la probabilidad por exposición._x000a_Se ajustó la calificación del impacto._x000a_Se ajustó la redacción y evaluación de los controles según los criterios definidos._x000a_Se incluyeron los controles correctivos._x000a_Se cambió la opción de manejo del riesgo a &quot;aceptar&quot;."/>
    <d v="2022-02-04T00:00:00"/>
    <s v="_x000a__x000a_Análisis de controles_x000a__x000a_"/>
    <s v="Se ajustan los controles detectivos y preventivos en coherencia con la actualización del procedimiento Direccionamiento de Peticiones Ciudadanas (2212200-PR-291) versión 12._x000a_"/>
    <d v="2022-08-31T00:00:00"/>
    <s v="_x000a__x000a_Análisis de controles_x000a__x000a_"/>
    <s v="Se ajustan los controles detectivos y preventivos en coherencia con la actualización del procedimiento Direccionamiento de Peticiones Ciudadanas (2212200-PR-291) versión 13._x000a_"/>
    <d v="2022-12-02T00:00:00"/>
    <s v="Identificación del riesgo_x000a__x000a_Análisis de controles_x000a__x000a_Tratamiento del riesgo"/>
    <s v="Se actualiza el contexto de la gestión del proceso, de acuerdo con las actividades definidas en el proceso Gobierno abierto y relacionamiento con la ciudadanía. _x000a_Se actualizan las causas internas, externas efectos según el análisis DOFA del nuevo proceso._x000a_Se ajusta la tipología del control número 2 de &quot;correctivo&quot; a &quot;detectivo&quot;._x000a_Se ajustan los controles correctivos acorde con el nombre del nuevo proceso._x000a_Se ajustan las acciones de contingencia acorde con el nombre del nuevo proceso."/>
    <s v=""/>
    <s v="_x000a__x000a__x000a__x000a_"/>
    <s v=""/>
  </r>
  <r>
    <x v="14"/>
    <s v="Gestionar estrategias, lineamientos y proyectos en materia de servicio al ciudadano, gobierno abierto y transformación digital de la Secretaría General y en las entidades distritales mediante los instrumentos de planeación y seguimiento para fortalecer el relacionamiento entre las instituciones de la Administración Distrital y la ciudadanía, así como el aprovechamiento de las tecnologías permitiendo el mejoramiento de las capacidades ciudadanas para un territorio inteligente."/>
    <s v="Inicia con la formulación de las estrategias, lineamientos y proyectos en materia de servicio al ciudadano, gobierno abierto y transformación digital, continua con su implementación en la Secretaría General, así como el acompañamiento de Gobierno Abierto y transformación digital en las entidades distritales y finaliza con el seguimiento al cumplimiento de las mismas."/>
    <s v="Subsecretario(a) de Servicio a la Ciudadanía y Alto(a) Consejero(a) Distrital de Tecnologías de la Información y las Comunicaciones"/>
    <s v="Misional"/>
    <s v="Administrar canales de relacionamiento con la ciudadanía"/>
    <s v="Posibilidad de afectación reputacional por pérdida de credibilidad y confianza en la Secretaría General, debido a realización de cobros indebidos durante la prestación del servicio en el canal presencial de la Red CADE dispuesto para el servicio a la ciudadanía"/>
    <x v="1"/>
    <s v="Fraude interno"/>
    <s v="Sí"/>
    <s v="- Alta rotación de personal generando retrasos en la curva de aprendizaje._x000a_- Debilidades en la comunicación clara y unificada en diferentes niveles de la entidad._x000a__x000a__x000a__x000a__x000a__x000a__x000a__x000a_"/>
    <s v="- Presiones o motivaciones de los ciudadanos que incitan al servidor público a realizar conductas contrarias al deber ser._x000a__x000a__x000a__x000a__x000a__x000a__x000a__x000a__x000a_"/>
    <s v="- Pérdida de credibilidad y de confianza que dificulte la ejecución de las políticas, programas y proyectos de la Secretaría General.  _x000a_- Intervenciones o hallazgos por partes de entes de control u otro ente regulador, interno o externo._x000a_- Incumplimiento de objetivos y metas institucionales._x000a__x000a__x000a__x000a__x000a__x000a__x000a_"/>
    <s v="5. Fortalecer la prestación del servicio a la ciudadanía con oportunidad, eficiencia y transparencia, a través del uso de la tecnología y la cualificación de los servidores."/>
    <s v="- -- Ningún trámite y/o procedimiento administrativo_x000a__x000a_"/>
    <s v="- Procesos de control en el Sistema de Gestión de Calidad_x000a__x000a__x000a__x000a_"/>
    <s v="- No aplica_x000a__x000a__x000a__x000a_"/>
    <s v="Baja (2)"/>
    <n v="0.4"/>
    <s v="Menor (2)"/>
    <s v="Moderado (3)"/>
    <s v="Menor (2)"/>
    <s v="Menor (2)"/>
    <s v="Menor (2)"/>
    <s v="Moderado (3)"/>
    <s v="Mayor (4)"/>
    <n v="0.8"/>
    <s v="Alto"/>
    <s v="El proceso estima que el riesgo se ubica en una zona alta, debido a que el riesgo se presentó al menos una vez en los últimos cuatro años, sin embargo, ante su materialización, podrían presentarse los efectos significativos, señalados en la encuesta del Departamento Administrativo de la Función Pública."/>
    <s v="- 1 El Procedimiento &quot;Administración del Modelo Multicanal de Relacionamiento con la Ciudadanía&quot; 2213300-PR-036 indica que el profesional responsable del medio de relacionamiento (Canal presencial CADE y SuperCADE), autorizado(a) por Director(a) del Sistema Distrital de Servicio a la Ciudadanía, diariamente verifica el comportamiento de los servidores que interactúan con la ciudadanía . La(s) fuente(s) de información utilizadas es(son) las peticiones ciudadanas y por observación directa. En caso de evidenciar observaciones, desviaciones o diferencias, se registra en el formulario de verificación de condiciones de apertura y se reporta al Director(a) del Sistema Distrital de Servicio a la Ciudadanía. De lo contrario, el mismo formulario de verificación de condiciones de apertura, da cuenta de la verificación del comportamiento de los servidores._x000a_- 2 El Procedimiento &quot;Administración del Modelo Multicanal de Relacionamiento con la Ciudadanía&quot; 2213300-PR-036 indica que el profesional responsable del medio de relacionamiento (Canal presencial CADE y SuperCADE), autorizado(a) por Director(a) del Sistema Distrital de Servicio a la Ciudadanía, mensualmente verifica el comportamiento de los servidores que interactúan con la ciudadanía . La(s) fuente(s) de información utilizadas es(son) peticiones ciudadanas y el formulario de verificación de condiciones de apertura. En caso de evidenciar observaciones, desviaciones o diferencias, las registra en el informe administrativo Red CADE 2212300-FT-339. De lo contrario, el mismo Informe administrativo, da cuenta de la verificación del comportamiento de los servidores._x000a_- 3 El Procedimiento &quot;Administración del Modelo Multicanal de Relacionamiento con la Ciudadanía&quot; 2213300-PR-036 indica que el profesional responsable del medio de relacionamiento (Canal presencial CADE y SuperCADE), autorizado(a) por Director(a) del Sistema Distrital de Servicio a la Ciudadanía, bimestralmente coteja en el Subcomité de Autocontrol si en el periodo se han materializado posibles actos de corrupción. La(s) fuente(s) de información utilizadas es(son) peticiones ciudadanas y los informes administrativos de los puntos de atención. En caso de evidenciar observaciones, desviaciones o diferencias, reporta a la Oficina de Control Interno Disciplinario mediante memorando electrónico. De lo contrario, se realiza seguimiento en el subcomité de autocontrol evidenciándose en el Acta subcomité de autocontrol 2210112-FT-281._x000a__x000a__x000a__x000a__x000a__x000a__x000a__x000a__x000a__x000a__x000a__x000a__x000a__x000a__x000a__x000a__x000a_"/>
    <s v="- Documentado_x000a_- Documentado_x000a_- Documentado_x000a__x000a__x000a__x000a__x000a__x000a__x000a__x000a__x000a__x000a__x000a__x000a__x000a__x000a__x000a__x000a__x000a_"/>
    <s v="- Continua_x000a_- Continua_x000a_- Continua_x000a__x000a__x000a__x000a__x000a__x000a__x000a__x000a__x000a__x000a__x000a__x000a__x000a__x000a__x000a__x000a__x000a_"/>
    <s v="- Con registro_x000a_- Con registro_x000a_- Con registro_x000a__x000a__x000a__x000a__x000a__x000a__x000a__x000a__x000a__x000a__x000a__x000a__x000a__x000a__x000a__x000a__x000a_"/>
    <s v="- Preventivo_x000a_- Detectivo_x000a_- Detectivo_x000a__x000a__x000a__x000a__x000a__x000a__x000a__x000a__x000a__x000a__x000a__x000a__x000a__x000a__x000a__x000a__x000a_"/>
    <s v="25%_x000a_15%_x000a_15%_x000a__x000a__x000a__x000a__x000a__x000a__x000a__x000a__x000a__x000a__x000a__x000a__x000a__x000a__x000a__x000a__x000a_"/>
    <s v="- Manual_x000a_- Manual_x000a_- Manual_x000a__x000a__x000a__x000a__x000a__x000a__x000a__x000a__x000a__x000a__x000a__x000a__x000a__x000a__x000a__x000a__x000a_"/>
    <s v="15%_x000a_15%_x000a_15%_x000a__x000a__x000a__x000a__x000a__x000a__x000a__x000a__x000a__x000a__x000a__x000a__x000a__x000a__x000a__x000a__x000a_"/>
    <s v="40%_x000a_30%_x000a_30%_x000a__x000a__x000a__x000a__x000a__x000a__x000a__x000a__x000a__x000a__x000a__x000a__x000a__x000a__x000a__x000a__x000a_"/>
    <s v="- 1 El mapa de riesgos del proceso Gobierno Abierto y Relacionamiento con la Ciudadanía indica que el (la) Director (a) del Sistema Distrital de Servicio a la Ciudadanía, autorizado(a) por el(la) Subsecretario(a) del Sistema Distrital de Servicio a la Ciudadanía, cada vez que se identifique la materialización del riesgo reporta a la Oficina de Control Interno Disciplinario el presunto hecho de realización de cobros indebidos durante la prestación del servicio en el canal presencial de la Red CADE.._x000a__x000a__x000a__x000a__x000a__x000a__x000a__x000a__x000a_"/>
    <s v="- Documentado_x000a__x000a__x000a__x000a__x000a__x000a__x000a__x000a__x000a_"/>
    <s v="- Continua_x000a__x000a__x000a__x000a__x000a__x000a__x000a__x000a__x000a_"/>
    <s v="- Con registro_x000a__x000a__x000a__x000a__x000a__x000a__x000a__x000a__x000a_"/>
    <s v="- Correctivo_x000a__x000a__x000a__x000a__x000a__x000a__x000a__x000a__x000a_"/>
    <s v="10%_x000a__x000a__x000a__x000a__x000a__x000a__x000a__x000a__x000a_"/>
    <s v="- Manual_x000a__x000a__x000a__x000a__x000a__x000a__x000a__x000a__x000a_"/>
    <s v="15%_x000a__x000a__x000a__x000a__x000a__x000a__x000a__x000a__x000a_"/>
    <s v="25%_x000a__x000a__x000a__x000a__x000a__x000a__x000a__x000a__x000a_"/>
    <s v="Muy baja (1)"/>
    <n v="0.11759999999999998"/>
    <s v="Mayor (4)"/>
    <n v="0.8"/>
    <s v="Alto"/>
    <s v="El proceso estima que el riesgo se ubica en una zona alta, debido a que los controles establecidos son los adecuados y la calificación de los criterios es satisfactoria, ubicando el riesgo en la escala de probabilidad más baja, y ante su materialización, podrían disminuirse los efectos, aplicando las acciones de contingencia, sin embargo, el impacto no disminuye en riesgos de corrupción."/>
    <s v="Reducir"/>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 Sensibilizar a los servidores de la Dirección del Sistema Distrital de Servicio a la Ciudadanía sobre los valores de integridad y el Código Disciplinario Único. _x000a__x000a__x000a__x000a__x000a__x000a__x000a__x000a__x000a__x000a_________________x000a__x000a__x000a__x000a__x000a__x000a__x000a__x000a__x000a__x000a__x000a_"/>
    <s v="- Gestores de transparencia e integridad de la Dirección del Sistema Distrital de Servicio a la Ciudadana._x000a__x000a__x000a__x000a__x000a__x000a__x000a__x000a__x000a__x000a_________________x000a__x000a__x000a__x000a__x000a__x000a__x000a__x000a__x000a__x000a__x000a_"/>
    <s v="- Servidores de la Dirección del Sistema Distrital de Servicio a la Ciudadanía sensibilizados en los valores de integridad y el Código Disciplinario Único._x000a__x000a__x000a__x000a__x000a__x000a__x000a__x000a__x000a__x000a_________________x000a__x000a__x000a__x000a__x000a__x000a__x000a__x000a__x000a__x000a__x000a_"/>
    <s v="01/03/2023_x000a__x000a__x000a__x000a__x000a__x000a__x000a__x000a__x000a__x000a_________________x000a__x000a__x000a__x000a__x000a__x000a__x000a__x000a__x000a__x000a__x000a_"/>
    <s v="31/12/2023_x000a__x000a__x000a__x000a__x000a__x000a__x000a__x000a__x000a__x000a_________________x000a__x000a__x000a__x000a__x000a__x000a__x000a__x000a__x000a__x000a__x000a_"/>
    <s v="- Reportar el presunto hecho de Posibilidad de afectación reputacional por pérdida de credibilidad y confianza en la Secretaría General, debido a realización de cobros indebidos durante la prestación del servicio en el canal presencial de la Red CADE dispuesto para el servicio a la ciudadanía al operador disciplinario, y a la Oficina Asesora de Planeación en el informe de monitoreo en caso que tenga fallo._x000a_- Reportar a la Oficina de Control Interno Disciplinario el presunto hecho de realización de cobros indebidos durante la prestación del servicio en el canal presencial de la Red CADE._x000a__x000a__x000a__x000a__x000a__x000a__x000a__x000a_- Actualizar el mapa de riesgos Gobierno Abierto y Relacionamiento con la Ciudadanía"/>
    <s v="- Subsecretario(a) de Servicio a la Ciudadanía y Alto(a) Consejero(a) Distrital de Tecnologías de la Información y las Comunicaciones_x000a_- Director (a) del Sistema Distrital de Servicio a la Ciudadanía_x000a__x000a__x000a__x000a__x000a__x000a__x000a__x000a_- Subsecretario(a) de Servicio a la Ciudadanía y Alto(a) Consejero(a) Distrital de Tecnologías de la Información y las Comunicaciones"/>
    <s v="- Notificación realizada del presunto hecho de Posibilidad de afectación reputacional por pérdida de credibilidad y confianza en la Secretaría General, debido a realización de cobros indebidos durante la prestación del servicio en el canal presencial de la Red CADE dispuesto para el servicio a la ciudadanía al operador disciplinario, y reporte de monitoreo a la Oficina Asesora de Planeación en caso que el riesgo tenga fallo definitivo._x000a_- Memorando o correo electrónico reportando a la Oficina de Control Interno Disciplinario el posible hecho de realización de cobros indebidos durante la prestación del servicio en el canal presencial de la Red CADE._x000a__x000a__x000a__x000a__x000a__x000a__x000a__x000a_- Mapa de riesgo  Gobierno Abierto y Relacionamiento con la Ciudadanía, actualizado."/>
    <d v="2019-01-31T00:00:00"/>
    <s v="Identificación del riesgo_x000a_Análisis antes de controles_x000a_Análisis de controles_x000a_Análisis después de controles_x000a_Tratamiento del riesgo"/>
    <s v="Se analizan y se ajustan causas internas y externas de acuerdo a las fortalezas, oportunidades, debilidades y amenazas identificadas por el proceso._x000a_Se analiza y actualiza la evaluación de la frecuencia e impacto de acuerdo a la nueva herramienta de gestión de riesgos_x000a_Se califica la probabilidad por frecuencia_x000a_Se actualiza la valoración del riesgo antes y después de controles, quedando en zona de riesgo moderada_x000a_Se incluye plan de tratamiento y plan de contingencia "/>
    <d v="2019-10-21T00:00:00"/>
    <s v="Identificación del riesgo_x000a_Análisis antes de controles_x000a_Análisis de controles_x000a__x000a_Tratamiento del riesgo"/>
    <s v="Se modifica la redacción de explicación del riesgo, debido a que la interacción persé no genera la materialización del riesgo._x000a_En causas internas solo se incluye: Debilidad en la aplicación de los puntos de control. El conocimiento de los valores y el código de integridad no aseguran que no se materialice el riesgo de corrupción. En causas externas se crea Presiones o motivaciones de los ciudadanos que incitan al servidor público a realizar conductas contrarias al deber ser._x000a_La probabilidad se incrementa en dos cuadrantes de acuerdo al análisis realizado según información de los últimos dos años, pasando a moderado y valoración moderada_x000a_En el análisis de controles se ajusta la redacción de los controles, acorde a lo establecido en el  procedimiento 036 e instructivo 064._x000a_Se modifica la frecuencia, ya que en la operación los profesionales responsables de punto (PRP) ejercen los controles diariamente y no por demanda. _x000a_Se actualiza la fecha de terminación de la acción según aplicativo SIG"/>
    <d v="2020-03-19T00:00:00"/>
    <s v="Identificación del riesgo_x000a_Análisis antes de controles_x000a__x000a__x000a_Tratamiento del riesgo"/>
    <s v="Se identificó el proyecto de inversión posiblemente afectado con la materialización del riesgo_x000a_Se incluyen perspectivas para los efectos(consecuencias) identificados_x000a_Se realiza la calificación del impacto del riesgo mediante al botón &quot;perspectivas de impacto&quot;._x000a_Se cambia la causa &quot;Debilidades en la aplicación de los puntos de control - precisar contexto, ver guía&quot; por &quot;Intereses Personales&quot;_x000a_Se modifica la frecuencia, debido a que un hallazgo de la Oficina de Control Interno, se presentó  hace más de tres años, se modifican las evidencias_x000a_Teniendo en cuenta que se presenta la necesidad de reducir el riesgo, se identifica y se formula el plan de tratamiento, consistente en una acción preventiva"/>
    <d v="2020-08-31T00:00:00"/>
    <s v="Identificación del riesgo_x000a__x000a_Análisis de controles_x000a__x000a_"/>
    <s v="Se asoció el nuevo proyecto de inversión 7870 &quot;Servicio a la ciudadanía, moderno, eficiente y de calidad&quot;._x000a_Se eliminaron los controles detectivos  asociados a los procedimientos de auditoria de gestión y auditorias de calidad, atendiendo a la observación realizadas por la Oficina de Control  Interno. Se identifico un control detectivo propio  del proceso."/>
    <d v="2020-12-03T00:00:00"/>
    <s v="_x000a__x000a__x000a__x000a_Tratamiento del riesgo"/>
    <s v="Se ajustó la fecha de finalización de la acción &quot;Realizar sensibilización sobre el código de integridad a los servidores del canal presencial Red CADE&quot;, de acuerdo con la fecha de cierre de la acción en el aplicativo SIG."/>
    <d v="2021-02-22T00:00:00"/>
    <s v="Identificación del riesgo_x000a__x000a_Análisis de controles_x000a__x000a_Tratamiento del riesgo"/>
    <s v="Se ajustó proyectos de inversión posiblemente afectados, teniendo en cuenta que el riesgo no esta asociado a los riesgos del proyecto de inversión._x000a_Se incluyó actividad de control preventivo mensual por parte de los responsables de punto de atención._x000a_Se incluyó actividad de control detectivo bimestral por parte del Director del Sistema Distrital de Servicio a la Ciudadanía._x000a_Se ajustó acción de tratamiento de acuerdo con lo registrado en el aplicativo SIG."/>
    <d v="2021-07-27T00:00:00"/>
    <s v="_x000a__x000a_Análisis de controles_x000a__x000a_Tratamiento del riesgo"/>
    <s v="Se ajustan los controles detectivos y preventivos en coherencia con la actualización del procedimiento Administración del Modelo Multicanal de Servicio a la Ciudadanía (2213300-PR-036) versión 14._x000a_Se ajusta la fecha de inicio de la Acción Preventiva # 31, de acuerdo con la información registrada en los aplicativos SIG y CHIE."/>
    <d v="2021-09-16T00:00:00"/>
    <s v="_x000a__x000a_Análisis de controles_x000a__x000a_"/>
    <s v="Se ajustan los controles detectivos y preventivos en coherencia con la actualización del procedimiento Administración del Modelo Multicanal de Servicio a la Ciudadanía (2213300-PR-036) versión 15."/>
    <d v="2021-12-10T00:00:00"/>
    <s v="Identificación del riesgo_x000a_Análisis antes de controles_x000a_Análisis de controles_x000a_Análisis después de controles_x000a_Tratamiento del riesgo"/>
    <s v="Se actualiza el contexto de la gestión del proceso._x000a_Se ajusta la identificación del riesgo._x000a_Se ajusta la calificación del impacto._x000a_Se ajusta la redacción y evaluación de los controles según los criterios definidos._x000a_Se incluyeron los controles correctivos._x000a_Se define acción de contingencia."/>
    <d v="2022-12-02T00:00:00"/>
    <s v="Identificación del riesgo_x000a__x000a_Análisis de controles_x000a__x000a_Tratamiento del riesgo"/>
    <s v="Se actualiza el contexto de la gestión del proceso, de acuerdo con las actividades definidas en el proceso Gobierno abierto y relacionamiento con la ciudadanía. _x000a_Se actualizan las causas internas, externas efectos según el análisis DOFA del nuevo proceso._x000a_Se ajustan los controles detectivos y preventivos, acorde con la actualización del procedimiento Administración del Modelo Multicanal de Relacionamiento con la Ciudadanía (2213300-PR-036)  Versión 16._x000a_Se ajustan los controles correctivos acorde con el nombre del nuevo proceso._x000a_Se define acción de tratamiento para fortalecer la gestión del riesgo._x000a_Se ajustan las acciones de contingencia acorde con el nombre del nuevo proceso."/>
    <s v=""/>
    <s v="_x000a__x000a__x000a__x000a_"/>
    <s v=""/>
    <s v=""/>
    <s v="_x000a__x000a__x000a__x000a_"/>
    <s v=""/>
  </r>
  <r>
    <x v="14"/>
    <s v="Gestionar estrategias, lineamientos y proyectos en materia de servicio al ciudadano, gobierno abierto y transformación digital de la Secretaría General y en las entidades distritales mediante los instrumentos de planeación y seguimiento para fortalecer el relacionamiento entre las instituciones de la Administración Distrital y la ciudadanía, así como el aprovechamiento de las tecnologías permitiendo el mejoramiento de las capacidades ciudadanas para un territorio inteligente."/>
    <s v="Inicia con la formulación de las estrategias, lineamientos y proyectos en materia de servicio al ciudadano, gobierno abierto y transformación digital, continua con su implementación en la Secretaría General, así como el acompañamiento de Gobierno Abierto y transformación digital en las entidades distritales y finaliza con el seguimiento al cumplimiento de las mismas."/>
    <s v="Subsecretario(a) de Servicio a la Ciudadanía y Alto(a) Consejero(a) Distrital de Tecnologías de la Información y las Comunicaciones"/>
    <s v="Misional"/>
    <s v="Medir y analizar la calidad en la prestación del servicio en los canales de relacionamiento con la Ciudadanía de la administración distrital"/>
    <s v="Posibilidad de afectación reputacional por pérdida de confianza de las entidades que prestan el servicio  a la ciudadanía, debido a decisiones ajustadas a intereses propios o de terceros al realizar el seguimiento y monitoreo a las entidades participantes en los puntos de atención"/>
    <x v="1"/>
    <s v="Usuarios, productos y prácticas"/>
    <s v="Sí"/>
    <s v="- Desconocimiento por parte de algunos funcionarios acerca de las funciones de la entidad y elementos de la plataforma estratégica._x000a__x000a__x000a__x000a__x000a__x000a__x000a__x000a__x000a_"/>
    <s v="- Presiones o motivaciones de los ciudadanos que incitan al servidor público a realizar conductas contrarias al deber ser._x000a__x000a__x000a__x000a__x000a__x000a__x000a__x000a__x000a_"/>
    <s v="- Generación de reprocesos y desgaste administrativo._x000a_- Investigaciones disciplinarias, fiscales y/o penales._x000a_- Percepción negativa de la Ciudadanía frente a la entidad._x000a__x000a__x000a__x000a__x000a__x000a__x000a_"/>
    <s v="5. Fortalecer la prestación del servicio a la ciudadanía con oportunidad, eficiencia y transparencia, a través del uso de la tecnología y la cualificación de los servidores."/>
    <s v="- -- Ningún trámite y/o procedimiento administrativo_x000a__x000a_"/>
    <s v="- Procesos misionales en el Sistema de Gestión de Calidad_x000a__x000a__x000a__x000a_"/>
    <s v="- No aplica_x000a__x000a__x000a__x000a_"/>
    <s v="Muy baja (1)"/>
    <n v="0.2"/>
    <s v="Leve (1)"/>
    <s v="Menor (2)"/>
    <s v="Menor (2)"/>
    <s v="Leve (1)"/>
    <s v="Leve (1)"/>
    <s v="Leve (1)"/>
    <s v="Moderado (3)"/>
    <n v="0.6"/>
    <s v="Moderado"/>
    <s v="El proceso estima que el riesgo se ubica en una zona moderada, debido a que el riesgo no se ha presentado durante los últimos cuatro años, sin embargo, ante su materialización, podrían presentarse los efectos significativos, señalados en la encuesta del Departamento Administrativo de la Función Pública."/>
    <s v="- 1 El Procedimiento &quot;Seguimiento y Medición de Servicio a la Ciudadanía&quot; 2212200-PR-044 indica que el / la profesional universitario asignado, autorizado(a) por el / la directora(a) Distrital de Calidad del Servicio, bimestralmente realiza reunión con el equipo de trabajo del área de Seguimiento y Medición de la Prestación del Servicio, con el fin de discutir y socializar entre los asistentes, los posibles actos de corrupción que se podrían generar en la ejecución del monitoreo del servicio. La(s) fuente(s) de información utilizadas es(son) Actividad 14 del Procedimiento Seguimiento y Medición de Servicio a la Ciudadanía 2212200-PR-044. En caso de evidenciar observaciones, desviaciones o diferencias, se informa al Director Distrital de Servicio a la Ciudadanía para que se dimensione la situación y se actúe en consecuencia, quedan como evidencia las actas de reunión de seguimiento y medición. De lo contrario, se continua con la socialización, queda como evidencia Actas de reunión de seguimiento y medición._x000a_- 2 El Procedimiento &quot;Seguimiento y Medición de Servicio a la Ciudadanía&quot; 2212200-PR-044 indica que el / la profesional universitario asignado, autorizado(a) por el / la directora(a) Distrital de Calidad del Servicio, bimestralmente realiza reunión con el equipo de trabajo del área de Seguimiento y Medición de la Prestación del Servicio, con el fin de discutir y socializar entre los asistentes, los posibles actos de corrupción que se podrían generar en la ejecución del monitoreo del servicio. La(s) fuente(s) de información utilizadas es(son) Actividad 14 del Procedimiento Seguimiento y Medición de Servicio a la Ciudadanía 2212200-PR-044. En caso de evidenciar observaciones, desviaciones o diferencias, se informa al Director Distrital de Servicio a la Ciudadanía para que se dimensione la situación y se actúe en consecuencia, quedan como evidencia las actas de reunión de seguimiento y medición. De lo contrario, se continua con la socialización, queda como evidencia Actas de reunión de seguimiento y medición._x000a__x000a__x000a__x000a__x000a__x000a__x000a__x000a__x000a__x000a__x000a__x000a__x000a__x000a__x000a__x000a__x000a__x000a_"/>
    <s v="- Documentado_x000a_- Documentado_x000a__x000a__x000a__x000a__x000a__x000a__x000a__x000a__x000a__x000a__x000a__x000a__x000a__x000a__x000a__x000a__x000a__x000a_"/>
    <s v="- Continua_x000a_- Continua_x000a__x000a__x000a__x000a__x000a__x000a__x000a__x000a__x000a__x000a__x000a__x000a__x000a__x000a__x000a__x000a__x000a__x000a_"/>
    <s v="- Con registro_x000a_- Con registro_x000a__x000a__x000a__x000a__x000a__x000a__x000a__x000a__x000a__x000a__x000a__x000a__x000a__x000a__x000a__x000a__x000a__x000a_"/>
    <s v="- Preventivo_x000a_- Detectivo_x000a__x000a__x000a__x000a__x000a__x000a__x000a__x000a__x000a__x000a__x000a__x000a__x000a__x000a__x000a__x000a__x000a__x000a_"/>
    <s v="25%_x000a_15%_x000a__x000a__x000a__x000a__x000a__x000a__x000a__x000a__x000a__x000a__x000a__x000a__x000a__x000a__x000a__x000a__x000a__x000a_"/>
    <s v="- Manual_x000a_- Manual_x000a__x000a__x000a__x000a__x000a__x000a__x000a__x000a__x000a__x000a__x000a__x000a__x000a__x000a__x000a__x000a__x000a__x000a_"/>
    <s v="15%_x000a_15%_x000a__x000a__x000a__x000a__x000a__x000a__x000a__x000a__x000a__x000a__x000a__x000a__x000a__x000a__x000a__x000a__x000a__x000a_"/>
    <s v="40%_x000a_30%_x000a__x000a__x000a__x000a__x000a__x000a__x000a__x000a__x000a__x000a__x000a__x000a__x000a__x000a__x000a__x000a__x000a__x000a_"/>
    <s v="- 1 El mapa de riesgos del proceso de Gobierno abierto y relacionamiento con la Ciudadanía indica que el / la directora(a) Distrital de Calidad del Servicio, autorizado(a) por el / la Subsecretario(a) de Servicio a la Ciudadanía, cada vez que se identifique la materialización del riesgo repite el monitoreo y lo compara con el anterior._x000a_- 2 El mapa de riesgos del proceso de Gobierno abierto y relacionamiento con la Ciudadanía indica que el / la directora(a) Distrital de Calidad del Servicio, autorizado(a) por el / la Subsecretario(a) de Servicio a la Ciudadanía, cada vez que se identifique la materialización del riesgo informa al Operador Disciplinario.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8.3999999999999991E-2"/>
    <s v="Moderado (3)"/>
    <n v="0.6"/>
    <s v="Moderado"/>
    <s v="El proceso estima que el riesgo se ubica en una zona moderada, debido a que los controles establecidos son los adecuados y la calificación de los criterios es satisfactoria, ubicando el riesgo en la escala de probabilidad más baja, y ante su materialización, podrían disminuirse los efectos, aplicando las acciones de contingencia, sin embargo, el impacto no disminuye en riesgos de corrupción."/>
    <s v="Reducir"/>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 Sensibilizar a los servidores de la DDCS sobre los valores de integridad, con relación al servicio a la ciudadanía._x000a__x000a__x000a__x000a__x000a__x000a__x000a__x000a__x000a__x000a_________________x000a__x000a__x000a__x000a__x000a__x000a__x000a__x000a__x000a__x000a__x000a_"/>
    <s v="- Gestor de integridad de la Dirección Distrital de Calidad del Servicio._x000a__x000a__x000a__x000a__x000a__x000a__x000a__x000a__x000a__x000a_________________x000a__x000a__x000a__x000a__x000a__x000a__x000a__x000a__x000a__x000a__x000a_"/>
    <s v="- Servidores de la DDCS sensibilizados en el Código de Integridad_x000a__x000a__x000a__x000a__x000a__x000a__x000a__x000a__x000a__x000a_________________x000a__x000a__x000a__x000a__x000a__x000a__x000a__x000a__x000a__x000a__x000a_"/>
    <s v="01/03/2023_x000a__x000a__x000a__x000a__x000a__x000a__x000a__x000a__x000a__x000a_________________x000a__x000a__x000a__x000a__x000a__x000a__x000a__x000a__x000a__x000a__x000a_"/>
    <s v="31/10/2023_x000a__x000a__x000a__x000a__x000a__x000a__x000a__x000a__x000a__x000a_________________x000a__x000a__x000a__x000a__x000a__x000a__x000a__x000a__x000a__x000a__x000a_"/>
    <s v="- Reportar el presunto hecho de Posibilidad de afectación reputacional por pérdida de confianza de las entidades que prestan el servicio  a la ciudadanía, debido a decisiones ajustadas a intereses propios o de terceros al realizar el seguimiento y monitoreo a las entidades participantes en los puntos de atención al operador disciplinario, y a la Oficina Asesora de Planeación en el informe de monitoreo en caso que tenga fallo._x000a_- Repetir el monitoreo y compararlo con el anterior_x000a_- Informar al Operador Disciplinario_x000a__x000a__x000a__x000a__x000a__x000a__x000a_- Actualizar el mapa de riesgos Gobierno Abierto y Relacionamiento con la Ciudadanía"/>
    <s v="- Subsecretario(a) de Servicio a la Ciudadanía y Alto(a) Consejero(a) Distrital de Tecnologías de la Información y las Comunicaciones_x000a_- Director Distrital de Calidad del Servicio_x000a_- Director Distrital de Calidad del Servicio_x000a__x000a__x000a__x000a__x000a__x000a__x000a_- Subsecretario(a) de Servicio a la Ciudadanía y Alto(a) Consejero(a) Distrital de Tecnologías de la Información y las Comunicaciones"/>
    <s v="- Notificación realizada del presunto hecho de Posibilidad de afectación reputacional por pérdida de confianza de las entidades que prestan el servicio  a la ciudadanía, debido a decisiones ajustadas a intereses propios o de terceros al realizar el seguimiento y monitoreo a las entidades participantes en los puntos de atención al operador disciplinario, y reporte de monitoreo a la Oficina Asesora de Planeación en caso que el riesgo tenga fallo definitivo._x000a_- Informe comparativo_x000a_- Informe remitido a la Oficina de Control Interno Disciplinario_x000a__x000a__x000a__x000a__x000a__x000a__x000a_- Mapa de riesgo  Gobierno Abierto y Relacionamiento con la Ciudadanía, actualizado."/>
    <d v="2019-01-31T00:00:00"/>
    <s v="Identificación del riesgo_x000a_Análisis antes de controles_x000a_Análisis de controles_x000a_Análisis después de controles_x000a_Tratamiento del riesgo"/>
    <s v="Creación y aprobación del mapa de riesgos del proceso Gestión del Sistema Distrital de Servicio a la Ciudadanía"/>
    <d v="2019-05-08T00:00:00"/>
    <s v="Identificación del riesgo_x000a_Análisis antes de controles_x000a_Análisis de controles_x000a_Análisis después de controles_x000a_Tratamiento del riesgo"/>
    <s v="Se analizan y se ajustan causas internas y externas de acuerdo a las fortalezas, oportunidades, debilidades y amenazas identificadas por el proceso._x000a_Se cambia la redacción del riesgo de acuerdo a la nueva guía de gestión del riesgo_x000a_Se analiza y actualiza la evaluación de la frecuencia e impacto de acuerdo a la nueva herramienta de gestión de riesgos_x000a_Se califica la probabilidad por frecuencia_x000a_Se actualiza la valoración del riesgo quedando en zona de riesgo moderada (anteriormente baja) _x000a_Se ajusta la valoración residual a moderada (anteriormente baja) _x000a_Se incluye plan de contingencia _x000a_Se incorpora acción preventiva No. 44 existente en el SIG, debido a que corresponde a una actividad de control para el riesgo_x000a_"/>
    <d v="2019-10-21T00:00:00"/>
    <s v="_x000a__x000a_Análisis de controles_x000a__x000a_Tratamiento del riesgo"/>
    <s v="Se realiza actualización en la redacción de la actividad preventiva; específicamente, en la fuente de información, debido a que se modificó el  Procedimiento Seguimiento y Medición de Servicio a la Ciudadanía 2212200-PR-044 a su versión 12._x000a_Se da cumplimiento a la actividad para fortalecer al riesgo, respecto de la documentación de un nuevo punto de control_x000a_Se actualiza la fecha de terminación de la acción según aplicativo SIG"/>
    <d v="2020-03-19T00:00:00"/>
    <s v="Identificación del riesgo_x000a__x000a__x000a_Análisis después de controles_x000a_Tratamiento del riesgo"/>
    <s v="Se identificó el proyecto de inversión posiblemente afectado con la posible materialización del riesgo_x000a_Se incluyen perspectivas para los efectos(consecuencias) identificados_x000a_Se realiza la calificación del impacto del riesgo mediante al botón &quot;perspectivas de impacto&quot;._x000a_Teniendo en cuenta que se presenta la necesidad de reducir el riesgo, se identifica y se formula el plan de tratamiento, consistente en una acción preventiva"/>
    <d v="2020-08-31T00:00:00"/>
    <s v="Identificación del riesgo_x000a__x000a_Análisis de controles_x000a__x000a_"/>
    <s v="Se ajustaron los controles preventivos acorde a la versión actualizada del procedimiento. _x000d__x000a_Se retiraron  los controles detectivos atendiendo a la observación realizada por la Oficina de Control Interno relacionada con los controles asociados a los procedimientos de auditorías de gestión y auditorias de calidad. _x000a__x000a_Se asoció el nuevo proyecto de inversión 7870 &quot;Servicio a la ciudadanía, moderno, eficiente y de calidad&quot;._x000a_Se eliminaron los controles detectivos  asociados a los procedimientos de auditoria de gestión y auditorias de calidad, atendiendo a la observación realizadas por la Oficina de Control  Interno. Se identifico un control detectivo propio  del proceso."/>
    <d v="2020-12-03T00:00:00"/>
    <s v="_x000a__x000a_Análisis de controles_x000a__x000a_Tratamiento del riesgo"/>
    <s v="_x000a_Se ajustó la periodicidad de la actividad de control de mensual a bimestral, esto con el fin de alinear la gestión del riesgo con lo estipulado en el procedimiento (2212200-PR-044)._x000a_Se ajustó la fecha de finalización de la acción &quot;Realizar sensibilización sobre el código de integridad a los servidores de la Dirección Distrital de Calidad del Servicio&quot;, de acuerdo con la fecha de cierre de la acción en el aplicativo SIG._x000a__x000a_"/>
    <d v="2021-02-22T00:00:00"/>
    <s v="Identificación del riesgo_x000a__x000a__x000a__x000a_Tratamiento del riesgo"/>
    <s v="Se ajustó proyectos de inversión posiblemente afectados, teniendo en cuenta que el riesgo no esta asociado a los riesgos del proyecto de inversión._x000a_Se ajustó acción de tratamiento de acuerdo con lo registrado en el aplicativo SIG."/>
    <d v="2021-12-10T00:00:00"/>
    <s v="Identificación del riesgo_x000a_Análisis antes de controles_x000a_Análisis de controles_x000a_Análisis después de controles_x000a_Tratamiento del riesgo"/>
    <s v="Se actualiza el contexto de la gestión del proceso._x000a_Se ajusta la identificación del riesgo._x000a_Se ajusta la calificación del impacto._x000a_Se ajusta la redacción y evaluación de los controles según los criterios definidos._x000a_Se incluyeron los controles correctivos.."/>
    <d v="2022-12-02T00:00:00"/>
    <s v="Identificación del riesgo_x000a__x000a_Análisis de controles_x000a__x000a_Tratamiento del riesgo"/>
    <s v="Se actualiza el contexto de la gestión del proceso, de acuerdo con las actividades definidas en el proceso Gobierno abierto y relacionamiento con la ciudadanía. _x000a_Se actualizan las causas internas, externas efectos según el análisis DOFA del nuevo proceso._x000a_Se ajustan los controles correctivos acorde con el nombre del nuevo proceso._x000a_Se define acción de tratamiento para fortalecer la gestión del riesgo._x000a_Se ajustan las acciones de contingencia acorde con el nombre del nuevo proceso._x000a_"/>
    <s v=""/>
    <s v="_x000a__x000a__x000a__x000a_"/>
    <s v=""/>
    <s v=""/>
    <s v="_x000a__x000a__x000a__x000a_"/>
    <s v=""/>
    <s v=""/>
    <s v="_x000a__x000a__x000a__x000a_"/>
    <s v=""/>
  </r>
  <r>
    <x v="14"/>
    <s v="Gestionar estrategias, lineamientos y proyectos en materia de servicio al ciudadano, gobierno abierto y transformación digital de la Secretaría General y en las entidades distritales mediante los instrumentos de planeación y seguimiento para fortalecer el relacionamiento entre las instituciones de la Administración Distrital y la ciudadanía, así como el aprovechamiento de las tecnologías permitiendo el mejoramiento de las capacidades ciudadanas para un territorio inteligente."/>
    <s v="Inicia con la formulación de las estrategias, lineamientos y proyectos en materia de servicio al ciudadano, gobierno abierto y transformación digital, continua con su implementación en la Secretaría General, así como el acompañamiento de Gobierno Abierto y transformación digital en las entidades distritales y finaliza con el seguimiento al cumplimiento de las mismas."/>
    <s v="Subsecretario(a) de Servicio a la Ciudadanía y Alto(a) Consejero(a) Distrital de Tecnologías de la Información y las Comunicaciones"/>
    <s v="Misional"/>
    <s v="Capacitar o cualificar a los servidores públicos en temáticas de funcionalidad del Sistema Distrital para la Gestión de Peticiones Ciudadanas, servicio a la Ciudadanía, al igual que en competencias de Inspección, Vigilancia y Control."/>
    <s v="Posibilidad de afectación reputacional por hallazgos de entes de control internos o externos, debido a incumplimiento de compromisos en la ejecución de las jornadas de cualificación a los servidores públicos"/>
    <x v="0"/>
    <s v="Ejecución y administración de procesos"/>
    <s v="No"/>
    <s v="- Desconocimiento por parte de algunos funcionarios acerca de las funciones de la entidad y elementos de la plataforma estratégica._x000a_- Falta de mayor divulgación en todos los niveles de la Organización, frente al cumplimiento de las metas, programas y proyectos._x000a_- Desarticulación en espacios de relacionamiento con poca comunicación con los procesos de planeación e instancias de decisión._x000a__x000a__x000a__x000a__x000a__x000a__x000a_"/>
    <s v="- Dificultades en la coordinación entre las administraciones locales, distritales y nacionales para la prestación de servicios o ejecución de programas._x000a__x000a__x000a__x000a__x000a__x000a__x000a__x000a__x000a_"/>
    <s v="- Incumplimiento de objetivos y metas institucionales. _x000a_- Hallazgos por parte de entes de control._x000a__x000a__x000a__x000a__x000a__x000a__x000a__x000a_"/>
    <s v="5. Fortalecer la prestación del servicio a la ciudadanía con oportunidad, eficiencia y transparencia, a través del uso de la tecnología y la cualificación de los servidores."/>
    <s v="- -- Ningún trámite y/o procedimiento administrativo_x000a__x000a_"/>
    <s v="- Ningún otro proceso en el Sistema de Gestión de Calidad_x000a__x000a__x000a__x000a_"/>
    <s v="- No aplica_x000a__x000a__x000a__x000a_"/>
    <s v="Baja (2)"/>
    <n v="0.4"/>
    <s v="Leve (1)"/>
    <s v="Menor (2)"/>
    <s v="Menor (2)"/>
    <s v="Leve (1)"/>
    <s v="Leve (1)"/>
    <s v="Leve (1)"/>
    <s v="Menor (2)"/>
    <n v="0.4"/>
    <s v="Moderado"/>
    <s v="El proceso estima que el riesgo se ubica en una zona moderado, debido a que la frecuencia con la que se realizó la actividad clave asociada al riesgo se presentó 12 veces durante el último año, y a la fecha no se ha materializado el riesgo."/>
    <s v="- 1 El procedimiento &quot;Gestión, seguimiento y coordinación del Sistema Unificado Distrital de Inspección, Vigilancia y Control&quot; 2212500-PR-310  indica que el servidor asignado, autorizado(a) por el  Subdirector de Seguimiento a la Gestión de Inspección, Vigilancia y Control, cada vez que se programe una cualificación a servidores  coordina y verifica con las entidades objeto de cualificación los aspectos logísticos, instalaciones, elementos ofimáticos para el desarrollo de la actividad . La(s) fuente(s) de información utilizadas es(son) son el cronograma de cualificación, plan de cualificaciones. En caso de evidenciar observaciones, desviaciones o diferencias, se evalúan las causas para re-agendamiento de la sesión. De lo contrario, quedará como registro correo electrónico de actividades de cualificación y/o Oficio 2211600-FT-012 de actividades de cualificación._x000a_- 2 El procedimiento &quot;Gestión, seguimiento y coordinación del Sistema Unificado Distrital de Inspección, Vigilancia y Control&quot; 2212500-PR-310  indica que el servidor asignado, autorizado(a) por el  Subdirector de Seguimiento a la Gestión de Inspección, Vigilancia y Control, cada vez que se programe una cualificación a servidores  convoca a las entidades y servidores objeto de la cualificación para el desarrollo de la actividad . La(s) fuente(s) de información utilizadas es(son) son el cronograma de cualificación, plan de cualificaciones. En caso de evidenciar observaciones, desviaciones o diferencias, se evalúan las causas para re-agendamiento de la sesión. De lo contrario, quedará como registro correo electrónico de actividades de cualificación y/o Oficio 2211600-FT-012 de actividades de cualificación._x000a__x000a__x000a__x000a__x000a__x000a__x000a__x000a__x000a__x000a__x000a__x000a__x000a__x000a__x000a__x000a__x000a__x000a_"/>
    <s v="- Documentado_x000a_- Documentado_x000a__x000a__x000a__x000a__x000a__x000a__x000a__x000a__x000a__x000a__x000a__x000a__x000a__x000a__x000a__x000a__x000a__x000a_"/>
    <s v="- Continua_x000a_- Continua_x000a__x000a__x000a__x000a__x000a__x000a__x000a__x000a__x000a__x000a__x000a__x000a__x000a__x000a__x000a__x000a__x000a__x000a_"/>
    <s v="- Con registro_x000a_- Con registro_x000a__x000a__x000a__x000a__x000a__x000a__x000a__x000a__x000a__x000a__x000a__x000a__x000a__x000a__x000a__x000a__x000a__x000a_"/>
    <s v="- Preventivo_x000a_- Detectivo_x000a__x000a__x000a__x000a__x000a__x000a__x000a__x000a__x000a__x000a__x000a__x000a__x000a__x000a__x000a__x000a__x000a__x000a_"/>
    <s v="25%_x000a_15%_x000a__x000a__x000a__x000a__x000a__x000a__x000a__x000a__x000a__x000a__x000a__x000a__x000a__x000a__x000a__x000a__x000a__x000a_"/>
    <s v="- Manual_x000a_- Manual_x000a__x000a__x000a__x000a__x000a__x000a__x000a__x000a__x000a__x000a__x000a__x000a__x000a__x000a__x000a__x000a__x000a__x000a_"/>
    <s v="15%_x000a_15%_x000a__x000a__x000a__x000a__x000a__x000a__x000a__x000a__x000a__x000a__x000a__x000a__x000a__x000a__x000a__x000a__x000a__x000a_"/>
    <s v="40%_x000a_30%_x000a__x000a__x000a__x000a__x000a__x000a__x000a__x000a__x000a__x000a__x000a__x000a__x000a__x000a__x000a__x000a__x000a__x000a_"/>
    <s v="- 1 El mapa de riesgos del proceso de Gobierno abierto y relacionamiento con la Ciudadanía indica que el profesional universitario, autorizado(a) por el subdirector de seguimiento a la gestión de inspección, vigilancia y control, cada vez que se identifique la materialización del riesgo reprogramará la sesión de la jornada de cualificación ._x000a__x000a__x000a__x000a__x000a__x000a__x000a__x000a__x000a_"/>
    <s v="- Documentado_x000a__x000a__x000a__x000a__x000a__x000a__x000a__x000a__x000a_"/>
    <s v="- Continua_x000a__x000a__x000a__x000a__x000a__x000a__x000a__x000a__x000a_"/>
    <s v="- Con registro_x000a__x000a__x000a__x000a__x000a__x000a__x000a__x000a__x000a_"/>
    <s v="- Correctivo_x000a__x000a__x000a__x000a__x000a__x000a__x000a__x000a__x000a_"/>
    <s v="10%_x000a__x000a__x000a__x000a__x000a__x000a__x000a__x000a__x000a_"/>
    <s v="- Manual_x000a__x000a__x000a__x000a__x000a__x000a__x000a__x000a__x000a_"/>
    <s v="15%_x000a__x000a__x000a__x000a__x000a__x000a__x000a__x000a__x000a_"/>
    <s v="25%_x000a__x000a__x000a__x000a__x000a__x000a__x000a__x000a__x000a_"/>
    <s v="Muy baja (1)"/>
    <n v="0.16799999999999998"/>
    <s v="Menor (2)"/>
    <n v="0.30000000000000004"/>
    <s v="Bajo"/>
    <s v="El proceso estima que el riesgo se ubica en una zona baja, debido a que los controles establecidos son los adecuados y la calificación de los criterios es satisfactoria, ubicando el riesgo en la escala de probabilidad más baja con un impacto menor, y ante su materialización, podrían disminuirse los efectos, aplicando las acciones de contingencia."/>
    <s v="Aceptar"/>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Posibilidad de afectación reputacional por hallazgos de entes de control internos o externos, debido a incumplimiento de compromisos en la ejecución de las jornadas de cualificación a los servidores públicos en el informe de monitoreo a la Oficina Asesora de Planeación._x000a_- Reprogramar sesión de cualificación_x000a__x000a__x000a__x000a__x000a__x000a__x000a__x000a_- Actualizar el mapa de riesgos Gobierno Abierto y Relacionamiento con la Ciudadanía"/>
    <s v="- Subsecretario(a) de Servicio a la Ciudadanía y Alto(a) Consejero(a) Distrital de Tecnologías de la Información y las Comunicaciones_x000a_- Profesional Universitario asignado por el subdirector de Inspección Vigilancia y Control_x000a__x000a__x000a__x000a__x000a__x000a__x000a__x000a_- Subsecretario(a) de Servicio a la Ciudadanía y Alto(a) Consejero(a) Distrital de Tecnologías de la Información y las Comunicaciones"/>
    <s v="- Reporte de monitoreo indicando la materialización del riesgo de Posibilidad de afectación reputacional por hallazgos de entes de control internos o externos, debido a incumplimiento de compromisos en la ejecución de las jornadas de cualificación a los servidores públicos_x000a_- Informe de cualificación, indicando los retrasos, inconvenientes e inconformidades presentados._x000a__x000a__x000a__x000a__x000a__x000a__x000a__x000a_- Mapa de riesgo  Gobierno Abierto y Relacionamiento con la Ciudadanía, actualizado."/>
    <d v="2019-10-21T00:00:00"/>
    <s v="Identificación del riesgo_x000a_Análisis antes de controles_x000a_Análisis de controles_x000a_Análisis después de controles_x000a_Tratamiento del riesgo"/>
    <s v="Creación y aprobación de la ficha del riesgo proveniente del riesgo &quot;Incumplimiento parcial de compromisos en la cualificación de los servidores públicos en actitudes, destrezas, habilidades y conocimientos de servicio a la Ciudadanía, al igual que en competencias de IVC&quot; Inicialmente compartido con la Dirección Distrital de Calidad del Servicio."/>
    <d v="2020-03-19T00:00:00"/>
    <s v="Identificación del riesgo_x000a__x000a_Análisis de controles_x000a__x000a_Tratamiento del riesgo"/>
    <s v="Se identificó el proyecto de inversión posiblemente afectado con la posible materialización del riesgo_x000a_Se incluyen perspectivas para los efectos(consecuencias) identificados_x000a_En tratamiento del riesgo, se modifica la opción de manejo a “reducir&quot;, por consiguiente se incluyeron 2 acciones de tratamiento para las actividades de control que no presentaron solidez fuerte"/>
    <d v="2020-08-31T00:00:00"/>
    <s v="Identificación del riesgo_x000a__x000a_Análisis de controles_x000a_Análisis después de controles_x000a_"/>
    <s v="Se asoció el nuevo proyecto de inversión 7870 &quot;Servicio a la ciudadanía, moderno, eficiente y de calidad&quot;._x000a_Se cambio la tipología del riesgo de&quot; cumplimiento&quot; a &quot;operativo&quot;_x000a_Se eliminaron los controles detectivos  asociados a los procedimientos de auditoria de gestión y auditorias de calidad, atendiendo a la observación realizadas por la Oficina de Control  Interno y se identifico un control detectivo propio. _x000a_Se ajustó la redacción de los preventivos._x000a_Se ajustó la explicación de la valoración obtenida después de controles."/>
    <d v="2020-12-03T00:00:00"/>
    <s v="_x000a__x000a__x000a__x000a_Tratamiento del riesgo"/>
    <s v="Se ajustó la fecha de finalización de la acción &quot;Estructurar y formalizar el control en el procedimiento &quot;Gestión, seguimiento y coordinación del Sistema Unificado Distrital de Inspección, Vigilancia y Control&quot;, de acuerdo con la fecha de cierre de la acción en el aplicativo SIG."/>
    <d v="2021-02-22T00:00:00"/>
    <s v="Identificación del riesgo_x000a__x000a__x000a__x000a_Tratamiento del riesgo"/>
    <s v="Se ajustó proyectos de inversión posiblemente afectados, teniendo en cuenta que el riesgo no esta asociado a los riesgos del proyecto de inversión._x000a_Se ajustó acción de tratamiento de acuerdo con lo registrado en el aplicativo SIG."/>
    <d v="2021-09-16T00:00:00"/>
    <s v="_x000a__x000a_Análisis de controles_x000a__x000a_"/>
    <s v="Se ajustó la redacción del control preventivo y detectivo acorde con la actualización efectuada en el procedimiento 2212500-PR-310._x000a_"/>
    <d v="2021-12-10T00:00:00"/>
    <s v="Identificación del riesgo_x000a_Análisis antes de controles_x000a_Análisis de controles_x000a_Análisis después de controles_x000a_Tratamiento del riesgo"/>
    <s v="Se actualiza el contexto de la gestión del proceso._x000a_Se ajusta la identificación del riesgo._x000a_Se define la probabilidad por exposición._x000a_Se ajustó la calificación del impacto._x000a_Se ajustó la redacción y evaluación de los controles según los criterios definidos._x000a_Se incluyeron los controles correctivos._x000a_Se ajustó la redacción de la acción de contingencia._x000a_Se cambió la opción de manejo del riesgo a &quot;aceptar&quot;."/>
    <d v="2022-12-02T00:00:00"/>
    <s v="Identificación del riesgo_x000a__x000a_Análisis de controles_x000a__x000a_Tratamiento del riesgo"/>
    <s v="_x000a_Se actualiza el contexto de la gestión del proceso, de acuerdo con las actividades definidas en el proceso Gobierno abierto y relacionamiento con la ciudadanía. _x000a_Se actualizan las causas internas, externas efectos según el análisis DOFA del nuevo proceso._x000a_Se ajustan los controles correctivos acorde con el nombre del nuevo proceso._x000a_Se ajustan las acciones de contingencia acorde con el nombre del nuevo proceso._x000a_"/>
    <s v=""/>
    <s v="_x000a__x000a__x000a__x000a_"/>
    <s v=""/>
    <s v=""/>
    <s v="_x000a__x000a__x000a__x000a_"/>
    <s v=""/>
    <s v=""/>
    <s v="_x000a__x000a__x000a__x000a_"/>
    <s v=""/>
    <s v=""/>
    <s v="_x000a__x000a__x000a__x000a_"/>
    <s v=""/>
  </r>
  <r>
    <x v="14"/>
    <s v="Gestionar estrategias, lineamientos y proyectos en materia de servicio al ciudadano, gobierno abierto y transformación digital de la Secretaría General y en las entidades distritales mediante los instrumentos de planeación y seguimiento para fortalecer el relacionamiento entre las instituciones de la Administración Distrital y la ciudadanía, así como el aprovechamiento de las tecnologías permitiendo el mejoramiento de las capacidades ciudadanas para un territorio inteligente."/>
    <s v="Inicia con la formulación de las estrategias, lineamientos y proyectos en materia de servicio al ciudadano, gobierno abierto y transformación digital, continua con su implementación en la Secretaría General, así como el acompañamiento de Gobierno Abierto y transformación digital en las entidades distritales y finaliza con el seguimiento al cumplimiento de las mismas."/>
    <s v="Subsecretario(a) de Servicio a la Ciudadanía y Alto(a) Consejero(a) Distrital de Tecnologías de la Información y las Comunicaciones"/>
    <s v="Misional"/>
    <s v="Administrar canales de relacionamiento con la ciudadanía"/>
    <s v="Posibilidad de afectación económica (o presupuestal) por información inconsistente en los cobros a las entidades, debido a errores (fallas o deficiencias) en la elaboración de facturas por el uso de los espacios de los CADE y SuperCADE"/>
    <x v="0"/>
    <s v="Ejecución y administración de procesos"/>
    <s v="No"/>
    <s v="- Dificultad en la articulación de actividades comunes a las dependencias._x000a_- Alta rotación de personal generando retrasos en la curva de aprendizaje._x000a_- Fallas de conectividad e interoperabilidad que dificultan el funcionamiento de plataformas tecnológicas que soportan los canales de relacionamiento con las partes interesadas_x000a__x000a__x000a__x000a__x000a__x000a__x000a_"/>
    <s v="- La información necesaria en relación con la normatividad nacional y distrital, para el seguimiento a la gestión de las entidades participantes en las estrategias para el relacionamiento con la Ciudadanía, no es suficiente, clara, completa o de calidad._x000a__x000a__x000a__x000a__x000a__x000a__x000a__x000a__x000a_"/>
    <s v="- Pérdida de credibilidad y de confianza que dificulte la ejecución de las políticas, programas y proyectos de la Secretaría General. _x000a_- Intervenciones o hallazgos por partes de entes de control u otro ente regulador, interno o externo._x000a_- Recursos que no ingresan, ingresan por menor o mayor valor a la Tesorería Distrital._x000a_- Incumplimiento de objetivos y metas institucionales._x000a__x000a__x000a__x000a__x000a__x000a_"/>
    <s v="5. Fortalecer la prestación del servicio a la ciudadanía con oportunidad, eficiencia y transparencia, a través del uso de la tecnología y la cualificación de los servidores."/>
    <s v="- -- Ningún trámite y/o procedimiento administrativo_x000a__x000a_"/>
    <s v="- Procesos de apoyo operativo en el Sistema de Gestión de Calidad_x000a__x000a__x000a__x000a_"/>
    <s v="- No aplica_x000a__x000a__x000a__x000a_"/>
    <s v="Baja (2)"/>
    <n v="0.4"/>
    <s v="Menor (2)"/>
    <s v="Menor (2)"/>
    <s v="Menor (2)"/>
    <s v="Leve (1)"/>
    <s v="Leve (1)"/>
    <s v="Leve (1)"/>
    <s v="Menor (2)"/>
    <n v="0.4"/>
    <s v="Moderado"/>
    <s v="El proceso estima que el riesgo se ubica en zona moderado, debido a que la frecuencia con la que se realizó la actividad clave asociada fue mensualmente durante el último año, y ante su materialización, podrían presentarse afectaciones menores financieramente y en imagen, así como leves en las demás categorías definidas. "/>
    <s v="- 1 El procedimiento &quot;Facturación y cobro por concepto de uso de espacios en los SUPERCADE y CADE&quot; 422000-PR-377 indica que el profesional de facturación asignado, autorizado(a) por el Director(a) del Sistema Distrital de Servicio a la Ciudadanía, mensualmente valida el reporte de ocupación de espacios en la RED CADE y las novedades en los convenios y contratos. La(s) fuente(s) de información utilizadas es(son) el correo de reporte de novedades en los convenios y contratos y el reporte mensual de ocupación de espacios. En caso de evidenciar observaciones, desviaciones o diferencias,  solicita al profesional responsable de punto y al profesional jurídico asignado la corrección de la información suministrada, dejando como evidencia correo electrónico solicitando validación de las inconsistencias detectadas si existen . De lo contrario, se generan las facturas correspondientes._x000a_- 2 El procedimiento &quot;Facturación y cobro por concepto de uso de espacios en los SUPERCADE y CADE&quot; 422000-PR-377 indica que el profesional de facturación asignado, autorizado(a) por el Director(a) del Sistema Distrital de Servicio a la Ciudadanía, mensualmente realiza seguimiento a la cartera respectiva en cuanto a la facturación realizada, determinando si existe o no mora en los pagos. La(s) fuente(s) de información utilizadas es(son) el reporte de facturación del sistema definido por la Secretaría Distrital de Hacienda. En caso de evidenciar observaciones, desviaciones o diferencias, lo relaciona en el Informe de Cartera y en el Informe Parcial de Supervisión desde el componente financiero, proyectando oficios dirigidos a la persona jurídica deudora, realizando o reiterando el cobro de las facturas pendientes de pago.. De lo contrario, el mismo informe de cartera da cuenta del cumplimiento._x000a__x000a__x000a__x000a__x000a__x000a__x000a__x000a__x000a__x000a__x000a__x000a__x000a__x000a__x000a__x000a__x000a__x000a_"/>
    <s v="- Documentado_x000a_- Documentado_x000a__x000a__x000a__x000a__x000a__x000a__x000a__x000a__x000a__x000a__x000a__x000a__x000a__x000a__x000a__x000a__x000a__x000a_"/>
    <s v="- Continua_x000a_- Continua_x000a__x000a__x000a__x000a__x000a__x000a__x000a__x000a__x000a__x000a__x000a__x000a__x000a__x000a__x000a__x000a__x000a__x000a_"/>
    <s v="- Con registro_x000a_- Con registro_x000a__x000a__x000a__x000a__x000a__x000a__x000a__x000a__x000a__x000a__x000a__x000a__x000a__x000a__x000a__x000a__x000a__x000a_"/>
    <s v="- Preventivo_x000a_- Detectivo_x000a__x000a__x000a__x000a__x000a__x000a__x000a__x000a__x000a__x000a__x000a__x000a__x000a__x000a__x000a__x000a__x000a__x000a_"/>
    <s v="25%_x000a_15%_x000a__x000a__x000a__x000a__x000a__x000a__x000a__x000a__x000a__x000a__x000a__x000a__x000a__x000a__x000a__x000a__x000a__x000a_"/>
    <s v="- Manual_x000a_- Manual_x000a__x000a__x000a__x000a__x000a__x000a__x000a__x000a__x000a__x000a__x000a__x000a__x000a__x000a__x000a__x000a__x000a__x000a_"/>
    <s v="15%_x000a_15%_x000a__x000a__x000a__x000a__x000a__x000a__x000a__x000a__x000a__x000a__x000a__x000a__x000a__x000a__x000a__x000a__x000a__x000a_"/>
    <s v="40%_x000a_30%_x000a__x000a__x000a__x000a__x000a__x000a__x000a__x000a__x000a__x000a__x000a__x000a__x000a__x000a__x000a__x000a__x000a__x000a_"/>
    <s v="- 1 El mapa de riesgos del proceso Gobierno Abierto y Relacionamiento con la Ciudadanía indica que Servidor(a) asignado , autorizado(a) por el (la) Director (a) del Sistema Distrital de Servicio a la Ciudadanía, cada vez que se identifique la materialización del riesgo realiza reinducción en el procedimiento de &quot;Facturación y cobro por concepto de uso de espacio en los SuperCADE y CADE&quot;._x000a__x000a__x000a__x000a__x000a__x000a__x000a__x000a__x000a_"/>
    <s v="- Documentado_x000a__x000a__x000a__x000a__x000a__x000a__x000a__x000a__x000a_"/>
    <s v="- Continua_x000a__x000a__x000a__x000a__x000a__x000a__x000a__x000a__x000a_"/>
    <s v="- Con registro_x000a__x000a__x000a__x000a__x000a__x000a__x000a__x000a__x000a_"/>
    <s v="- Correctivo_x000a__x000a__x000a__x000a__x000a__x000a__x000a__x000a__x000a_"/>
    <s v="10%_x000a__x000a__x000a__x000a__x000a__x000a__x000a__x000a__x000a_"/>
    <s v="- Manual_x000a__x000a__x000a__x000a__x000a__x000a__x000a__x000a__x000a_"/>
    <s v="15%_x000a__x000a__x000a__x000a__x000a__x000a__x000a__x000a__x000a_"/>
    <s v="25%_x000a__x000a__x000a__x000a__x000a__x000a__x000a__x000a__x000a_"/>
    <s v="Muy baja (1)"/>
    <n v="0.16799999999999998"/>
    <s v="Menor (2)"/>
    <n v="0.30000000000000004"/>
    <s v="Bajo"/>
    <s v="El proceso estima que el riesgo se ubica en una zona baja, debido a que los controles establecidos son los adecuados y la calificación de los criterios es satisfactoria, ubicando el riesgo en la escala de probabilidad más baja con un impacto menor, y ante su materialización, podrían disminuirse los efectos, aplicando las acciones de contingencia."/>
    <s v="Aceptar"/>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Posibilidad de afectación económica (o presupuestal) por información inconsistente en los cobros a las entidades, debido a errores (fallas o deficiencias) en la elaboración de facturas por el uso de los espacios de los CADE y SuperCADE en el informe de monitoreo a la Oficina Asesora de Planeación._x000a_- Realizar reinducción en el procedimiento de &quot;Facturación y cobro por concepto de uso de espacio en los SuperCADE y CADE&quot;_x000a__x000a__x000a__x000a__x000a__x000a__x000a__x000a_- Actualizar el mapa de riesgos Gobierno Abierto y Relacionamiento con la Ciudadanía"/>
    <s v="- Subsecretario(a) de Servicio a la Ciudadanía y Alto(a) Consejero(a) Distrital de Tecnologías de la Información y las Comunicaciones_x000a_- Servidor(a) asignado por el (la) Director(a) del Sistema Distrital de Servicio a la Ciudadanía_x000a__x000a__x000a__x000a__x000a__x000a__x000a__x000a_- Subsecretario(a) de Servicio a la Ciudadanía y Alto(a) Consejero(a) Distrital de Tecnologías de la Información y las Comunicaciones"/>
    <s v="- Reporte de monitoreo indicando la materialización del riesgo de Posibilidad de afectación económica (o presupuestal) por información inconsistente en los cobros a las entidades, debido a errores (fallas o deficiencias) en la elaboración de facturas por el uso de los espacios de los CADE y SuperCADE_x000a_- Servidores(as) con reinducción en el procedimiento de Facturación y Cobro por concepto de uso de espacios en la RED CADE._x000a__x000a__x000a__x000a__x000a__x000a__x000a__x000a_- Mapa de riesgo  Gobierno Abierto y Relacionamiento con la Ciudadanía, actualizado."/>
    <d v="2020-08-31T00:00:00"/>
    <s v="Identificación del riesgo_x000a_Análisis antes de controles_x000a_Análisis de controles_x000a_Análisis después de controles_x000a_Tratamiento del riesgo"/>
    <s v="Creación de la ficha del riesgo proveniente del riesgo &quot;Errores (fallas o deficiencias) en la elaboración  de facturas y cuentas de cobro de los espacios de la RED CADE&quot;."/>
    <d v="2020-12-03T00:00:00"/>
    <s v="_x000a_Análisis antes de controles_x000a__x000a__x000a_"/>
    <s v="Se modifica la frecuencia antes de controles: a una vez en el último año, cambiando el resultado de la matriz de valoración antes de controles, sin embargo, los controles establecidos permiten que la valoración después de controles de establezca en una zona baja, con una opción de manejo aceptable."/>
    <d v="2021-02-22T00:00:00"/>
    <s v="Identificación del riesgo_x000a__x000a__x000a__x000a_"/>
    <s v="Se ajustó proyectos de inversión posiblemente afectados, teniendo en cuenta que el riesgo no esta asociado a los riesgos del proyecto de inversión."/>
    <d v="2021-07-27T00:00:00"/>
    <s v="_x000a__x000a_Análisis de controles_x000a__x000a_"/>
    <s v="Se ajustan los controles detectivos y preventivos en coherencia con la actualización del procedimiento Facturación y cobro por concepto de uso de espacios en los SUPERCADE y CADE (422000-PR-377) versión 03."/>
    <d v="2021-09-16T00:00:00"/>
    <s v="_x000a__x000a_Análisis de controles_x000a__x000a_"/>
    <s v="Se ajustan los controles detectivos y preventivos en coherencia con la actualización del procedimiento Facturación y cobro por concepto de uso de espacios en los SUPERCADE y CADE (422000-PR-377) versión 04."/>
    <d v="2021-12-10T00:00:00"/>
    <s v="Identificación del riesgo_x000a_Análisis antes de controles_x000a_Análisis de controles_x000a_Análisis después de controles_x000a_Tratamiento del riesgo"/>
    <s v="Se actualiza el contexto de la gestión del proceso._x000a_Se ajusta la identificación del riesgo._x000a_Se define la probabilidad por exposición._x000a_Se ajustó la calificación del impacto._x000a_Se ajustó la redacción y evaluación de los controles según los criterios definidos._x000a_Se incluyeron los controles correctivos._x000a_Se ajustó la redacción de las acciones de contingencia."/>
    <d v="2022-12-02T00:00:00"/>
    <s v="Identificación del riesgo_x000a__x000a_Análisis de controles_x000a__x000a_Tratamiento del riesgo"/>
    <s v="Se actualiza el contexto de la gestión del proceso, de acuerdo con las actividades definidas en el proceso Gobierno abierto y relacionamiento con la ciudadanía. _x000a_Se actualizan las causas internas, externas efectos según el análisis DOFA del nuevo proceso._x000a_Se ajustan los controles detectivos y preventivos, acorde con la actualización del procedimiento Facturación y Cobro por concepto de uso de espacios en los SuperCADE y CADE (2213300-PR-377) Versión 5._x000a_Se ajustan los controles correctivos acorde con el nombre del nuevo proceso._x000a_Se ajustan las acciones de contingencia acorde con el nombre del nuevo proceso."/>
    <s v=""/>
    <s v="_x000a__x000a__x000a__x000a_"/>
    <s v=""/>
    <s v=""/>
    <s v="_x000a__x000a__x000a__x000a_"/>
    <s v=""/>
    <s v=""/>
    <s v="_x000a__x000a__x000a__x000a_"/>
    <s v=""/>
    <s v=""/>
    <s v="_x000a__x000a__x000a__x000a_"/>
    <s v=""/>
    <s v=""/>
    <s v="_x000a__x000a__x000a__x000a_"/>
    <s v=""/>
  </r>
  <r>
    <x v="14"/>
    <s v="Gestionar estrategias, lineamientos y proyectos en materia de servicio al ciudadano, gobierno abierto y transformación digital de la Secretaría General y en las entidades distritales mediante los instrumentos de planeación y seguimiento para fortalecer el relacionamiento entre las instituciones de la Administración Distrital y la ciudadanía, así como el aprovechamiento de las tecnologías permitiendo el mejoramiento de las capacidades ciudadanas para un territorio inteligente."/>
    <s v="Inicia con la formulación de las estrategias, lineamientos y proyectos en materia de servicio al ciudadano, gobierno abierto y transformación digital, continua con su implementación en la Secretaría General, así como el acompañamiento de Gobierno Abierto y transformación digital en las entidades distritales y finaliza con el seguimiento al cumplimiento de las mismas."/>
    <s v="Subsecretario(a) de Servicio a la Ciudadanía y Alto(a) Consejero(a) Distrital de Tecnologías de la Información y las Comunicaciones"/>
    <s v="Misional"/>
    <s v="Gestionar asesorías y formular e implementar proyectos en materia de transformación digital_x000a_Fase:(propósito): Generar valor público para la ciudadanía, la Secretaria General y sus grupos de interés, mediante el uso y aprovechamiento estratégico de TIC)"/>
    <s v="Posibilidad de afectación reputacional por perdida de credibilidad y confianza de las entidades, debido a decisiones erróneas o no acertadas por falta de conocimiento técnico del servidor que gestiona la asesoría y/o formula e implementar los proyectos en materia de transformación digital"/>
    <x v="0"/>
    <s v="Usuarios, productos y prácticas"/>
    <s v="Sí"/>
    <s v="- Dificultad en la articulación de actividades comunes a las dependencias._x000a_- Alta rotación de personal generando retrasos en la curva de aprendizaje._x000a_- Desarticulación en espacios de relacionamiento con poca comunicación con los procesos de planeación e instancias de decisión._x000a_- Desconocimiento por parte de algunos funcionarios acerca de las funciones de la entidad y elementos de la plataforma estratégica._x000a__x000a__x000a__x000a__x000a__x000a_"/>
    <s v="- La información necesaria en relación con la normatividad nacional y distrital, para el seguimiento a la gestión de las entidades participantes en las estrategias para el relacionamiento con la Ciudadanía, no es suficiente, clara, completa o de calidad._x000a_- Conocimiento parcial del propósito, funcionamiento y productos y servicios del proceso por parte del usuario final_x000a_- Manifestaciones que generan alteraciones en el orden público, en las cuales se vean afectada la gestión propia de la Secretaría General._x000a_- Presiones o motivaciones de los ciudadanos que incitan al servidor público a realizar conductas contrarias al deber ser._x000a__x000a__x000a__x000a__x000a__x000a_"/>
    <s v="- Perdida de credibilidad entidades y usuarios_x000a_- Reprocesos en el desarrollo de los proyectos y/o asesorías_x000a_- Incumplimiento metas (Plan de desarrollo, proyecto de inversión) y objetivos institucionales_x000a__x000a__x000a__x000a__x000a__x000a__x000a_"/>
    <s v="5. Fortalecer la prestación del servicio a la ciudadanía con oportunidad, eficiencia y transparencia, a través del uso de la tecnología y la cualificación de los servidores."/>
    <s v="- -- Ningún trámite y/o procedimiento administrativo_x000a__x000a_"/>
    <s v="- Procesos misionales y estratégicos misionales en el Sistema de Gestión de Calidad_x000a__x000a__x000a__x000a_"/>
    <s v="- 7872 Transformación digital y gestión TIC_x000a__x000a__x000a__x000a_"/>
    <s v="Baja (2)"/>
    <n v="0.4"/>
    <s v="Leve (1)"/>
    <s v="Menor (2)"/>
    <s v="Leve (1)"/>
    <s v="Menor (2)"/>
    <s v="Menor (2)"/>
    <s v="Menor (2)"/>
    <s v="Menor (2)"/>
    <n v="0.4"/>
    <s v="Moderado"/>
    <s v="Se determina que la probabilidad del riesgo se encuentra en baja (2) debido a que las evidencias que soportan la elección no registran materialización del riesgos en  datos históricos. El impacto quedo en zona moderado (3) dado que existe el riesgo de afectar la operación interna y hacia los grupos de interés en caso de materializarse el riesgo. En consecuencia la zona resultante del riesgo se ubica en 2.2 Moderado."/>
    <s v="- 1 El procedimiento 1210200-PR-306 &quot;Asesoría Técnica o Formulación y Ejecución de Proyectos en el Distrito Capital (PC #1): indica que el Profesional asignado, autorizado(a) por el  Jefe de Oficina Alta Consejería Distrital de TIC, cada vez que identifica la necesidad de realizar una asesoría técnica o proyecto en materia TIC verifica que este enmarcado en los siguientes aspectos:_x000a_1.Políticas Públicas_x000a_2. Normatividad Nacional._x000a_ 3.Directrices y lineamientos._x000a_4.Funciones de la Alta Consejería Distrital de TIC. La(s) fuente(s) de información utilizadas es(son) el procedimiento y la Identificación Asesoría Técnica/Proyecto 4130000-FT- 1160. En caso de evidenciar observaciones, desviaciones o diferencias, en la identificación de la necesidad de una asesoría técnica y/o Proyecto en materia TIC, se remitirá memorando o correo electrónico con respuesta negativa . De lo contrario, se gestiona la asesoría técnica o se formula el perfil del proyecto, queda como evidencia identificación de la necesidad 4130000-FT-1160._x000a_- 2 El procedimiento 1210200-PR-306 &quot;Asesoría Técnica o Formulación y Ejecución de Proyectos en el Distrito Capital (PC # 3): indica que Asesor de Despacho, autorizado(a) por el jefe de la oficina Alta Consejería Distrital de TIC, cada vez que se identifique la gestión de una asesoría a través del formato 4130000-FT-1016 verifica el alcance, las actividades desarrolladas durante la asesoría Técnica. La(s) fuente(s) de información utilizadas es(son) el procedimiento y Asesoría Técnica 4130000-FT-1016. En caso de evidenciar observaciones, desviaciones o diferencias, el asesor hará las recomendaciones de mejora para tener en cuenta en las próximas prestaciones de asesorías técnicas. De lo contrario,  queda a conformidad la ejecución de la Asesoría y queda como evidencia el formato 4130000-FT-1016._x000a_- 3 El procedimiento 1210200-PR-306 &quot;Asesoría Técnica o Formulación y Ejecución de Proyectos en el Distrito Capital (PC #5): indica que  el Asesor de Despacho, autorizado(a) por el  Jefe de Oficina Alta Consejería TIC y El Jefe de Oficina Alta Consejería Distrital de TIC autorizado por el manual de funciones, cada vez que se elabore el perfil del Proyecto revisan el formato 4130000- FT-1017 verificando que se cumpla con lo establecido en las condiciones generales del procedimiento. La(s) fuente(s) de información utilizadas es(son) el procedimiento y el perfil del proyecto 4130000-FT-1017. En caso de evidenciar observaciones, desviaciones o diferencias, el Asesor de Despacho registra en el control de revisión del documento, para que se hagan los respectivos ajustes. De lo contrario, el jefe de la Oficina Alta Consejería Distrital de TIC firma en señal de aprobación y queda como evidencia el perfil del proyecto._x000a_- 4 El procedimiento 1210200-PR-306 &quot;Asesoría Técnica o Formulación y Ejecución de Proyectos en el Distrito Capital (PC #7): indica que el Asesor de Despacho, autorizado(a) por el jefe de la oficina Alta Consejería Distrital de TIC, cada vez que se formule o actualice el proyecto  revisa el formato 4130000-FT-1161 verificando que cumpla con lo establecido en las condiciones generales de este procedimiento. La(s) fuente(s) de información utilizadas es(son) el procedimiento y Formulación Proyecto 4130000-FT-1161. En caso de evidenciar observaciones, desviaciones o diferencias, se realizará la devolución del documento a través de correo electrónico para que se hagan los respectivos ajustes. De lo contrario, El jefe de la Alta Consejería Distrital TIC firma en señal de aprobación y queda como evidencia el formato 4130000-FT-1161.._x000a__x000a__x000a__x000a__x000a__x000a__x000a__x000a__x000a__x000a__x000a__x000a__x000a__x000a__x000a__x000a_"/>
    <s v="- Documentado_x000a_- Documentado_x000a_- Documentado_x000a_- Documentado_x000a__x000a__x000a__x000a__x000a__x000a__x000a__x000a__x000a__x000a__x000a__x000a__x000a__x000a__x000a__x000a_"/>
    <s v="- Continua_x000a_- Continua_x000a_- Continua_x000a_- Continua_x000a__x000a__x000a__x000a__x000a__x000a__x000a__x000a__x000a__x000a__x000a__x000a__x000a__x000a__x000a__x000a_"/>
    <s v="- Con registro_x000a_- Con registro_x000a_- Con registro_x000a_- Con registro_x000a__x000a__x000a__x000a__x000a__x000a__x000a__x000a__x000a__x000a__x000a__x000a__x000a__x000a__x000a__x000a_"/>
    <s v="- Preventivo_x000a_- Detectivo_x000a_- Detectivo_x000a_- Preventivo_x000a__x000a__x000a__x000a__x000a__x000a__x000a__x000a__x000a__x000a__x000a__x000a__x000a__x000a__x000a__x000a_"/>
    <s v="25%_x000a_15%_x000a_15%_x000a_25%_x000a__x000a__x000a__x000a__x000a__x000a__x000a__x000a__x000a__x000a__x000a__x000a__x000a__x000a__x000a__x000a_"/>
    <s v="- Manual_x000a_- Manual_x000a_- Manual_x000a_- Manual_x000a__x000a__x000a__x000a__x000a__x000a__x000a__x000a__x000a__x000a__x000a__x000a__x000a__x000a__x000a__x000a_"/>
    <s v="15%_x000a_15%_x000a_15%_x000a_15%_x000a__x000a__x000a__x000a__x000a__x000a__x000a__x000a__x000a__x000a__x000a__x000a__x000a__x000a__x000a__x000a_"/>
    <s v="40%_x000a_30%_x000a_30%_x000a_40%_x000a__x000a__x000a__x000a__x000a__x000a__x000a__x000a__x000a__x000a__x000a__x000a__x000a__x000a__x000a__x000a_"/>
    <s v="- 1 El mapa de riesgos del proceso de Gobierno abierto y relacionamiento con la Ciudadanía indica que el jefe de la Oficina de  Alta Consejería Distrital TIC, autorizado(a) por el manual especifico de funciones y competencias laborales, cada vez que se identifique la materialización del riesgo analiza los errores que se evidenciaron en la definición de la asesoría y la formulación del proyecto._x000a_- 2 El mapa de riesgos del proceso de Gobierno abierto y relacionamiento con la Ciudadanía indica que el jefe de la Oficina de  Alta Consejería Distrital TIC, autorizado(a) por el manual especifico de funciones y competencias laborales, cada vez que se identifique la materialización del riesgo se reformula el proyecto y se pasa para su revisión y aprobación.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7.0559999999999984E-2"/>
    <s v="Menor (2)"/>
    <n v="0.22500000000000003"/>
    <s v="Bajo"/>
    <s v="El proceso estima que el riesgo se ubica en una zona baja, debido a que los controles establecidos son los adecuados y la calificación de los criterios es satisfactoria, ubicando el riesgo en la escala de probabilidad mas baja, y ante su materialización, podrían disminuirse los efectos, aplicando las acciones de contingencia. "/>
    <s v="Aceptar"/>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Posibilidad de afectación reputacional por perdida de credibilidad y confianza de las entidades, debido a decisiones erróneas o no acertadas por falta de conocimiento técnico del servidor que gestiona la asesoría y/o formula e implementar los proyectos en materia de transformación digital en el informe de monitoreo a la Oficina Asesora de Planeación._x000a_- Analizar los errores que se evidenciaron en la definición de la asesoría y formulación del proyecto_x000a_- Se reformula el proyecto  y se pasa para su revisión y aprobación_x000a__x000a__x000a__x000a__x000a__x000a__x000a_- Actualizar el mapa de riesgos Gobierno Abierto y Relacionamiento con la Ciudadanía"/>
    <s v="- Subsecretario(a) de Servicio a la Ciudadanía y Alto(a) Consejero(a) Distrital de Tecnologías de la Información y las Comunicaciones_x000a_- Jefe de Oficina Alta Consejería Distrital de Tecnologías de la Información y las Comunicaciones -TIC-_x000a_- Jefe de Oficina Alta Consejería Distrital de Tecnologías de la Información y las Comunicaciones -TIC-_x000a__x000a__x000a__x000a__x000a__x000a__x000a_- Subsecretario(a) de Servicio a la Ciudadanía y Alto(a) Consejero(a) Distrital de Tecnologías de la Información y las Comunicaciones"/>
    <s v="- Reporte de monitoreo indicando la materialización del riesgo de Posibilidad de afectación reputacional por perdida de credibilidad y confianza de las entidades, debido a decisiones erróneas o no acertadas por falta de conocimiento técnico del servidor que gestiona la asesoría y/o formula e implementar los proyectos en materia de transformación digital_x000a_- Documento de análisis de errores _x000a_- Proyecto reformulado_x000a__x000a__x000a__x000a__x000a__x000a__x000a_- Mapa de riesgo  Gobierno Abierto y Relacionamiento con la Ciudadanía, actualizado."/>
    <d v="2018-09-07T00:00:00"/>
    <s v="Identificación del riesgo_x000a_Análisis antes de controles_x000a_Análisis de controles_x000a_Análisis después de controles_x000a_Tratamiento del riesgo"/>
    <s v="Creación Mapa de riesgos "/>
    <d v="2019-05-08T00:00:00"/>
    <s v="_x000a_Análisis antes de controles_x000a_Análisis de controles_x000a_Análisis después de controles_x000a_"/>
    <s v="De acuerdo con la metodología del DAFP, se realizaron las explicaciones requeridas, agregando la explicación del riesgo y la valoración antes y después de controles._x000a_Se identificaron acciones detectivas_x000a_Se crearon acciones de plan de contingencia "/>
    <d v="2019-10-17T00:00:00"/>
    <s v="_x000a_Análisis antes de controles_x000a__x000a__x000a_"/>
    <s v="Se atendieron las recomendaciones de la retroalimentación del monitoreo de riesgos, modificando la calificación de probabilidad de factibilidad a frecuencia, disminuyendo de posible a rara vez. Para lo anterior, se cuenta con el respaldo de los registros del procedimiento 1210200-PR-306 resguardados en las carpetas de los Proyectos de la Oficina, los reportes a los monitoreos de riesgos, y los informes de Auditoría Interna y Externa."/>
    <d v="2020-03-06T00:00:00"/>
    <s v="Identificación del riesgo_x000a__x000a__x000a__x000a_"/>
    <s v="- Se incluye el proyecto de inversión 1111 “Fortalecimiento de la economía, el gobierno y la ciudad digital de Bogotá D.C. “_x000a_- Se definen las perspectivas para los efectos ya identificados._x000a_- Valoración de la Probabilidad: Se incluyen las evidencias faltantes de la vigencia 2016-2019 y las evidencias de la vigencia 2020."/>
    <d v="2020-08-13T00:00:00"/>
    <s v="_x000a__x000a_Análisis de controles_x000a__x000a_"/>
    <s v="- Se eliminaron las actividades de control detectivas asociadas al procedimiento de auditorias internas de gestión PR-006 y al procedimiento de Auditorías Internas de Calidad PR-361"/>
    <d v="2020-12-03T00:00:00"/>
    <s v="_x000a_Análisis antes de controles_x000a__x000a__x000a_"/>
    <s v="Se realiza la calificación del riesgo por frecuencia la cual es: &quot;Nunca o no se ha presentado durante los últimos 4 años&quot;. Asimismo, se registran las evidencias que registran su elección para la vigencia 2020."/>
    <d v="2021-02-22T00:00:00"/>
    <s v="Identificación del riesgo_x000a__x000a_Análisis de controles_x000a__x000a_"/>
    <s v="Se modificó el nombre del riesgo conforme a la nueva forma de operar del proceso._x000a_Se ajustaron las causas del riesgo conforme al nuevo análisis efectuado a los antecedentes y comportamiento del riesgo._x000a_Se ajusta la explicación del riesgo de acuerdo a la nueva realidad del proceso._x000a_Se ajustó al nuevo proyecto de inversión 7872, teniendo en cuenta que el riesgo está directamente asociado al proyecto de inversión._x000a_Se ajustaron las actividades de control conforme a la actualización del procedimiento."/>
    <d v="2021-05-19T00:00:00"/>
    <s v="_x000a__x000a_Análisis de controles_x000a__x000a_"/>
    <s v="Se realizan ajustes menores a las actividades de control preventivas (PC#5),(PC#7)  y detectiva (PC#8). "/>
    <d v="2021-11-30T00:00:00"/>
    <s v="Identificación del riesgo_x000a_Análisis antes de controles_x000a_Análisis de controles_x000a_Análisis después de controles_x000a_Tratamiento del riesgo"/>
    <s v="Se actualiza el contexto de la gestión del proceso._x000a_Se ajusta la identificación del riesgo._x000a_Se define la probabilidad por exposición._x000a_Se ajustó la redacción y evaluación de los controles según los criterios definidos._x000a_Se incluyeron los controles correctivos._x000a_Se ajustaron las acciones de contingencia."/>
    <d v="2022-05-09T00:00:00"/>
    <s v="_x000a__x000a_Análisis de controles_x000a__x000a_"/>
    <s v="Se ajustaron los controles conforme a la actualización del procedimiento"/>
    <d v="2022-12-02T00:00:00"/>
    <s v="Identificación del riesgo_x000a__x000a_Análisis de controles_x000a__x000a_Tratamiento del riesgo"/>
    <s v="_x000a_Se actualiza el contexto de la gestión del proceso, de acuerdo con las actividades definidas en el proceso Gobierno abierto y relacionamiento con la ciudadanía. _x000a_Se actualizan las causas internas, externas efectos según el análisis DOFA del nuevo proceso._x000a_Se ajustan los controles correctivos acorde con el nombre del nuevo proceso._x000a_Se ajustan las acciones de contingencia acorde con el nombre del nuevo proceso._x000a_"/>
    <s v=""/>
    <s v="_x000a__x000a__x000a__x000a_"/>
    <s v=""/>
  </r>
  <r>
    <x v="14"/>
    <s v="Gestionar estrategias, lineamientos y proyectos en materia de servicio al ciudadano, gobierno abierto y transformación digital de la Secretaría General y en las entidades distritales mediante los instrumentos de planeación y seguimiento para fortalecer el relacionamiento entre las instituciones de la Administración Distrital y la ciudadanía, así como el aprovechamiento de las tecnologías permitiendo el mejoramiento de las capacidades ciudadanas para un territorio inteligente."/>
    <s v="Inicia con la formulación de las estrategias, lineamientos y proyectos en materia de servicio al ciudadano, gobierno abierto y transformación digital, continua con su implementación en la Secretaría General, así como el acompañamiento de Gobierno Abierto y transformación digital en las entidades distritales y finaliza con el seguimiento al cumplimiento de las mismas."/>
    <s v="Subsecretario(a) de Servicio a la Ciudadanía y Alto(a) Consejero(a) Distrital de Tecnologías de la Información y las Comunicaciones"/>
    <s v="Misional"/>
    <s v="Gestionar asesorías y formular e implementar proyectos en materia de transformación digital_x000a_Fase: (actividad): Incorporar los principios de diseño de servicios de la política de gobierno digital priorizados por la Alta Consejería Distrital de TIC _x000a_-Implementar el ciclo de la formulación para una política pública de Bogotá territorio Inteligente; bajo los lineamientos del CONPES_x000a_-Acompañar el diseño de las agendas de transformación digital _x000a_-Hacer seguimiento a las agendas de transformación Digital)_x000a_"/>
    <s v="Posibilidad de afectación reputacional por perdida de credibilidad y confianza de las entidades y la ciudadanía, debido a incumplimiento de compromisos en la gestión de asesorías y formulación e implementación de proyectos en materia de transformación digital"/>
    <x v="0"/>
    <s v="Usuarios, productos y prácticas"/>
    <s v="Sí"/>
    <s v="- Dificultad en la articulación de actividades comunes a las dependencias._x000a_- Alta rotación de personal generando retrasos en la curva de aprendizaje._x000a_- Desconocimiento por parte de algunos funcionarios acerca de las funciones de la entidad y elementos de la plataforma estratégica._x000a_- Desarticulación en espacios de relacionamiento con poca comunicación con los procesos de planeación e instancias de decisión._x000a__x000a__x000a__x000a__x000a__x000a_"/>
    <s v="- La información necesaria en relación con la normatividad nacional y distrital, para el seguimiento a la gestión de las entidades participantes en las estrategias para el relacionamiento con la Ciudadanía, no es suficiente, clara, completa o de calidad._x000a_- Conocimiento parcial del propósito, funcionamiento y productos y servicios del proceso por parte del usuario final_x000a_- Manifestaciones que generan alteraciones en el orden público, en las cuales se vean afectada la gestión propia de la Secretaría General._x000a_- Presiones o motivaciones de los ciudadanos que incitan al servidor público a realizar conductas contrarias al deber ser._x000a__x000a__x000a__x000a__x000a__x000a_"/>
    <s v="- Perdida de credibilidad entidades y usuarios_x000a_- Reprocesos en el desarrollo de los proyectos y/o asesorías_x000a_- Incumplimiento metas (Plan de desarrollo, proyecto de inversión) y objetivos institucionales_x000a__x000a__x000a__x000a__x000a__x000a__x000a_"/>
    <s v="5. Fortalecer la prestación del servicio a la ciudadanía con oportunidad, eficiencia y transparencia, a través del uso de la tecnología y la cualificación de los servidores."/>
    <s v="- -- Ningún trámite y/o procedimiento administrativo_x000a__x000a_"/>
    <s v="- Procesos misionales y estratégicos misionales en el Sistema de Gestión de Calidad_x000a__x000a__x000a__x000a_"/>
    <s v="- 7872 Transformación digital y gestión TIC_x000a__x000a__x000a__x000a_"/>
    <s v="Baja (2)"/>
    <n v="0.4"/>
    <s v="Leve (1)"/>
    <s v="Menor (2)"/>
    <s v="Leve (1)"/>
    <s v="Menor (2)"/>
    <s v="Menor (2)"/>
    <s v="Leve (1)"/>
    <s v="Menor (2)"/>
    <n v="0.4"/>
    <s v="Moderado"/>
    <s v="El proceso estima que el riesgo se ubica en una zona moderado, debido a que la frecuencia con la que se realizó la actividad clave asociada al riesgo se presentó 12 veces al año, sin embargo, ante su materialización, podrían presentarse efectos significativos, en la imagen de la Entidad a nivel local."/>
    <s v="- 1 El procedimiento 1210200-PR-306 &quot;Asesoría Técnica o Formulación y Ejecución de Proyectos en el Distrito Capital (pc #8): indica que El Jefe de Oficina Alta Consejería Distrital de TIC autorizado por el manual de funciones, el Asesor de Despacho y el profesional líder del proyecto, autorizado(a) por  el Jefe de Oficina Alta Consejería Distrital de TIC, trimestralmente realizan seguimiento a la ejecución del Proyecto a través de mesas técnicas. La(s) fuente(s) de información utilizadas es(son) el procedimiento, Registro de Asistencia 2211300-FT211 y Acta 2211600-FT-008, - Mesas Técnicas Seguimiento Proyectos. En caso de evidenciar observaciones, desviaciones o diferencias, el líder del proyecto debe registrar en el acta las observaciones y soluciones para garantizar su cumplimiento. De lo contrario, se deja en el acta la observación del cumplimiento del plan de trabajo y cronograma._x000a_Queda como evidencia Registro de Asistencia 2211300-FT211 y Acta 2211600-FT-008, - Mesas Técnicas Seguimiento Proyectos._x000a__x000a__x000a_._x000a_- 2 El procedimiento 1210200-PR-306 &quot;Asesoría Técnica o Formulación y Ejecución de Proyectos en el Distrito Capital (pc #8): indica que El Jefe de Oficina Alta Consejería Distrital de TIC autorizado por el manual de funciones, el Asesor de Despacho y el profesional líder del proyecto, autorizado(a) por  el Jefe de Oficina Alta Consejería Distrital de TIC, trimestralmente realizan seguimiento a la ejecución del Proyecto a través de mesas técnicas. La(s) fuente(s) de información utilizadas es(son) el procedimiento, Registro de Asistencia 2211300-FT211 y Acta 2211600-FT-008, - Mesas Técnicas Seguimiento Proyectos. En caso de evidenciar observaciones, desviaciones o diferencias, el líder del proyecto debe registrar en el acta las observaciones y soluciones para garantizar su cumplimiento. De lo contrario, se deja en el acta la observación del cumplimiento del plan de trabajo y cronograma._x000a_Queda como evidencia Registro de Asistencia 2211300-FT211 y Acta 2211600-FT-008, - Mesas Técnicas Seguimiento Proyectos._x000a__x000a__x000a_._x000a_- 3 El procedimiento 1210200-PR-306 &quot;Asesoría Técnica o Formulación y Ejecución de Proyectos en el Distrito Capital (PC #10): indica que El asesor de despacho, autorizado(a) por el jefe de la oficina Alta Consejería Distrital de TIC, anualmente o al finalizar el proyecto revisa que el informe parcial/Final del proyecto, tengan en cuenta los aspectos relevantes, el cumplimiento de objetivos, evaluación del cronograma de trabajo y presupuesto entre otros. La(s) fuente(s) de información utilizadas es(son) el procedimiento y el Informe Parcial/Final del proyecto 4130000-FT-1159. En caso de evidenciar observaciones, desviaciones o diferencias, se devuelve al profesional asignado por correo electrónico, con el fin de que realice los ajustes pertinentes . De lo contrario, el asesor remite por correo electrónico al jefe de oficina de la Alta Consejería Distrital de TIC quien en señal de aprobación firma el formato de Informe parcial/Final del proyecto 4130000-FT-1159_x000a_Queda como evidencia Informe parcial/Final del proyecto 4130000-FT-1159, Correo electrónico/solicitud aprobación del informe, Correo electrónico/ajustes informe parcial o final del proyecto._x000a__x000a__x000a__x000a__x000a__x000a__x000a__x000a__x000a__x000a__x000a__x000a__x000a__x000a__x000a__x000a__x000a_"/>
    <s v="- Documentado_x000a_- Documentado_x000a_- Documentado_x000a__x000a__x000a__x000a__x000a__x000a__x000a__x000a__x000a__x000a__x000a__x000a__x000a__x000a__x000a__x000a__x000a_"/>
    <s v="- Continua_x000a_- Continua_x000a_- Continua_x000a__x000a__x000a__x000a__x000a__x000a__x000a__x000a__x000a__x000a__x000a__x000a__x000a__x000a__x000a__x000a__x000a_"/>
    <s v="- Con registro_x000a_- Con registro_x000a_- Con registro_x000a__x000a__x000a__x000a__x000a__x000a__x000a__x000a__x000a__x000a__x000a__x000a__x000a__x000a__x000a__x000a__x000a_"/>
    <s v="- Detectivo_x000a_- Preventivo_x000a_- Detectivo_x000a__x000a__x000a__x000a__x000a__x000a__x000a__x000a__x000a__x000a__x000a__x000a__x000a__x000a__x000a__x000a__x000a_"/>
    <s v="15%_x000a_25%_x000a_15%_x000a__x000a__x000a__x000a__x000a__x000a__x000a__x000a__x000a__x000a__x000a__x000a__x000a__x000a__x000a__x000a__x000a_"/>
    <s v="- Manual_x000a_- Manual_x000a_- Manual_x000a__x000a__x000a__x000a__x000a__x000a__x000a__x000a__x000a__x000a__x000a__x000a__x000a__x000a__x000a__x000a__x000a_"/>
    <s v="15%_x000a_15%_x000a_15%_x000a__x000a__x000a__x000a__x000a__x000a__x000a__x000a__x000a__x000a__x000a__x000a__x000a__x000a__x000a__x000a__x000a_"/>
    <s v="30%_x000a_40%_x000a_30%_x000a__x000a__x000a__x000a__x000a__x000a__x000a__x000a__x000a__x000a__x000a__x000a__x000a__x000a__x000a__x000a__x000a_"/>
    <s v="- 1 El mapa de riesgos del proceso de Gobierno abierto y relacionamiento con la Ciudadanía indica que el jefe de la Oficina de  Alta Consejería Distrital TIC, autorizado(a) por el manual especifico de funciones y competencias laborales, cada vez que se identifique la materialización del riesgo identifica las causas de incumplimiento en la ejecución de un proyecto._x000a_- 2 El mapa de riesgos del proceso de Gobierno abierto y relacionamiento con la Ciudadanía indica que el jefe de la Oficina de  Alta Consejería Distrital TIC, autorizado(a) por el manual especifico de funciones y competencias laborales, cada vez que se identifique la materialización del riesgo ajusta el plan de trabajo con los tiempos en que se cumplirá el proyecto.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0.11760000000000001"/>
    <s v="Menor (2)"/>
    <n v="0.22500000000000003"/>
    <s v="Bajo"/>
    <s v="La escala de impacto bajó respecto a la anterior evaluación de riesgo, ubicándose en zona 2  menor, y con una posibilidad muy baja de que se materialice el riesgo gracias a los controles que se aplican en el procedimiento. Lo que nos da , lo que ubicó  en la zona resultante 2.2 con valoración baja."/>
    <s v="Aceptar"/>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Posibilidad de afectación reputacional por perdida de credibilidad y confianza de las entidades y la ciudadanía, debido a incumplimiento de compromisos en la gestión de asesorías y formulación e implementación de proyectos en materia de transformación digital en el informe de monitoreo a la Oficina Asesora de Planeación._x000a_- Identificar las causas de porque se incumplió  la ejecución de un proyecto_x000a_- Formular acciones preventivas o correctivas_x000a_- Ajustar el plan de trabajo con los tiempos en que se cumplirá el proyecto_x000a__x000a__x000a__x000a__x000a__x000a_- Actualizar el mapa de riesgos Gobierno Abierto y Relacionamiento con la Ciudadanía"/>
    <s v="- Subsecretario(a) de Servicio a la Ciudadanía y Alto(a) Consejero(a) Distrital de Tecnologías de la Información y las Comunicaciones_x000a_- Jefe Oficina de la Alta Consejería Distrital de TIC, Asesora de despacho, profesional especializado_x000a_- Jefe Oficina de la Alta Consejería Distrital de TIC, Asesora de despacho, profesional especializado_x000a_- Jefe Oficina de la Alta Consejería Distrital de TIC, Asesora de despacho, profesional especializado_x000a__x000a__x000a__x000a__x000a__x000a_- Subsecretario(a) de Servicio a la Ciudadanía y Alto(a) Consejero(a) Distrital de Tecnologías de la Información y las Comunicaciones"/>
    <s v="- Reporte de monitoreo indicando la materialización del riesgo de Posibilidad de afectación reputacional por perdida de credibilidad y confianza de las entidades y la ciudadanía, debido a incumplimiento de compromisos en la gestión de asesorías y formulación e implementación de proyectos en materia de transformación digital_x000a_- Causas de incumplimiento identificadas_x000a_- Acción formulada en el aplicativo Sistema Integrado de Gestión_x000a_- Plan de trabajo actualizado _x000a__x000a__x000a__x000a__x000a__x000a_- Mapa de riesgo  Gobierno Abierto y Relacionamiento con la Ciudadanía, actualizado."/>
    <d v="2018-09-07T00:00:00"/>
    <s v="Identificación del riesgo_x000a_Análisis antes de controles_x000a_Análisis de controles_x000a_Análisis después de controles_x000a_Tratamiento del riesgo"/>
    <s v="Creación Mapa de riesgos "/>
    <d v="2019-05-08T00:00:00"/>
    <s v="_x000a_Análisis antes de controles_x000a_Análisis de controles_x000a_Análisis después de controles_x000a_"/>
    <s v="De acuerdo con la metodología del DAFP, se realizaron las explicaciones requeridas, agregando la explicación del riesgo y la valoración antes y después de controles._x000a_Se identificaron acciones detectivas_x000a_Se crearon acciones de plan de contingencia "/>
    <d v="2019-10-17T00:00:00"/>
    <s v="Identificación del riesgo_x000a__x000a__x000a__x000a_"/>
    <s v="Se atendieron las recomendaciones de la retroalimentación del monitoreo de riesgos, modificando la calificación de probabilidad de factibilidad a frecuencia, disminuyendo de posible a rara vez. Para lo anterior, se cuenta con el respaldo de los registros del procedimiento 1210200-PR-306 resguardados en las carpetas de los Proyectos de la Oficina, los reportes a los monitoreos de riesgos, y los informes de Auditoría Interna y Externa."/>
    <d v="2020-03-06T00:00:00"/>
    <s v="Identificación del riesgo_x000a__x000a__x000a__x000a_"/>
    <s v="- Se incluye el proyecto de inversión 1111 “Fortalecimiento de la economía, el gobierno y la ciudad digital de Bogotá D.C. “_x000a_- Se definen las perspectivas para los efectos ya identificados._x000a_- Valoración de la Probabilidad: Se incluyen las evidencias faltantes de la vigencia 2016-2019 y las evidencias de la vigencia 2020."/>
    <d v="2020-08-13T00:00:00"/>
    <s v="_x000a__x000a_Análisis de controles_x000a__x000a_"/>
    <s v="- Se eliminaron las actividades de control detectivas asociadas al procedimiento de auditorias internas de gestión PR-006 y al procedimiento de Auditorías Internas de Calidad PR-361"/>
    <d v="2020-12-03T00:00:00"/>
    <s v="_x000a_Análisis antes de controles_x000a__x000a__x000a_"/>
    <s v="Se realiza la calificación del riesgo por frecuencia la cual es: &quot;Nunca o no se ha presentado durante los últimos 4 años&quot;. Asimismo, se registran las evidencias que registran su elección para la vigencia 2020."/>
    <d v="2021-02-22T00:00:00"/>
    <s v="Identificación del riesgo_x000a__x000a_Análisis de controles_x000a__x000a_"/>
    <s v="Se modificó el nombre del riesgo conforme a la nueva forma de operar del proceso._x000a_Se ajustaron las causas del riesgo conforme al nuevo análisis efectuado a los antecedentes y comportamiento del riesgo._x000a_Se ajusta la explicación del riesgo de acuerdo a la nueva realidad del proceso._x000a_Se ajustó al nuevo proyecto de inversión 7872, teniendo en cuenta que el riesgo está directamente asociado al proyecto de inversión._x000a_Se ajustaron las actividades de control conforme a la actualización del procedimiento."/>
    <d v="2021-05-19T00:00:00"/>
    <s v="_x000a__x000a_Análisis de controles_x000a__x000a_"/>
    <s v="Se realizan ajustes menores a las actividades de control preventivas (PC#5),(PC#7)  y detectiva (PC#8). "/>
    <d v="2021-11-30T00:00:00"/>
    <s v="Identificación del riesgo_x000a_Análisis antes de controles_x000a_Análisis de controles_x000a_Análisis después de controles_x000a_Tratamiento del riesgo"/>
    <s v="Se actualiza el contexto de la gestión del proceso._x000a_Se ajusta la identificación del riesgo._x000a_Se define la probabilidad por exposición._x000a_Se ajustó la redacción y evaluación de los controles según los criterios definidos._x000a_Se incluyeron los controles correctivos._x000a_Se ajustaron las acciones de contingencia."/>
    <d v="2022-05-09T00:00:00"/>
    <s v="_x000a__x000a_Análisis de controles_x000a__x000a_"/>
    <s v="Se ajustaron los controles conforme a la actualización del procedimiento"/>
    <d v="2022-12-02T00:00:00"/>
    <s v="Identificación del riesgo_x000a__x000a_Análisis de controles_x000a__x000a_Tratamiento del riesgo"/>
    <s v="_x000a_Se actualiza el contexto de la gestión del proceso, de acuerdo con las actividades definidas en el proceso Gobierno abierto y relacionamiento con la ciudadanía. _x000a_Se actualizan las causas internas, externas efectos según el análisis DOFA del nuevo proceso._x000a_Se ajustan los controles correctivos acorde con el nombre del nuevo proceso._x000a_Se ajustan las acciones de contingencia acorde con el nombre del nuevo proceso._x000a_"/>
    <s v=""/>
    <s v="_x000a__x000a__x000a__x000a_"/>
    <s v=""/>
  </r>
  <r>
    <x v="14"/>
    <s v="Gestionar estrategias, lineamientos y proyectos en materia de servicio al ciudadano, gobierno abierto y transformación digital de la Secretaría General y en las entidades distritales mediante los instrumentos de planeación y seguimiento para fortalecer el relacionamiento entre las instituciones de la Administración Distrital y la ciudadanía, así como el aprovechamiento de las tecnologías permitiendo el mejoramiento de las capacidades ciudadanas para un territorio inteligente."/>
    <s v="Inicia con la formulación de las estrategias, lineamientos y proyectos en materia de servicio al ciudadano, gobierno abierto y transformación digital, continua con su implementación en la Secretaría General, así como el acompañamiento de Gobierno Abierto y transformación digital en las entidades distritales y finaliza con el seguimiento al cumplimiento de las mismas."/>
    <s v="Subsecretario(a) de Servicio a la Ciudadanía y Alto(a) Consejero(a) Distrital de Tecnologías de la Información y las Comunicaciones"/>
    <s v="Misional"/>
    <s v="Gestionar asesorías y formular e implementar proyectos en materia de transformación digital"/>
    <s v="Posibilidad de afectación económica (o presupuestal) por sanción de un ente de control o ente regulador, debido a decisiones ajustadas a intereses propios o de terceros en la ejecución de Proyectos en materia TIC y Transformación digital, para obtener dádivas o beneficios"/>
    <x v="1"/>
    <s v="Fraude interno"/>
    <s v="Sí"/>
    <s v="- Desconocimiento por parte de algunos funcionarios acerca de las funciones de la entidad y elementos de la plataforma estratégica._x000a__x000a__x000a__x000a__x000a__x000a__x000a__x000a__x000a_"/>
    <s v="- Presiones o motivaciones de los ciudadanos que incitan al servidor público a realizar conductas contrarias al deber ser._x000a__x000a__x000a__x000a__x000a__x000a__x000a__x000a__x000a_"/>
    <s v="- Pérdidas financieras por mala utilización de recursos en los Proyectos_x000a_- Investigaciones disciplinarias._x000a_- Pérdida credibilidad por parte de la entidades interesadas._x000a_- Desviaciones en los Objetivos, el Alcance y el Cronograma del Proyecto._x000a__x000a__x000a__x000a__x000a__x000a_"/>
    <s v="5. Fortalecer la prestación del servicio a la ciudadanía con oportunidad, eficiencia y transparencia, a través del uso de la tecnología y la cualificación de los servidores."/>
    <s v="- -- Ningún trámite y/o procedimiento administrativo_x000a__x000a_"/>
    <s v="- Ningún otro proceso en el Sistema de Gestión de Calidad_x000a__x000a__x000a__x000a_"/>
    <s v="- No aplica_x000a__x000a__x000a__x000a_"/>
    <s v="Muy baja (1)"/>
    <n v="0.2"/>
    <s v=""/>
    <s v=""/>
    <s v=""/>
    <s v=""/>
    <s v=""/>
    <s v=""/>
    <s v="Catastrófico (5)"/>
    <n v="1"/>
    <s v="Extremo"/>
    <s v="El proceso estima que el riesgo se ubica en una zona extrema, aunque el riesgo no se ha materializado en los últimos cuatro años, sin embargo, ante su materialización, podrían presentarse efectos significativos, señalados en la encuesta del Departamento Administrativo de la Función Pública."/>
    <s v="- 1 El procedimiento 1210200-PR-306 &quot;Asesoría Técnica o Formulación y Ejecución de Proyectos en el Distrito Capital (pc #8): indica que el Jefe de Oficina Alta Consejería Distrital de TIC autorizado por el manual de funciones, el Asesor de Despacho y el profesional líder del proyecto, autorizado(a) por el Jefe de Oficina Alta Consejería Distrital de TIC, trimestralmente realizan seguimiento a la ejecución del Proyecto a través de mesas técnicas. La(s) fuente(s) de información utilizadas es(son) el procedimiento, Registro de Asistencia 2211300-FT211 y Acta 2211600-FT-008, - Mesas Técnicas Seguimiento Proyectos. En caso de evidenciar observaciones, desviaciones o diferencias, el líder del proyecto debe registrar en el acta las observaciones y soluciones para garantizar su cumplimiento. De lo contrario, se deja en el acta la observación del cumplimiento del plan de trabajo y cronograma._x000a_Queda como evidencia Registro de Asistencia 2211300-FT211 y Acta 2211600-FT-008, - Mesas Técnicas Seguimiento Proyectos._x000a_- 2 El procedimiento 1210200-PR-306 &quot;Asesoría Técnica o Formulación y Ejecución de Proyectos en el Distrito Capital (pc #8): indica que el Jefe de Oficina Alta Consejería Distrital de TIC autorizado por el manual de funciones, el Asesor de Despacho y el profesional líder del proyecto, autorizado(a) por  el Jefe de Oficina Alta Consejería Distrital de TIC, trimestralmente realizan seguimiento a la ejecución del Proyecto a través de mesas técnicas. La(s) fuente(s) de información utilizadas es(son) el procedimiento, Registro de Asistencia 2211300-FT211 y Acta 2211600-FT-008, - Mesas Técnicas Seguimiento Proyectos. En caso de evidenciar observaciones, desviaciones o diferencias, el líder del proyecto debe registrar en el acta las observaciones y soluciones para garantizar su cumplimiento. De lo contrario, se deja en el acta la observación del cumplimiento del plan de trabajo y cronograma._x000a_Queda como evidencia Registro de Asistencia 2211300-FT211 y Acta 2211600-FT-008, - Mesas Técnicas Seguimiento Proyectos._x000a_- 3 El procedimiento 1210200-PR-306 &quot;Asesoría Técnica o Formulación y Ejecución de Proyectos en el Distrito Capital (PC #10): indica que el asesor de despacho, autorizado(a) por el jefe de la oficina Alta Consejería Distrital de TIC, anualmente o al finalizar el proyecto revisa que el informe parcial/Final del proyecto, tengan en cuenta los aspectos relevantes, el cumplimiento de objetivos, evaluación del cronograma de trabajo y presupuesto entre otros. La(s) fuente(s) de información utilizadas es(son) el procedimiento y el Informe Parcial/Final del proyecto 4130000-FT-1159. En caso de evidenciar observaciones, desviaciones o diferencias, se devuelve al profesional asignado por correo electrónico, con el fin de que realice los ajustes pertinentes, En caso contrario, el asesor remite por correo electrónico al jefe de oficina de la Alta Consejería Distrital de TIC quien en señal de aprobación firma el formato de Informe parcial/Final del proyecto 4130000-FT-1159. De lo contrario, formato 4130000-FT-1159 &quot;Informe parcial/final del proyecto&quot; y el correo electrónico_x000a_Queda como evidencia Informe parcial/Final del proyecto 4130000-FT-1159 Correo electrónico/solicitud aprobación del informe, Correo electrónico/ajustes informe parcial o final del proyecto._x000a__x000a__x000a__x000a__x000a__x000a__x000a__x000a__x000a__x000a__x000a__x000a__x000a__x000a__x000a__x000a__x000a_"/>
    <s v="- Documentado_x000a_- Documentado_x000a_- Documentado_x000a__x000a__x000a__x000a__x000a__x000a__x000a__x000a__x000a__x000a__x000a__x000a__x000a__x000a__x000a__x000a__x000a_"/>
    <s v="- Continua_x000a_- Continua_x000a_- Continua_x000a__x000a__x000a__x000a__x000a__x000a__x000a__x000a__x000a__x000a__x000a__x000a__x000a__x000a__x000a__x000a__x000a_"/>
    <s v="- Con registro_x000a_- Con registro_x000a_- Con registro_x000a__x000a__x000a__x000a__x000a__x000a__x000a__x000a__x000a__x000a__x000a__x000a__x000a__x000a__x000a__x000a__x000a_"/>
    <s v="- Detectivo_x000a_- Preventivo_x000a_- Preventivo_x000a__x000a__x000a__x000a__x000a__x000a__x000a__x000a__x000a__x000a__x000a__x000a__x000a__x000a__x000a__x000a__x000a_"/>
    <s v="15%_x000a_25%_x000a_25%_x000a__x000a__x000a__x000a__x000a__x000a__x000a__x000a__x000a__x000a__x000a__x000a__x000a__x000a__x000a__x000a__x000a_"/>
    <s v="- Manual_x000a_- Manual_x000a_- Manual_x000a__x000a__x000a__x000a__x000a__x000a__x000a__x000a__x000a__x000a__x000a__x000a__x000a__x000a__x000a__x000a__x000a_"/>
    <s v="15%_x000a_15%_x000a_15%_x000a__x000a__x000a__x000a__x000a__x000a__x000a__x000a__x000a__x000a__x000a__x000a__x000a__x000a__x000a__x000a__x000a_"/>
    <s v="30%_x000a_40%_x000a_40%_x000a__x000a__x000a__x000a__x000a__x000a__x000a__x000a__x000a__x000a__x000a__x000a__x000a__x000a__x000a__x000a__x000a_"/>
    <s v="- 1 El mapa de riesgos del proceso de Gobierno abierto y relacionamiento con la Ciudadanía indica que el jefe de la Oficina de  Alta Consejería Distrital TIC, autorizado(a) por el manual especifico de funciones y competencias laborales, cada vez que se identifique la materialización del riesgo realiza informe del hecho identificado y remite mediante memorando a las oficinas competentes._x000a__x000a__x000a__x000a__x000a__x000a__x000a__x000a__x000a_"/>
    <s v="- Documentado_x000a__x000a__x000a__x000a__x000a__x000a__x000a__x000a__x000a_"/>
    <s v="- Continua_x000a__x000a__x000a__x000a__x000a__x000a__x000a__x000a__x000a_"/>
    <s v="- Con registro_x000a__x000a__x000a__x000a__x000a__x000a__x000a__x000a__x000a_"/>
    <s v="- Correctivo_x000a__x000a__x000a__x000a__x000a__x000a__x000a__x000a__x000a_"/>
    <s v="10%_x000a__x000a__x000a__x000a__x000a__x000a__x000a__x000a__x000a_"/>
    <s v="- Manual_x000a__x000a__x000a__x000a__x000a__x000a__x000a__x000a__x000a_"/>
    <s v="15%_x000a__x000a__x000a__x000a__x000a__x000a__x000a__x000a__x000a_"/>
    <s v="25%_x000a__x000a__x000a__x000a__x000a__x000a__x000a__x000a__x000a_"/>
    <s v="Muy baja (1)"/>
    <n v="5.04E-2"/>
    <s v="Catastrófico (5)"/>
    <n v="1"/>
    <s v="Extremo"/>
    <s v="Se tienen dos actividades que actúan como puntos de control para prevención y detección del riesgo sin embargo, la zona con y sin controles permanece constante, ubicándose en zona extrema (1.5)"/>
    <s v="Reducir"/>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 Sensibilizar cuatrimestralmente al equipo de la Alta Consejería Distrital de TIC sobre los valores de integridad_x000a__x000a__x000a__x000a__x000a__x000a__x000a__x000a__x000a__x000a_________________x000a__x000a__x000a__x000a__x000a__x000a__x000a__x000a__x000a__x000a__x000a_"/>
    <s v="- Profesionales responsables de riesgos de la ACDTIC y Gestor de integridad_x000a__x000a__x000a__x000a__x000a__x000a__x000a__x000a__x000a__x000a_________________x000a__x000a__x000a__x000a__x000a__x000a__x000a__x000a__x000a__x000a__x000a_"/>
    <s v="- Servidores sensibilizados_x000a__x000a__x000a__x000a__x000a__x000a__x000a__x000a__x000a__x000a_________________x000a__x000a__x000a__x000a__x000a__x000a__x000a__x000a__x000a__x000a__x000a_"/>
    <s v="01/04/2023_x000a__x000a__x000a__x000a__x000a__x000a__x000a__x000a__x000a__x000a_________________x000a__x000a__x000a__x000a__x000a__x000a__x000a__x000a__x000a__x000a__x000a_"/>
    <s v="31/12/2023_x000a__x000a__x000a__x000a__x000a__x000a__x000a__x000a__x000a__x000a_________________x000a__x000a__x000a__x000a__x000a__x000a__x000a__x000a__x000a__x000a__x000a_"/>
    <s v="- Reportar el presunto hecho de Posibilidad de afectación económica (o presupuestal) por sanción de un ente de control o ente regulador, debido a decisiones ajustadas a intereses propios o de terceros en la ejecución de Proyectos en materia TIC y Transformación digital, para obtener dádivas o beneficios al operador disciplinario, y a la Oficina Asesora de Planeación en el informe de monitoreo en caso que tenga fallo._x000a_- Reportar el presunto hecho de Posibilidad de afectación económica (o presupuestal) por sanción de un ente de control o ente regulador, debido a decisiones ajustadas a intereses propios o de terceros en la ejecución de Proyectos en materia TIC y Transformación digital, para obtener dádivas o beneficios al operador disciplinario, y a la Oficina Asesora de Planeación en el informe de monitoreo en caso que tenga fallo._x000a_- realiza informe del hecho identificado y remite mediante memorando a las oficinas competentes_x000a__x000a__x000a__x000a__x000a__x000a__x000a_- Actualizar el mapa de riesgos Gobierno Abierto y Relacionamiento con la Ciudadanía"/>
    <s v="- Subsecretario(a) de Servicio a la Ciudadanía y Alto(a) Consejero(a) Distrital de Tecnologías de la Información y las Comunicaciones_x000a_- Jefe Oficina de la Alta Consejería Distrital de TIC_x000a_- Jefe Oficina de la Alta Consejería Distrital de TIC_x000a__x000a__x000a__x000a__x000a__x000a__x000a_- Subsecretario(a) de Servicio a la Ciudadanía y Alto(a) Consejero(a) Distrital de Tecnologías de la Información y las Comunicaciones"/>
    <s v="- Notificación realizada del presunto hecho de Posibilidad de afectación económica (o presupuestal) por sanción de un ente de control o ente regulador, debido a decisiones ajustadas a intereses propios o de terceros en la ejecución de Proyectos en materia TIC y Transformación digital, para obtener dádivas o beneficios al operador disciplinario, y reporte de monitoreo a la Oficina Asesora de Planeación en caso que el riesgo tenga fallo definitivo._x000a_- Notificación realizada del presunto hecho de Posibilidad de afectación económica (o presupuestal) por sanción de un ente de control o ente regulador, debido a decisiones ajustadas a intereses propios o de terceros en la ejecución de Proyectos en materia TIC y Transformación digital, para obtener dádivas o beneficios al operador disciplinario, y reporte de monitoreo a la Oficina Asesora de Planeación en caso que el riesgo tenga fallo definitivo._x000a_- Memorando e informe_x000a__x000a__x000a__x000a__x000a__x000a__x000a_- Mapa de riesgo  Gobierno Abierto y Relacionamiento con la Ciudadanía, actualizado."/>
    <d v="2018-09-07T00:00:00"/>
    <s v="Identificación del riesgo_x000a_Análisis antes de controles_x000a_Análisis de controles_x000a_Análisis después de controles_x000a_Tratamiento del riesgo"/>
    <s v="Creación Mapa de riesgos "/>
    <d v="2019-05-08T00:00:00"/>
    <s v="_x000a_Análisis antes de controles_x000a_Análisis de controles_x000a_Análisis después de controles_x000a_"/>
    <s v="De acuerdo con la metodología del DAFP, se realizaron las explicaciones requeridas, agregando la explicación del riesgo y la valoración antes y después de controles._x000a_Se identificaron acciones detectivas_x000a_Se crearon acciones de plan de contingencia "/>
    <d v="2019-10-17T00:00:00"/>
    <s v="_x000a_Análisis antes de controles_x000a__x000a__x000a_"/>
    <s v="Se atendieron las recomendaciones de la retroalimentación del monitoreo de riesgos, modificando la calificación de probabilidad de factibilidad a frecuencia, disminuyendo de posible a rara vez. Para lo anterior, se cuenta con el respaldo de los registros del procedimiento 1210200-PR-306 resguardados en las carpetas de los Proyectos de la Oficina, los reportes a los monitoreos de riesgos, y los informes de Auditoría Interna y Externa."/>
    <d v="2020-03-06T00:00:00"/>
    <s v="Identificación del riesgo_x000a__x000a__x000a__x000a_"/>
    <s v="- Se incluye el proyecto de inversión 1111 “Fortalecimiento de la economía, el gobierno y la ciudad digital de Bogotá D.C. “_x000a_- Se definen las perspectivas para los efectos ya identificados._x000a_- Valoración de la Probabilidad: Se incluyen las evidencias faltantes de la vigencia 2016-2019 y las evidencias de la vigencia 2020."/>
    <d v="2020-08-13T00:00:00"/>
    <s v="_x000a__x000a_Análisis de controles_x000a__x000a_"/>
    <s v="- Se eliminaron las actividades de control detectivas asociadas al procedimiento de auditorias internas de gestión PR-006 y al procedimiento de Auditorías Internas de Calidad PR-361"/>
    <d v="2020-12-03T00:00:00"/>
    <s v="_x000a_Análisis antes de controles_x000a__x000a__x000a_"/>
    <s v="Se realiza la calificación del riesgo por frecuencia la cual es: &quot;Nunca o no se ha presentado durante los últimos 4 años&quot;. Asimismo, se registran las evidencias que registran su elección para la vigencia 2020."/>
    <d v="2021-02-22T00:00:00"/>
    <s v="Identificación del riesgo_x000a__x000a_Análisis de controles_x000a__x000a_"/>
    <s v="Se modificó el nombre del riesgo conforme a la nueva forma de operar del proceso._x000a_Se ajustaron las causas del riesgo conforme al nuevo análisis efectuado a los antecedentes y comportamiento del riesgo._x000a_Se ajusta la explicación del riesgo de acuerdo a la nueva realidad del proceso._x000a_Se ajustó al nuevo proyecto de inversión 7872, teniendo en cuenta que el riesgo está directamente asociado al proyecto de inversión._x000a_Se ajustaron las actividades de control conforme a la actualización del procedimiento."/>
    <d v="2021-05-19T00:00:00"/>
    <s v="_x000a__x000a_Análisis de controles_x000a__x000a_"/>
    <s v="Se realizan ajustes menores a las actividades de control preventivas (PC#5),(PC#7)  y detectiva (PC#8). "/>
    <d v="2021-11-30T00:00:00"/>
    <s v="Identificación del riesgo_x000a_Análisis antes de controles_x000a_Análisis de controles_x000a_Análisis después de controles_x000a_Tratamiento del riesgo"/>
    <s v="Se actualiza el contexto de la gestión del proceso._x000a_Se ajusta la identificación del riesgo._x000a_Se define la probabilidad por exposición._x000a_Se ajustó la redacción y evaluación de los controles según los criterios definidos._x000a_Se incluyeron los controles correctivos._x000a_Se ajustaron las acciones de contingencia."/>
    <d v="2022-05-09T00:00:00"/>
    <s v="_x000a__x000a_Análisis de controles_x000a__x000a_"/>
    <s v="Se ajustaron los controles conforme a la actualización del procedimiento"/>
    <d v="2022-12-02T00:00:00"/>
    <s v="Identificación del riesgo_x000a__x000a_Análisis de controles_x000a__x000a_Tratamiento del riesgo"/>
    <s v="_x000a_Se actualiza el contexto de la gestión del proceso, de acuerdo con las actividades definidas en el proceso Gobierno abierto y relacionamiento con la ciudadanía. _x000a_Se actualizan las causas internas, externas efectos según el análisis DOFA del nuevo proceso._x000a_Se ajustan los controles correctivos acorde con el nombre del nuevo proceso._x000a_Se define acción de tratamiento para fortalecer la gestión del riesgo._x000a_Se ajustan las acciones de contingencia acorde con el nombre del nuevo proceso._x000a_"/>
    <s v=""/>
    <s v="_x000a__x000a__x000a__x000a_"/>
    <s v=""/>
  </r>
  <r>
    <x v="14"/>
    <s v="Gestionar estrategias, lineamientos y proyectos en materia de servicio al ciudadano, gobierno abierto y transformación digital de la Secretaría General y en las entidades distritales mediante los instrumentos de planeación y seguimiento para fortalecer el relacionamiento entre las instituciones de la Administración Distrital y la ciudadanía, así como el aprovechamiento de las tecnologías permitiendo el mejoramiento de las capacidades ciudadanas para un territorio inteligente."/>
    <s v="Inicia con la formulación de las estrategias, lineamientos y proyectos en materia de servicio al ciudadano, gobierno abierto y transformación digital, continua con su implementación en la Secretaría General, así como el acompañamiento de Gobierno Abierto y transformación digital en las entidades distritales y finaliza con el seguimiento al cumplimiento de las mismas."/>
    <s v="Subsecretario(a) de Servicio a la Ciudadanía y Alto(a) Consejero(a) Distrital de Tecnologías de la Información y las Comunicaciones"/>
    <s v="Misional"/>
    <s v="(Fase: Actividad) Desarrollar el modelo de Gobierno Abierto con articulación y coordinación interinstitucional._x000a__x000a_- Formular, implementar y realizar seguimiento a las estrategias, lineamientos y proyectos en materia gobierno abierto y la transformación digital"/>
    <s v="Posibilidad de afectación reputacional por  la ausencia de un modelo que agrupe los avances y estrategias de los diferentes sectores y entidades del Distrito, debido a desarticulación institucional para desarrollar el modelo de Gobierno Abierto"/>
    <x v="0"/>
    <s v="Ejecución y administración de procesos"/>
    <s v="No"/>
    <s v="- Insuficiencia de estrategias institucionales para ejercer la democracia digital, el control social y el aprovechamiento de información pública, en el marco de la transparencia, la colaboración y la participación._x000a_- Desarticulación en espacios de relacionamiento con poca comunicación con los procesos de planeación e instancias de decisión._x000a__x000a__x000a__x000a__x000a__x000a__x000a__x000a_"/>
    <s v="- Pérdida de credibilidad y de confianza que dificulte la ejecución de las políticas, programas y proyectos de la Secretaría General. _x000a__x000a_- Dificultades en la coordinación entre las administraciones locales, distritales y nacionales para la prestación de servicios o ejecución de programas._x000a_- Insuficiencia de recursos para el logro de las metas u objetivos propuestos._x000a__x000a__x000a__x000a__x000a__x000a__x000a_"/>
    <s v="- Incumplimiento en las metas y objetivos institucionales en la implementación del modelo de gobierno abierto._x000a_- Detrimento patrimonial por incumplimiento en la ejecución presupuestal._x000a_- Pérdida de imagen institucional en el orden nacional o distrital_x000a_- Hallazgos o sanciones disciplinaria, legales y administrativas._x000a_- Perdida de la confianza ciudadana en la administración distrital._x000a__x000a__x000a__x000a__x000a_"/>
    <s v="2. Posicionar un modelo de gobierno abierto bajo los pilares de transparencia, participación y colaboración, con articulación intersectorial, que facilite un relacionamiento democrático entre la administración y la ciudadanía, a través del aprovechamiento de las TIC y la innovación pública."/>
    <s v="- -- Ningún trámite y/o procedimiento administrativo_x000a__x000a_"/>
    <s v="- Ningún otro proceso en el Sistema de Gestión de Calidad_x000a__x000a__x000a__x000a_"/>
    <s v="- 7869 Implementación del modelo de gobierno abierto, accesible e incluyente de Bogotá_x000a__x000a__x000a__x000a_"/>
    <s v="Muy baja (1)"/>
    <n v="0.2"/>
    <s v="Menor (2)"/>
    <s v="Menor (2)"/>
    <s v="Menor (2)"/>
    <s v="Menor (2)"/>
    <s v="Menor (2)"/>
    <s v="Menor (2)"/>
    <s v="Menor (2)"/>
    <n v="0.4"/>
    <s v="Bajo"/>
    <s v="Una vez analizado el riesgo antes de controles la probabilidad se calificó por exposición generando como resultado 1. Muy baja. La calificación del impacto quedó en  2. Menor. En consecuencia, el riesgo quedó ubicado en zona resultante bajo (1,2). "/>
    <s v="- 1 El acta de reunión de coordinación indica que servidor asignado, autorizado(a) por la Resolución 200 de16 de junio de 2020, trimestralmente verifica el cumplimiento de las acciones en materia de Gobierno Abierto. La(s) fuente(s) de información utilizadas es(son) Plan Distrital de Desarrollo, Política pública de transparencia - Conpes distrital 001 y la Directiva 005 de 2020. En caso de evidenciar observaciones, desviaciones o diferencias, se dejan por acta para que la instancia pertinente cumpla con los compromisos adquiridos. De lo contrario, se reportan como ejecutadas las actividades en las actas de reunión de la Coordinación General GAB._x000a_- 2 La Resolución 200 de 16 de  junio de 2020 indica que servidor asignado, autorizado(a) por Secretaria General de la Alcaldía Mayor de Bogotá, semestralmente realiza seguimiento a las acciones y avances del modelo de Gobierno Abierto. La(s) fuente(s) de información utilizadas es(son) Informe semestral de avances. En caso de evidenciar observaciones, desviaciones o diferencias, se realiza una retroalimentación y se solicitan los ajustes pertinentes. De lo contrario, se aprueba el informe semestral. A través de correo electrónico se enviarán las observaciones o aprobación  y el informe._x000a__x000a__x000a__x000a__x000a__x000a__x000a__x000a__x000a__x000a__x000a__x000a__x000a__x000a__x000a__x000a__x000a__x000a_"/>
    <s v="- Documentado_x000a_- Documentado_x000a__x000a__x000a__x000a__x000a__x000a__x000a__x000a__x000a__x000a__x000a__x000a__x000a__x000a__x000a__x000a__x000a__x000a_"/>
    <s v="- Continua_x000a_- Continua_x000a__x000a__x000a__x000a__x000a__x000a__x000a__x000a__x000a__x000a__x000a__x000a__x000a__x000a__x000a__x000a__x000a__x000a_"/>
    <s v="- Con registro_x000a_- Con registro_x000a__x000a__x000a__x000a__x000a__x000a__x000a__x000a__x000a__x000a__x000a__x000a__x000a__x000a__x000a__x000a__x000a__x000a_"/>
    <s v="- Detectivo_x000a_- Detectivo_x000a__x000a__x000a__x000a__x000a__x000a__x000a__x000a__x000a__x000a__x000a__x000a__x000a__x000a__x000a__x000a__x000a__x000a_"/>
    <s v="15%_x000a_15%_x000a__x000a__x000a__x000a__x000a__x000a__x000a__x000a__x000a__x000a__x000a__x000a__x000a__x000a__x000a__x000a__x000a__x000a_"/>
    <s v="- Manual_x000a_- Manual_x000a__x000a__x000a__x000a__x000a__x000a__x000a__x000a__x000a__x000a__x000a__x000a__x000a__x000a__x000a__x000a__x000a__x000a_"/>
    <s v="15%_x000a_15%_x000a__x000a__x000a__x000a__x000a__x000a__x000a__x000a__x000a__x000a__x000a__x000a__x000a__x000a__x000a__x000a__x000a__x000a_"/>
    <s v="30%_x000a_30%_x000a__x000a__x000a__x000a__x000a__x000a__x000a__x000a__x000a__x000a__x000a__x000a__x000a__x000a__x000a__x000a__x000a__x000a_"/>
    <s v="- 1 El mapa de riesgos del proceso de Gobierno abierto y relacionamiento con la Ciudadanía indica que Gerente del Proyecto   , autorizado(a) por Resolución 200 de 16 de junio de  2020, trimestralmente Verificará el cumplimiento de las acciones en materia de Gobierno Abierto, haciendo uso de fuentes de información tales como el Plan Distrital de Desarrollo, Política pública de transparencia - Conpes distrital 001 y la Directiva 005 de 2020. En caso de evidenciar observaciones, desviaciones o diferencias, se dejan por acta para que la instancia pertinente cumpla con los compromisos adquiridos. En caso contrario, se reportan como ejecutadas las actividades._x000a_- 2 El mapa de riesgos del proceso de Gobierno abierto y relacionamiento con la Ciudadanía indica que Gerente del Proyecto   , autorizado(a) por Secretaria General de la Alcaldía Mayor de Bogotá, semestralmente realizará seguimiento a las acciones y avances del modelo de Gobierno Abierto haciendo uso de fuentes de información, tales como, el Informe semestral de avances. En caso de evidenciar observaciones, desviaciones o diferencias, se realiza una retroalimentación y se solicitan los ajustes pertinentes. De lo contrario, se aprueba el informe semestral._x000a_- 3 El mapa de riesgos del proceso de Gobierno abierto y relacionamiento con la Ciudadanía indica que Gerente del Proyecto   , autorizado(a) por Resolución 200 de 16 de junio de  2020, mensualmente reportará el seguimiento al proyecto de inversión haciendo uso de fuentes de información, tales como, la programación y seguimiento de metas indicadores del plan de desarrollo vigente. En caso de evidenciar observaciones, desviaciones o diferencias, el profesional designado por el(la) jefe de la Oficina asesora de planeación para el proyecto,  solicita mediante correo electrónico los ajustes o precisiones a la información remitida, de lo contrario remite la retroalimentación por memorando._x000a__x000a__x000a__x000a__x000a__x000a__x000a_"/>
    <s v="- Documentado_x000a_- Documentado_x000a_- Documentado_x000a__x000a__x000a__x000a__x000a__x000a__x000a_"/>
    <s v="- Continua_x000a_- Continua_x000a_- Continua_x000a__x000a__x000a__x000a__x000a__x000a__x000a_"/>
    <s v="- Con registro_x000a_- Con registro_x000a_- Con registro_x000a__x000a__x000a__x000a__x000a__x000a__x000a_"/>
    <s v="- Correctivo_x000a_- Correctivo_x000a_- Correctivo_x000a__x000a__x000a__x000a__x000a__x000a__x000a_"/>
    <s v="10%_x000a_10%_x000a_10%_x000a__x000a__x000a__x000a__x000a__x000a__x000a_"/>
    <s v="- Manual_x000a_- Manual_x000a_- Manual_x000a__x000a__x000a__x000a__x000a__x000a__x000a_"/>
    <s v="15%_x000a_15%_x000a_15%_x000a__x000a__x000a__x000a__x000a__x000a__x000a_"/>
    <s v="25%_x000a_25%_x000a_25%_x000a__x000a__x000a__x000a__x000a__x000a__x000a_"/>
    <s v="Muy baja (1)"/>
    <n v="9.8000000000000004E-2"/>
    <s v="Leve (1)"/>
    <n v="0.16875000000000001"/>
    <s v="Bajo"/>
    <s v="Una vez analizado el riesgo después de controles la probabilidad se calificó por probabilidad generando como resultado 1. Muy baja La calificación del impacto quedó en 1. Leve En consecuencia, el riesgo quedó ubicado en zona resultante Baja (1,1)."/>
    <s v="Reducir"/>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 Definir e incorporar los controles producto de la documentación del gobierno abierto en el marco del nuevo proceso 'Gobierno abierto y relacionamiento con la ciudadanía'_x000a__x000a__x000a__x000a__x000a__x000a__x000a__x000a__x000a__x000a_________________x000a__x000a__x000a__x000a__x000a__x000a__x000a__x000a__x000a__x000a__x000a_"/>
    <s v="- Gerente del proyecto_x000a__x000a__x000a__x000a__x000a__x000a__x000a__x000a__x000a__x000a_________________x000a__x000a__x000a__x000a__x000a__x000a__x000a__x000a__x000a__x000a__x000a_"/>
    <s v="- Documentos formalizados con controles_x000a__x000a__x000a__x000a__x000a__x000a__x000a__x000a__x000a__x000a_________________x000a__x000a__x000a__x000a__x000a__x000a__x000a__x000a__x000a__x000a__x000a_"/>
    <s v="01/03/2023_x000a__x000a__x000a__x000a__x000a__x000a__x000a__x000a__x000a__x000a_________________x000a__x000a__x000a__x000a__x000a__x000a__x000a__x000a__x000a__x000a__x000a_"/>
    <s v="15/09/2023_x000a__x000a__x000a__x000a__x000a__x000a__x000a__x000a__x000a__x000a_________________x000a__x000a__x000a__x000a__x000a__x000a__x000a__x000a__x000a__x000a__x000a_"/>
    <s v="- Reportar el riesgo materializado de Posibilidad de afectación reputacional por  la ausencia de un modelo que agrupe los avances y estrategias de los diferentes sectores y entidades del Distrito, debido a desarticulación institucional para desarrollar el modelo de Gobierno Abierto en el informe de monitoreo a la Oficina Asesora de Planeación._x000a_- Verificar el cumplimiento de las acciones en materia de Gobierno Abierto, haciendo uso de fuentes de información tales como el Plan Distrital de Desarrollo, Política pública de transparencia - Conpes distrital 001 y la Directiva 005 de 2020. _x000a_- Realizar seguimiento a las acciones y avances del modelo de Gobierno Abierto haciendo uso de fuentes de información, tales como, el Informe semestral de avances. _x000a_- Reportar el seguimiento al proyecto de inversión haciendo uso de fuentes de información, tales como, la programación y seguimiento de metas indicadores del plan de desarrollo vigente. _x000a__x000a__x000a__x000a__x000a__x000a_- Actualizar el mapa de riesgos Gobierno Abierto y Relacionamiento con la Ciudadanía"/>
    <s v="- Subsecretario(a) de Servicio a la Ciudadanía y Alto(a) Consejero(a) Distrital de Tecnologías de la Información y las Comunicaciones_x000a_- Gerente del Proyecto   _x000a_- Gerente del Proyecto   _x000a_- Gerente del Proyecto   _x000a__x000a__x000a__x000a__x000a__x000a_- Subsecretario(a) de Servicio a la Ciudadanía y Alto(a) Consejero(a) Distrital de Tecnologías de la Información y las Comunicaciones"/>
    <s v="- Reporte de monitoreo indicando la materialización del riesgo de Posibilidad de afectación reputacional por  la ausencia de un modelo que agrupe los avances y estrategias de los diferentes sectores y entidades del Distrito, debido a desarticulación institucional para desarrollar el modelo de Gobierno Abierto_x000a_- Acta con los compromisos adquiridos. En caso contrario, se reportan como ejecutadas las actividades_x000a_- Informe semestral_x000a_- Correo electrónico solicitando ajustes o precisiones a la información remitida o Memorando de retroalimentación_x000a__x000a__x000a__x000a__x000a__x000a_- Mapa de riesgo  Gobierno Abierto y Relacionamiento con la Ciudadanía, actualizado."/>
    <d v="2021-04-29T00:00:00"/>
    <s v="Identificación del riesgo_x000a_Análisis antes de controles_x000a_Análisis de controles_x000a_Análisis después de controles_x000a_Tratamiento del riesgo"/>
    <s v="Creación del riesgo Posibilidad de desarticulación interinstitucional para desarrollar el modelo de Gobierno Abierto"/>
    <d v="2021-06-01T00:00:00"/>
    <s v="_x000a__x000a__x000a_Análisis después de controles_x000a_"/>
    <s v="Actualización de las fechas de las acciones &quot;Documentar la naturaleza y características de la coordinación GAB&quot; y Documentar las evidencias resultado de los controles en el marco del Sistema de Gestión de Calidad&quot;."/>
    <d v="2021-12-15T00:00:00"/>
    <s v="Identificación del riesgo_x000a_Análisis antes de controles_x000a_Análisis de controles_x000a_Análisis después de controles_x000a_"/>
    <s v="_x000a_Se actualizó el contexto del proyecto de inversión_x000a_Se actualizó la identificación del riesgo teniendo en cuenta los cambios sugeridos por la Guía para la administración de riesgos de Gestión, corrupción y proyectos de inversión._x000a_Se realizó el análisis de controles de la probabilidad por el criterio de exposición y se actualizo la valoración del impacto._x000a_Se definieron nuevos controles al riesgo y se realizó su respectiva calificación._x000a_Se realizó el análisis después de controles teniendo en cuenta la valoración obtenida con los controles definidos._x000a_Se definió el plan de contingencia para el riesgo identificado."/>
    <d v="2022-12-02T00:00:00"/>
    <s v="Identificación del riesgo_x000a_Análisis antes de controles_x000a_Análisis de controles_x000a__x000a_Tratamiento del riesgo"/>
    <s v="Se cambia la fuente del riesgos de &quot;Proyecto de inversión&quot; a &quot;Gestión de procesos&quot;._x000a_Se actualiza el contexto de la gestión del proceso, de acuerdo con las actividades definidas en el proceso Gobierno abierto y relacionamiento con la ciudadanía. _x000a_Se actualizan las causas internas, externas efectos según el análisis DOFA del nuevo proceso._x000a_Se realiza la valoración del riesgo antes de controles por &quot;exposición, teniendo en cuenta el cambio generado en  la fuente del riesgo._x000a_Se ajustan los controles correctivos acorde con el nombre del nuevo proceso._x000a_Se define acción de tratamiento para fortalecer la gestión del riesgo._x000a_Se ajustan las acciones de contingencia acorde con el nombre del nuevo proceso."/>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r>
  <r>
    <x v="14"/>
    <s v="Gestionar estrategias, lineamientos y proyectos en materia de servicio al ciudadano, gobierno abierto y transformación digital de la Secretaría General y en las entidades distritales mediante los instrumentos de planeación y seguimiento para fortalecer el relacionamiento entre las instituciones de la Administración Distrital y la ciudadanía, así como el aprovechamiento de las tecnologías permitiendo el mejoramiento de las capacidades ciudadanas para un territorio inteligente."/>
    <s v="Inicia con la formulación de las estrategias, lineamientos y proyectos en materia de servicio al ciudadano, gobierno abierto y transformación digital, continua con su implementación en la Secretaría General, así como el acompañamiento de Gobierno Abierto y transformación digital en las entidades distritales y finaliza con el seguimiento al cumplimiento de las mismas."/>
    <s v="Subsecretario(a) de Servicio a la Ciudadanía y Alto(a) Consejero(a) Distrital de Tecnologías de la Información y las Comunicaciones"/>
    <s v="Misional"/>
    <s v="(Propósito): Implementar un modelo de Gobierno Abierto de Bogotá que promueva una relación democrática, incluyente, accesible y transparente con la ciudadanía._x000a__x000a_- Formular, implementar y realizar seguimiento a las estrategias, lineamientos y proyectos en materia gobierno abierto y la transformación digital"/>
    <s v="Posibilidad de afectación reputacional por falta de coordinación entre las entidades que lideran el modelo, debido a decisiones inadecuadas para la implementación del modelo de Gobierno Abierto de Bogotá"/>
    <x v="0"/>
    <s v="Ejecución y administración de procesos"/>
    <s v="No"/>
    <s v="- Insuficiencia de estrategias institucionales para ejercer la democracia digital, el control social y el aprovechamiento de información pública, en el marco de la transparencia, la colaboración y la participación._x000a_- Descentralización de la información distrital relacionada con los pilares de gobierno abierto._x000a__x000a__x000a__x000a__x000a__x000a__x000a__x000a_"/>
    <s v="- Dificultades en la coordinación entre las administraciones locales, distritales y nacionales para la prestación de servicios o ejecución de programas._x000a__x000a__x000a__x000a__x000a__x000a__x000a__x000a__x000a_"/>
    <s v="- Incumplimiento en las metas y objetivos institucionales en la implementación del modelo de gobierno abierto._x000a_- Detrimento patrimonial por incumplimiento en la ejecución presupuestal._x000a_- Pérdida de imagen institucional en el orden nacional o distrital_x000a_- Hallazgos o sanciones disciplinaria, legales y administrativas._x000a_- Perdida de la confianza ciudadana en la administración distrital._x000a__x000a__x000a__x000a__x000a_"/>
    <s v="2. Posicionar un modelo de gobierno abierto bajo los pilares de transparencia, participación y colaboración, con articulación intersectorial, que facilite un relacionamiento democrático entre la administración y la ciudadanía, a través del aprovechamiento de las TIC y la innovación pública."/>
    <s v="- -- Ningún trámite y/o procedimiento administrativo_x000a__x000a_"/>
    <s v="- Ningún otro proceso en el Sistema de Gestión de Calidad_x000a__x000a__x000a__x000a_"/>
    <s v="- 7869 Implementación del modelo de gobierno abierto, accesible e incluyente de Bogotá_x000a__x000a__x000a__x000a_"/>
    <s v="Muy baja (1)"/>
    <n v="0.2"/>
    <s v="Moderado (3)"/>
    <s v="Moderado (3)"/>
    <s v="Moderado (3)"/>
    <s v="Moderado (3)"/>
    <s v="Moderado (3)"/>
    <s v="Moderado (3)"/>
    <s v="Moderado (3)"/>
    <n v="0.6"/>
    <s v="Moderado"/>
    <s v="Una vez analizado el riesgo antes de controles la probabilidad se calificó por exposición generando como resultado 1. Muy baja. La calificación del impacto quedó en 3. Moderado. En consecuencia, el riesgo quedó ubicado en zona resultante Moderado (1,3).           "/>
    <s v="- 1 El acta de reunión de coordinación indica que el Gerente del Proyecto, autorizado(a) por  la Resolución 200 de16 de junio de 2020, trimestralmente verifica el cumplimiento de las acciones en materia de Gobierno Abierto. La(s) fuente(s) de información utilizadas es(son) Plan Distrital de Desarrollo, Política pública de transparencia - Conpes distrital 001 y la Directiva 005 de 2020. En caso de evidenciar observaciones, desviaciones o diferencias, se dejan por acta para que la instancia pertinente cumpla con los compromisos adquiridos. De lo contrario,   se reportan como ejecutadas las actividades. Quedan como evidencia las actas de reunión de la Coordinación General GAB._x000a_- 2 La Resolución 200 de 16 de  junio de 2020 y Ficha de indicador PD69: indica que el Gerente del Proyecto , autorizado(a) por Secretaria General de la Alcaldía Mayor de Bogotá, semestralmente realiza seguimiento a las acciones y avances del modelo de Gobierno Abierto. La(s) fuente(s) de información utilizadas es(son) Informe semestral de avances. En caso de evidenciar observaciones, desviaciones o diferencias, se realiza una retroalimentación y se solicitan los ajustes pertinentes . De lo contrario, se aprueba el informe semestral. Queda como evidencia el correo electrónico con las observaciones o aprobación  y el informe._x000a__x000a__x000a__x000a__x000a__x000a__x000a__x000a__x000a__x000a__x000a__x000a__x000a__x000a__x000a__x000a__x000a__x000a_"/>
    <s v="- Documentado_x000a_- Documentado_x000a__x000a__x000a__x000a__x000a__x000a__x000a__x000a__x000a__x000a__x000a__x000a__x000a__x000a__x000a__x000a__x000a__x000a_"/>
    <s v="- Continua_x000a_- Continua_x000a__x000a__x000a__x000a__x000a__x000a__x000a__x000a__x000a__x000a__x000a__x000a__x000a__x000a__x000a__x000a__x000a__x000a_"/>
    <s v="- Con registro_x000a_- Con registro_x000a__x000a__x000a__x000a__x000a__x000a__x000a__x000a__x000a__x000a__x000a__x000a__x000a__x000a__x000a__x000a__x000a__x000a_"/>
    <s v="- Preventivo_x000a_- Preventivo_x000a__x000a__x000a__x000a__x000a__x000a__x000a__x000a__x000a__x000a__x000a__x000a__x000a__x000a__x000a__x000a__x000a__x000a_"/>
    <s v="25%_x000a_25%_x000a__x000a__x000a__x000a__x000a__x000a__x000a__x000a__x000a__x000a__x000a__x000a__x000a__x000a__x000a__x000a__x000a__x000a_"/>
    <s v="- Manual_x000a_- Manual_x000a__x000a__x000a__x000a__x000a__x000a__x000a__x000a__x000a__x000a__x000a__x000a__x000a__x000a__x000a__x000a__x000a__x000a_"/>
    <s v="15%_x000a_15%_x000a__x000a__x000a__x000a__x000a__x000a__x000a__x000a__x000a__x000a__x000a__x000a__x000a__x000a__x000a__x000a__x000a__x000a_"/>
    <s v="40%_x000a_40%_x000a__x000a__x000a__x000a__x000a__x000a__x000a__x000a__x000a__x000a__x000a__x000a__x000a__x000a__x000a__x000a__x000a__x000a_"/>
    <s v="- 1 El mapa de riesgos del proceso de Gobierno abierto y relacionamiento con la Ciudadanía indica que el Gerente del Proyecto, autorizado(a) por  la Resolución 200 de 16 de junio de 2020, trimestralmente Verificará el cumplimiento de las acciones en materia de Gobierno Abierto, haciendo uso de fuentes de información tales como el Plan Distrital de Desarrollo, Política pública de transparencia - Conpes distrital 001 y la Directiva 005 de 2020. En caso de evidenciar observaciones, desviaciones o diferencias, se dejan por acta para que la instancia pertinente cumpla con los compromisos adquiridos. En caso contrario, se reportan como ejecutadas las actividades.._x000a_- 2 El mapa de riesgos del proceso de Gobierno abierto y relacionamiento con la Ciudadanía indica que el Gerente del Proyecto, autorizado(a) por Secretaria General de la Alcaldía Mayor de Bogotá    , semestralmente realizará seguimiento a las acciones y avances del modelo de Gobierno Abierto haciendo uso de fuentes de información, tales como, el Informe semestral de avances. En caso de evidenciar observaciones, desviaciones o diferencias, se realiza una retroalimentación y se solicitan los ajustes pertinentes. De lo contrario, se aprueba el informe semestral.._x000a_- 3 El mapa de riesgos del proceso de Gobierno abierto y relacionamiento con la Ciudadanía indica que el Gerente del Proyecto, autorizado(a) por Resolución 200 de 16 de junio de  2020    , mensualmente reportará el seguimiento al proyecto de inversión haciendo uso de fuentes de información, tales como, la programación y seguimiento de metas indicadores del plan de desarrollo 4202000-FT-1006 –Hoja programación y seguimiento,  ficha ID, visor gerente y perfil del proyecto de inversión. . En caso de evidenciar observaciones, desviaciones o diferencias, el profesional designado por el(la) jefe de la Oficina asesora de planeación para el proyecto,  solicita mediante correo electrónico los ajustes o precisiones a la información remitida, de lo contrario remite la retroalimentación por memorando.._x000a__x000a__x000a__x000a__x000a__x000a__x000a_"/>
    <s v="- Documentado_x000a_- Documentado_x000a_- Documentado_x000a__x000a__x000a__x000a__x000a__x000a__x000a_"/>
    <s v="- Continua_x000a_- Continua_x000a_- Continua_x000a__x000a__x000a__x000a__x000a__x000a__x000a_"/>
    <s v="- Con registro_x000a_- Con registro_x000a_- Con registro_x000a__x000a__x000a__x000a__x000a__x000a__x000a_"/>
    <s v="- Correctivo_x000a_- Correctivo_x000a_- Correctivo_x000a__x000a__x000a__x000a__x000a__x000a__x000a_"/>
    <s v="10%_x000a_10%_x000a_10%_x000a__x000a__x000a__x000a__x000a__x000a__x000a_"/>
    <s v="- Manual_x000a_- Manual_x000a_- Manual_x000a__x000a__x000a__x000a__x000a__x000a__x000a_"/>
    <s v="15%_x000a_15%_x000a_15%_x000a__x000a__x000a__x000a__x000a__x000a__x000a_"/>
    <s v="25%_x000a_25%_x000a_25%_x000a__x000a__x000a__x000a__x000a__x000a__x000a_"/>
    <s v="Muy baja (1)"/>
    <n v="7.1999999999999995E-2"/>
    <s v="Menor (2)"/>
    <n v="0.25312499999999999"/>
    <s v="Bajo"/>
    <s v="Una vez analizado el riesgo después de controles la probabilidad se calificó por probabilidad generando como resultado 1. Muy baja La calificación del impacto quedó en 2. Menor. En consecuencia, el riesgo quedó ubicado en zona resultante Baja (1,2)."/>
    <s v="Reducir"/>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 Definir e incorporar los controles producto de la documentación del gobierno abierto en el marco del nuevo proceso 'Gobierno abierto y relacionamiento con la ciudadanía'_x000a__x000a__x000a__x000a__x000a__x000a__x000a__x000a__x000a__x000a_________________x000a__x000a__x000a__x000a__x000a__x000a__x000a__x000a__x000a__x000a__x000a_"/>
    <s v="- Gerente del proyecto_x000a__x000a__x000a__x000a__x000a__x000a__x000a__x000a__x000a__x000a_________________x000a__x000a__x000a__x000a__x000a__x000a__x000a__x000a__x000a__x000a__x000a_"/>
    <s v="- Documentos formalizados con controles_x000a__x000a__x000a__x000a__x000a__x000a__x000a__x000a__x000a__x000a_________________x000a__x000a__x000a__x000a__x000a__x000a__x000a__x000a__x000a__x000a__x000a_"/>
    <s v="01/03/2023_x000a__x000a__x000a__x000a__x000a__x000a__x000a__x000a__x000a__x000a_________________x000a__x000a__x000a__x000a__x000a__x000a__x000a__x000a__x000a__x000a__x000a_"/>
    <s v="15/09/2023_x000a__x000a__x000a__x000a__x000a__x000a__x000a__x000a__x000a__x000a_________________x000a__x000a__x000a__x000a__x000a__x000a__x000a__x000a__x000a__x000a__x000a_"/>
    <s v="- Reportar el riesgo materializado de Posibilidad de afectación reputacional por falta de coordinación entre las entidades que lideran el modelo, debido a decisiones inadecuadas para la implementación del modelo de Gobierno Abierto de Bogotá en el informe de monitoreo a la Oficina Asesora de Planeación._x000a_- Verificar el cumplimiento de las acciones en materia de Gobierno Abierto, haciendo uso de fuentes de información tales como el Plan Distrital de Desarrollo, Política pública de transparencia - Conpes distrital 001 y la Directiva 005 de 2020. _x000a_- Realizar seguimiento a las acciones y avances del modelo de Gobierno Abierto haciendo uso de fuentes de información, tales como, el Informe semestral de avances. _x000a_- Reportar el seguimiento al proyecto de inversión haciendo uso de fuentes de información, tales como, la programación y seguimiento de metas indicadores del plan de desarrollo 4202000-FT-1006 –Hoja programación y seguimiento,  ficha ID, visor gerente y perfil del proyecto de inversión. _x000a__x000a__x000a__x000a__x000a__x000a_- Actualizar el mapa de riesgos Gobierno Abierto y Relacionamiento con la Ciudadanía"/>
    <s v="- Subsecretario(a) de Servicio a la Ciudadanía y Alto(a) Consejero(a) Distrital de Tecnologías de la Información y las Comunicaciones_x000a_- Gerente del Proyecto   _x000a_- Gerente del Proyecto   _x000a_- Gerente del Proyecto   _x000a__x000a__x000a__x000a__x000a__x000a_- Subsecretario(a) de Servicio a la Ciudadanía y Alto(a) Consejero(a) Distrital de Tecnologías de la Información y las Comunicaciones"/>
    <s v="- Reporte de monitoreo indicando la materialización del riesgo de Posibilidad de afectación reputacional por falta de coordinación entre las entidades que lideran el modelo, debido a decisiones inadecuadas para la implementación del modelo de Gobierno Abierto de Bogotá_x000a_- Acta de compromisos adquiridos_x000a_- Informe semestral_x000a_- Correo electrónico solicitando ajustes o precisiones a la información remitida o Memorando de retroalimentación._x000a__x000a__x000a__x000a__x000a__x000a_- Mapa de riesgo  Gobierno Abierto y Relacionamiento con la Ciudadanía, actualizado."/>
    <d v="2021-04-29T00:00:00"/>
    <s v="Identificación del riesgo_x000a_Análisis antes de controles_x000a_Análisis de controles_x000a_Análisis después de controles_x000a_Tratamiento del riesgo"/>
    <s v="Creación del riesgo Posibilidad de que se tomen decisiones inadecuadas para la implementación del modelo de Gobierno Abierto de Bogotá"/>
    <d v="2021-06-01T00:00:00"/>
    <s v="_x000a__x000a__x000a_Análisis después de controles_x000a_"/>
    <s v="Actualización de las fechas de las acciones &quot;Documentar la naturaleza y características de la coordinación GAB&quot; y Documentar las evidencias resultado de los controles en el marco del Sistema de Gestión de Calidad&quot;."/>
    <d v="2021-12-15T00:00:00"/>
    <s v="Identificación del riesgo_x000a_Análisis antes de controles_x000a_Análisis de controles_x000a_Análisis después de controles_x000a_"/>
    <s v="_x000a_Se actualizó el contexto del proyecto de inversión_x000a_Se actualizó la identificación del riesgo teniendo en cuenta los cambios sugeridos por la Guía para la administración de riesgos de Gestión, corrupción y proyectos de inversión._x000a_Se realizó el análisis de controles de la probabilidad por el criterio de exposición y se actualizo la valoración del impacto._x000a_Se definieron nuevos controles al riesgo y se realizó su respectiva calificación._x000a_Se realizó el análisis después de controles teniendo en cuenta la valoración obtenida con los controles definidos._x000a_Se definió el plan de contingencia para el riesgo identificado."/>
    <d v="2022-12-02T00:00:00"/>
    <s v="Identificación del riesgo_x000a_Análisis antes de controles_x000a_Análisis de controles_x000a__x000a_Tratamiento del riesgo"/>
    <s v="Se cambia la fuente del riesgo de &quot;Proyecto de inversión&quot; a &quot;Gestión de procesos&quot;._x000a_Se actualiza el contexto de la gestión del proceso, de acuerdo con las actividades definidas en el proceso Gobierno abierto y relacionamiento con la ciudadanía. _x000a_Se actualizan las causas internas, externas efectos según el análisis DOFA del nuevo proceso._x000a_Se realiza la valoración del riesgo antes de controles por &quot;exposición”, teniendo en cuenta el cambio generado en la fuente del riesgo._x000a_Se ajustan los controles correctivos acorde con el nombre del nuevo proceso._x000a_Se define acción de tratamiento para fortalecer la gestión del riesgo._x000a_Se ajustan las acciones de contingencia acorde con el nombre del nuevo proceso."/>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r>
  <r>
    <x v="14"/>
    <s v="Gestionar estrategias, lineamientos y proyectos en materia de servicio al ciudadano, gobierno abierto y transformación digital de la Secretaría General y en las entidades distritales mediante los instrumentos de planeación y seguimiento para fortalecer el relacionamiento entre las instituciones de la Administración Distrital y la ciudadanía, así como el aprovechamiento de las tecnologías permitiendo el mejoramiento de las capacidades ciudadanas para un territorio inteligente."/>
    <s v="Inicia con la formulación de las estrategias, lineamientos y proyectos en materia de servicio al ciudadano, gobierno abierto y transformación digital, continua con su implementación en la Secretaría General, así como el acompañamiento de Gobierno Abierto y transformación digital en las entidades distritales y finaliza con el seguimiento al cumplimiento de las mismas."/>
    <s v="Subsecretario(a) de Servicio a la Ciudadanía y Alto(a) Consejero(a) Distrital de Tecnologías de la Información y las Comunicaciones"/>
    <s v="Misional"/>
    <s v="(Producto): Documentos de lineamientos técnicos elaborados_x000a__x000a_- Formular, implementar y realizar seguimiento a las estrategias, lineamientos y proyectos en materia gobierno abierto y la transformación digital"/>
    <s v="Posibilidad de afectación reputacional por que los lineamientos requieren un trabajo de articulación de diferentes sectores y entidades que puede causar demoras en el procesos de difusión e implementación, debido a incumplimiento de plazos para la difusión e implementación de los documentos de lineamientos técnicos elaborados"/>
    <x v="0"/>
    <s v="Ejecución y administración de procesos"/>
    <s v="No"/>
    <s v="- Insuficiencia de estrategias institucionales para ejercer la democracia digital, el control social y el aprovechamiento de información pública, en el marco de la transparencia, la colaboración y la participación._x000a_- Descentralización de la información distrital relacionada con los pilares de gobierno abierto._x000a__x000a__x000a__x000a__x000a__x000a__x000a__x000a_"/>
    <s v="- Dificultades en la coordinación entre las administraciones locales, distritales y nacionales para la prestación de servicios o ejecución de programas._x000a__x000a__x000a__x000a__x000a__x000a__x000a__x000a__x000a_"/>
    <s v="- Incumplimiento en las metas y objetivos institucionales en la implementación del modelo de gobierno abierto._x000a_- Detrimento patrimonial por incumplimiento en la ejecución presupuestal._x000a_- Pérdida de imagen institucional en el orden nacional o distrital_x000a_- Hallazgos o sanciones disciplinaria, legales y administrativas._x000a_- Perdida de la confianza ciudadana en la administración distrital._x000a__x000a__x000a__x000a__x000a_"/>
    <s v="2. Posicionar un modelo de gobierno abierto bajo los pilares de transparencia, participación y colaboración, con articulación intersectorial, que facilite un relacionamiento democrático entre la administración y la ciudadanía, a través del aprovechamiento de las TIC y la innovación pública."/>
    <s v="- -- Ningún trámite y/o procedimiento administrativo_x000a__x000a_"/>
    <s v="- Ningún otro proceso en el Sistema de Gestión de Calidad_x000a__x000a__x000a__x000a_"/>
    <s v="- 7869 Implementación del modelo de gobierno abierto, accesible e incluyente de Bogotá_x000a__x000a__x000a__x000a_"/>
    <s v="Muy baja (1)"/>
    <n v="0.2"/>
    <s v="Moderado (3)"/>
    <s v="Moderado (3)"/>
    <s v="Moderado (3)"/>
    <s v="Moderado (3)"/>
    <s v="Moderado (3)"/>
    <s v="Moderado (3)"/>
    <s v="Moderado (3)"/>
    <n v="0.6"/>
    <s v="Moderado"/>
    <s v="Una vez analizado el riesgo antes de controles la probabilidad se calificó por exposición generando como resultado 1. Muy baja. La calificación del impacto quedó en 3. Moderado. En consecuencia, el riesgo quedó ubicado en zona resultante moderada (1,3).           "/>
    <s v="- 1 El acta de reunión de coordinación indica que el Gerente del Proyecto, autorizado(a) por  la Resolución 200 de 16 de junio de 2020,, trimestralmente verifica el cumplimiento de las acciones en materia de Gobierno Abierto.. La(s) fuente(s) de información utilizadas es(son) Plan Distrital de Desarrollo, Política pública de transparencia - Conpes distrital 001 y la Directiva 005 de 2020. En caso de evidenciar observaciones, desviaciones o diferencias, se dejan por acta para que la instancia pertinente cumpla con los compromisos adquiridos. De lo contrario, se reportan como ejecutadas las actividades. Quedan como evidencia las actas de reunión de la Coordinación General GAB._x000a__x000a__x000a__x000a__x000a__x000a__x000a__x000a__x000a__x000a__x000a__x000a__x000a__x000a__x000a__x000a__x000a__x000a__x000a_"/>
    <s v="- Documentado_x000a__x000a__x000a__x000a__x000a__x000a__x000a__x000a__x000a__x000a__x000a__x000a__x000a__x000a__x000a__x000a__x000a__x000a__x000a_"/>
    <s v="- Continua_x000a__x000a__x000a__x000a__x000a__x000a__x000a__x000a__x000a__x000a__x000a__x000a__x000a__x000a__x000a__x000a__x000a__x000a__x000a_"/>
    <s v="- Con registro_x000a__x000a__x000a__x000a__x000a__x000a__x000a__x000a__x000a__x000a__x000a__x000a__x000a__x000a__x000a__x000a__x000a__x000a__x000a_"/>
    <s v="- Preventivo_x000a__x000a__x000a__x000a__x000a__x000a__x000a__x000a__x000a__x000a__x000a__x000a__x000a__x000a__x000a__x000a__x000a__x000a__x000a_"/>
    <s v="25%_x000a__x000a__x000a__x000a__x000a__x000a__x000a__x000a__x000a__x000a__x000a__x000a__x000a__x000a__x000a__x000a__x000a__x000a__x000a_"/>
    <s v="- Manual_x000a__x000a__x000a__x000a__x000a__x000a__x000a__x000a__x000a__x000a__x000a__x000a__x000a__x000a__x000a__x000a__x000a__x000a__x000a_"/>
    <s v="15%_x000a__x000a__x000a__x000a__x000a__x000a__x000a__x000a__x000a__x000a__x000a__x000a__x000a__x000a__x000a__x000a__x000a__x000a__x000a_"/>
    <s v="40%_x000a__x000a__x000a__x000a__x000a__x000a__x000a__x000a__x000a__x000a__x000a__x000a__x000a__x000a__x000a__x000a__x000a__x000a__x000a_"/>
    <s v="- 1 El mapa de riesgos del proceso de Gobierno abierto y relacionamiento con la Ciudadanía indica que el Gerente del Proyecto   , autorizado(a) por  la Resolución 200 de 16 de junio de 2020,, trimestralmente verificará el cumplimiento de las acciones en materia de Gobierno Abierto haciendo uso de fuentes de información, tales como, el Plan Distrital de Desarrollo, Política pública de transparencia - Conpes distrital 001 y la Directiva 005 de 2020. En caso de evidenciar observaciones, desviaciones o diferencias, se dejan por acta para que la instancia pertinente cumpla con los compromisos adquiridos. En caso contrario, se reportan como ejecutadas las actividades    ._x000a_- 2 El mapa de riesgos del proceso de Gobierno abierto y relacionamiento con la Ciudadanía indica que el Gerente del Proyecto   , autorizado(a) por Resolución 200 de 16 de junio de  2020, mensualmente reportará el seguimiento al proyecto de inversión haciendo uso de fuentes de información. tales como, las  programación y seguimiento de metas indicadores del plan de desarrollo 4202000-FT-1006 –Hoja programación y seguimiento,  ficha ID, visor gerente y perfil del proyecto de inversión. En caso de evidenciar observaciones, desviaciones o diferencias, el profesional designado por el(la) jefe de la Oficina asesora de planeación para el proyecto,  solicita mediante correo electrónico los ajustes o precisiones a la información remitida, de lo contrario remite la retroalimentación por memorando    ._x000a_- 3 El mapa de riesgos del proceso de Gobierno abierto y relacionamiento con la Ciudadanía indica que el Gerente del Proyecto   , autorizado(a) por Directiva 005 de 2020, trimestralmente solicitará a las entidades distritales el reporte de seguimiento al Plan de Acción General de Gobierno Abierto que es cuidadosamente revisado por el equipo para proceder a su consolidación y medición de los avances en las acciones de gobierno abierto, que incluyen la generación de lineamientos en los pilares de transparencia, participación y colaboración. ._x000a_- 4 El mapa de riesgos del proceso de Gobierno abierto y relacionamiento con la Ciudadanía indica que el Gerente del Proyecto   , autorizado(a) por Directiva 005 de 2020, cuando se requiera llevará a las sesiones de la coordinación de gobierno abierto las alertas del incumplimiento de plazos para la difusión e implementación de los documentos de lineamientos técnicos elaborados._x000a__x000a__x000a__x000a__x000a__x000a_"/>
    <s v="- Documentado_x000a_- Documentado_x000a_- Documentado_x000a_- Documentado_x000a__x000a__x000a__x000a__x000a__x000a_"/>
    <s v="- Continua_x000a_- Continua_x000a_- Continua_x000a_- Continua_x000a__x000a__x000a__x000a__x000a__x000a_"/>
    <s v="- Con registro_x000a_- Con registro_x000a_- Con registro_x000a_- Con registro_x000a__x000a__x000a__x000a__x000a__x000a_"/>
    <s v="- Correctivo_x000a_- Correctivo_x000a_- Correctivo_x000a_- Correctivo_x000a__x000a__x000a__x000a__x000a__x000a_"/>
    <s v="10%_x000a_10%_x000a_10%_x000a_10%_x000a__x000a__x000a__x000a__x000a__x000a_"/>
    <s v="- Manual_x000a_- Manual_x000a_- Manual_x000a_- Manual_x000a__x000a__x000a__x000a__x000a__x000a_"/>
    <s v="15%_x000a_15%_x000a_15%_x000a_15%_x000a__x000a__x000a__x000a__x000a__x000a_"/>
    <s v="25%_x000a_25%_x000a_25%_x000a_25%_x000a__x000a__x000a__x000a__x000a__x000a_"/>
    <s v="Muy baja (1)"/>
    <n v="0.12"/>
    <s v="Leve (1)"/>
    <n v="0.18984374999999998"/>
    <s v="Bajo"/>
    <s v="Una vez analizado el riesgo después de controles, la probabilidad se calificó como 1. Muy baja. La calificación del impacto quedó en 1. Leve. En consecuencia, el riesgo quedó ubicado en zona resultante baja (1,1)."/>
    <s v="Reducir"/>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 Definir e incorporar los controles producto de la documentación del gobierno abierto en el marco del nuevo proceso 'Gobierno abierto y relacionamiento con la ciudadanía'_x000a__x000a__x000a__x000a__x000a__x000a__x000a__x000a__x000a__x000a_________________x000a__x000a__x000a__x000a__x000a__x000a__x000a__x000a__x000a__x000a__x000a_"/>
    <s v="- Gerente del proyecto_x000a__x000a__x000a__x000a__x000a__x000a__x000a__x000a__x000a__x000a_________________x000a__x000a__x000a__x000a__x000a__x000a__x000a__x000a__x000a__x000a__x000a_"/>
    <s v="- Documentos formalizados con controles_x000a__x000a__x000a__x000a__x000a__x000a__x000a__x000a__x000a__x000a_________________x000a__x000a__x000a__x000a__x000a__x000a__x000a__x000a__x000a__x000a__x000a_"/>
    <s v="01/03/2023_x000a__x000a__x000a__x000a__x000a__x000a__x000a__x000a__x000a__x000a_________________x000a__x000a__x000a__x000a__x000a__x000a__x000a__x000a__x000a__x000a__x000a_"/>
    <s v="15/09/2023_x000a__x000a__x000a__x000a__x000a__x000a__x000a__x000a__x000a__x000a_________________x000a__x000a__x000a__x000a__x000a__x000a__x000a__x000a__x000a__x000a__x000a_"/>
    <s v="- Reportar el riesgo materializado de Posibilidad de afectación reputacional por que los lineamientos requieren un trabajo de articulación de diferentes sectores y entidades que puede causar demoras en el procesos de difusión e implementación, debido a incumplimiento de plazos para la difusión e implementación de los documentos de lineamientos técnicos elaborados en el informe de monitoreo a la Oficina Asesora de Planeación._x000a_- Verificar el cumplimiento de las acciones en materia de Gobierno Abierto haciendo uso de fuentes de información, tales como, el Plan Distrital de Desarrollo, Política pública de transparencia - Conpes distrital 001 y la Directiva 005 de 2020. _x000a_- Reportar el seguimiento al proyecto de inversión haciendo uso de fuentes de información. tales como, las  programación y seguimiento de metas indicadores del plan de desarrollo 4202000-FT-1006 –Hoja programación y seguimiento,  ficha ID, visor gerente y perfil del proyecto de inversión. _x000a_- Solicitar a las entidades distritales el reporte de seguimiento al Plan de Acción General de Gobierno Abierto que es cuidadosamente revisado por el equipo para proceder a su consolidación y medición de los avances en las acciones de gobierno abierto, que incluyen la generación de lineamientos en los pilares de transparencia, participación y colaboración. _x000a_- Llevar a las sesiones de la coordinación de gobierno abierto las alertas del incumplimiento de plazos para la difusión e implementación de los documentos de lineamientos técnicos elaborados_x000a__x000a__x000a__x000a__x000a_- Actualizar el mapa de riesgos Gobierno Abierto y Relacionamiento con la Ciudadanía"/>
    <s v="- Subsecretario(a) de Servicio a la Ciudadanía y Alto(a) Consejero(a) Distrital de Tecnologías de la Información y las Comunicaciones_x000a_- Gerente del Proyecto   _x000a_- Gerente del Proyecto   _x000a_- Gerente del Proyecto   _x000a_- Gerente del Proyecto   _x000a__x000a__x000a__x000a__x000a_- Subsecretario(a) de Servicio a la Ciudadanía y Alto(a) Consejero(a) Distrital de Tecnologías de la Información y las Comunicaciones"/>
    <s v="- Reporte de monitoreo indicando la materialización del riesgo de Posibilidad de afectación reputacional por que los lineamientos requieren un trabajo de articulación de diferentes sectores y entidades que puede causar demoras en el procesos de difusión e implementación, debido a incumplimiento de plazos para la difusión e implementación de los documentos de lineamientos técnicos elaborados_x000a_- Acta de compromisos adquiridos_x000a_- Correo electrónico solicitando ajustes o precisiones a la información remitida o Memorando de retroalimentación._x000a_- Solicitud de reporte de seguimiento al Plan de Acción General de Gobierno Abierto_x000a_- Alertas del incumplimiento de plazos_x000a__x000a__x000a__x000a__x000a_- Mapa de riesgo  Gobierno Abierto y Relacionamiento con la Ciudadanía, actualizado."/>
    <d v="2021-04-29T00:00:00"/>
    <s v="Identificación del riesgo_x000a_Análisis antes de controles_x000a_Análisis de controles_x000a_Análisis después de controles_x000a_Tratamiento del riesgo"/>
    <s v="Creación del riesgo Posibilidad de que se tomen decisiones inadecuadas para la implementación del modelo de Gobierno Abierto de Bogotá"/>
    <d v="2021-06-01T00:00:00"/>
    <s v="_x000a__x000a__x000a_Análisis después de controles_x000a_"/>
    <s v="Actualización de las fechas de las acciones &quot;Documentar la naturaleza y características de la coordinación GAB&quot; y Documentar las evidencias resultado de los controles en el marco del Sistema de Gestión de Calidad&quot;."/>
    <d v="2021-12-15T00:00:00"/>
    <s v="Identificación del riesgo_x000a_Análisis antes de controles_x000a_Análisis de controles_x000a_Análisis después de controles_x000a_"/>
    <s v="_x000a_Se actualizó el contexto del proyecto de inversión_x000a_Se actualizó la identificación del riesgo teniendo en cuenta los cambios sugeridos por la Guía para la administración de riesgos de Gestión, corrupción y proyectos de inversión._x000a_Se realizó el análisis de controles de la probabilidad por el criterio de exposición y se actualizo la valoración del impacto._x000a_Se definieron nuevos controles al riesgo y se realizó su respectiva calificación._x000a_Se realizó el análisis después de controles teniendo en cuenta la valoración obtenida con los controles definidos._x000a_Se definió el plan de contingencia para el riesgo identificado."/>
    <d v="2022-12-02T00:00:00"/>
    <s v="Identificación del riesgo_x000a_Análisis antes de controles_x000a_Análisis de controles_x000a__x000a_Tratamiento del riesgo"/>
    <s v="Se cambia la fuente del riesgo de &quot;Proyecto de inversión&quot; a &quot;Gestión de procesos&quot;._x000a_Se actualiza el contexto de la gestión del proceso, de acuerdo con las actividades definidas en el proceso Gobierno abierto y relacionamiento con la ciudadanía. _x000a_Se actualizan las causas internas, externas efectos según el análisis DOFA del nuevo proceso._x000a_Se realiza la valoración del riesgo antes de controles por &quot;exposición”, teniendo en cuenta el cambio generado en la fuente del riesgo._x000a_Se ajustan los controles correctivos acorde con el nombre del nuevo proceso._x000a_Se define acción de tratamiento para fortalecer la gestión del riesgo._x000a_Se ajustan las acciones de contingencia acorde con el nombre del nuevo proceso."/>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r>
  <r>
    <x v="15"/>
    <s v="Gestionar políticas, programas y estrategias dirigidas a las víctimas, población en proceso de reintegración, reincorporación y ciudadanía en general por medio de la asistencia, atención, reparación, y acciones de memoria, reconciliación y construcción de paz territorial con el propósito de avanzar en la consolidación de Bogotá como epicentro de paz y reconciliación."/>
    <s v="Inicia con la identificación de necesidades, lineamientos y formulación o implementación de políticas, programas y estrategias dirigidas a víctimas del conflicto armado interno, población en proceso de reintegración, reincorporación y ciudadanía en general, continúa con la ejecución de acciones de asistencia, atención, reparación, memoria, reconciliación, construcción de paz territorial y coordinación interinstitucional; y finaliza con el seguimiento de estas."/>
    <s v="Jefe de Oficina Alta Consejería de Paz, Víctimas y Reconciliación"/>
    <s v="Misional"/>
    <s v="Otorgar medidas de ayuda o atención humanitaria inmediata para atender las necesidades básicas de la población victima que llega a la ciudad de Bogotá en condiciones de vulnerabilidad acentuada derivada de los hechos victimizantes ocurridos._x000a_Fase (componente): Otorgar el 100% de medidas de ayuda humanitaria inmediata en el distrito capital, conforme a los requisitos establecidos  por la legislación vigente."/>
    <s v="Posibilidad de afectación económica (o presupuestal) por sanción de un ente de control, debido a fallas o deficiencias en el otorgamiento de la Atención o Ayuda Humanitaria Inmediata"/>
    <x v="0"/>
    <s v="Ejecución y administración de procesos"/>
    <s v="Sí"/>
    <s v="- Deficiencia en los conocimientos del profesional que realiza la valoración para el otorgamiento de atención o ayuda humanitaria inmediata._x000a_- Inadecuada aplicación del procedimiento y los documentos técnicos asociados_x000a_- Inexistencia de restricciones en la evaluación de criterios de otorgamiento de ayuda o asistencia humanitaria en el sistema de información._x000a__x000a__x000a__x000a__x000a__x000a__x000a_"/>
    <s v="- La población que solicita el otorgamiento de atención o ayuda humanitaria omite información o brinda información imprecisa_x000a_- Influencia por parte de terceros para suministrar información inadecuada en la solicitud de otorgamiento de atención o ayuda humanitaria_x000a_- Información desactualizada en los sistemas de información del distrito y la nación_x000a_- Debido a la situación de inmediatez que dicta la ley 1448 de 2011, no es posible realizar un análisis detallado de la solicitud. _x000a_- Debido a la prohibición expresa de la Corte Constitucional frente a la negación en el otorgamiento de atención o ayuda humanitaria inmediata basada en fuentes de información externa, debido a la desactualización de los sistemas de información del distrito y la nación (Auto 099 de 2013 - Seguimiento sentencia T-025 de 2004)_x000a__x000a__x000a__x000a__x000a_"/>
    <s v="- Vulneración de los derechos a la población víctima del conflicto armado._x000a_- Investigaciones disciplinarias por parte de los organismos de control._x000a_- Afectación en la imagen institucional._x000a_- Sanciones económicas a la Secretaria General._x000a_- Indebida ejecución de los recursos asociados al otorgamiento de atención o ayuda humanitaria inmediata._x000a__x000a__x000a__x000a__x000a_"/>
    <s v="1. Implementar estrategias y acciones que aporten a la construcción de la paz, la reparación, la memoria y la reconciliación en Bogotá región."/>
    <s v="- -- Ningún trámite y/o procedimiento administrativo_x000a__x000a_"/>
    <s v="- Ningún otro proceso en el Sistema de Gestión de Calidad_x000a__x000a__x000a__x000a_"/>
    <s v="- 7871 Construcción de Bogotá-región como territorio de paz para las víctimas y la reconciliación_x000a__x000a__x000a__x000a_"/>
    <s v="Muy alta (5)"/>
    <n v="1"/>
    <s v="Leve (1)"/>
    <s v="Leve (1)"/>
    <s v="Menor (2)"/>
    <s v="Leve (1)"/>
    <s v="Leve (1)"/>
    <s v="Leve (1)"/>
    <s v="Menor (2)"/>
    <n v="0.4"/>
    <s v="Alto"/>
    <s v="El proceso estima que el riesgo inherente se ubica en la zona alta, debido a que la frecuencia con la que se realiza la actividad clave asociada al riesgo se presenta 15620 veces al año, sin embargo, ante su materialización, podría presentarse afectaciones económicas clasificadas en la categoría menor en la entrega de medidas de ayuda humanitaria."/>
    <s v="- 1 El procedimiento 4130000-PR-315 &quot;Otorgar ayuda y atención humanitaria inmediata&quot; (Act 9) indica que el Profesional Psicosocial / Jurídica de la Dirección de Reparación Integral, autorizado(a) por el Director de Reparación Integral, finalizadas las validaciones de los criterios de: competencia, temporalidad, territorialidad y buena fe analiza la información obtenida de las validaciones de los criterios para el otorgamiento de ayuda o atención humanitaria inmediata y revisa la tasación generada. La(s) fuente(s) de información utilizadas es(son) Sistema de Información para las Víctimas - SIVIC. En caso de evidenciar observaciones, desviaciones o diferencias, en la tasación frente a la cantidad de personas y sus necesidades especiales , se analiza nuevamente la información de la caracterización inicial. De lo contrario,  elabora el concepto de la evaluación de vulnerabilidad._x000a_- 2 El procedimiento 4130000-PR-315 &quot;Otorgar ayuda y atención humanitaria inmediata&quot; (Act 11) indica que el Profesional Jurídico de la Dirección de Reparación Integral, autorizado(a) por el Director de Reparación Integral, una vez finalizadas las validaciones de los criterios y verificada la información para el otorgamiento de ayuda o atención humanitaria inmediata revisa el proyecto de acta de evaluación a fin de identificar el cumplimiento de los mínimos legales para el otorgamiento o no de las medidas de ayuda o atención humanitaria. La(s) fuente(s) de información utilizadas es(son) Sistema de Información para las Víctimas - SIVIC. En caso de evidenciar observaciones, desviaciones o diferencias, se devuelve a través del sistema de información la evaluación al profesional psicosocial con las observaciones para realizar los respectivos ajustes. De lo contrario, da visto bueno a través de SIVIC, registra el concepto jurídico que soporta la decisión de otorgar o no atención o ayuda humanitaria inmediata y asigna el caso por medio del sistema de información al profesional que lidera el Centro de Encuentro para la validación y aprobación._x000a_- 3 El procedimiento 4130000-PR-315 &quot;Otorgar ayuda y atención humanitaria inmediata&quot; (Act 12) indica que el Profesional del Centro de Encuentro de la Dirección de Reparación Integral (Coordinador), autorizado(a) por el Director de Reparación Integral, una vez el profesional jurídico da visto bueno al acta de evaluación para el otorgamiento de medidas de ayuda o atención humanitaria valida que la decisión de otorgar o no medidas de ayuda o atención humanitaria sea coherente con los criterios de otorgamiento, teniendo en cuenta los criterios establecidos. La(s) fuente(s) de información utilizadas es(son) Sistema de Información para las Víctimas - SIVIC. En caso de evidenciar observaciones, desviaciones o diferencias, se devuelve a través del sistema de información la evaluación al profesional jurídico con las observaciones para realizar los respectivos ajustes. De lo contrario, aprueba mediante el sistema de información la evaluación realizada, para la realización del cargue de la medida en el sistema de información SIVIC._x000a_- 4 El procedimiento 4130000-PR-315 &quot;Otorgar ayuda y atención humanitaria inmediata&quot; (Act 17) indica que el Profesional del Centro de Encuentro de la Dirección de Reparación Integral (Coordinador), autorizado(a) por el Director de Reparación Integral, cada vez que se elabora acta que resuelve recurso de reposición revisa el proyecto de resolución que resuelve recurso de apelación, de acuerdo con el caso, la ley y jurisprudencia aplicable. La(s) fuente(s) de información utilizadas es(son) Sistema de Información para las Víctimas - SIVIC. En caso de evidenciar observaciones, desviaciones o diferencias, remite mediante correo electrónico al profesional jurídico para que realice los ajustes correspondientes. De lo contrario, firman el acta de revisión y se envía mediante correo electrónico al profesional Jurídico de la Dirección de Reparación Integral para su respectiva firma._x000a_- 5 El procedimiento 4130000-PR-315 &quot;Otorgar ayuda y atención humanitaria inmediata&quot; (Act 20) indica que el Profesional Jurídico de la ACPVR, autorizado(a) por el Alto Consejero de Paz, Víctimas y Reconciliación, cada vez que se elabora proyecto de resolución que resuelve recurso de apelación revisa el proyecto de resolución que resuelve recurso de apelación, de acuerdo con el caso, la ley y jurisprudencia aplicable. La(s) fuente(s) de información utilizadas es(son) Sistema de Información para las Víctimas - SIVIC.. En caso de evidenciar observaciones, desviaciones o diferencias, remite mediante correo electrónico al profesional que proyectó de la Alta Consejería de Paz, Víctimas y Reconciliación para que realice los ajustes correspondientes. De lo contrario, firman visto bueno en el formato de recurso y se remite para firma del Alto Consejero de Paz, Víctimas y Reconciliación._x000a__x000a__x000a__x000a__x000a__x000a__x000a__x000a__x000a__x000a__x000a__x000a__x000a__x000a__x000a_"/>
    <s v="- Documentado_x000a_- Documentado_x000a_- Documentado_x000a_- Documentado_x000a_- Documentado_x000a__x000a__x000a__x000a__x000a__x000a__x000a__x000a__x000a__x000a__x000a__x000a__x000a__x000a__x000a_"/>
    <s v="- Continua_x000a_- Continua_x000a_- Continua_x000a_- Continua_x000a_- Continua_x000a__x000a__x000a__x000a__x000a__x000a__x000a__x000a__x000a__x000a__x000a__x000a__x000a__x000a__x000a_"/>
    <s v="- Con registro_x000a_- Con registro_x000a_- Con registro_x000a_- Con registro_x000a_- Con registro_x000a__x000a__x000a__x000a__x000a__x000a__x000a__x000a__x000a__x000a__x000a__x000a__x000a__x000a__x000a_"/>
    <s v="- Preventivo_x000a_- Preventivo_x000a_- Detectivo_x000a_- Detectivo_x000a_- Detectivo_x000a__x000a__x000a__x000a__x000a__x000a__x000a__x000a__x000a__x000a__x000a__x000a__x000a__x000a__x000a_"/>
    <s v="25%_x000a_25%_x000a_15%_x000a_15%_x000a_15%_x000a__x000a__x000a__x000a__x000a__x000a__x000a__x000a__x000a__x000a__x000a__x000a__x000a__x000a__x000a_"/>
    <s v="- Manual_x000a_- Manual_x000a_- Manual_x000a_- Manual_x000a_- Manual_x000a__x000a__x000a__x000a__x000a__x000a__x000a__x000a__x000a__x000a__x000a__x000a__x000a__x000a__x000a_"/>
    <s v="15%_x000a_15%_x000a_15%_x000a_15%_x000a_15%_x000a__x000a__x000a__x000a__x000a__x000a__x000a__x000a__x000a__x000a__x000a__x000a__x000a__x000a__x000a_"/>
    <s v="40%_x000a_40%_x000a_30%_x000a_30%_x000a_30%_x000a__x000a__x000a__x000a__x000a__x000a__x000a__x000a__x000a__x000a__x000a__x000a__x000a__x000a__x000a_"/>
    <s v="- 1 El mapa de riesgos del proceso Paz, Víctimas y Reconciliación indica que el Profesional Universitario y/o especializado, autorizado(a) por el Jefe de Oficina Alta Consejería de Paz, Victimas y Reconciliación, cada vez que se identifique la materialización del riesgo envía comunicación al apoyo de la supervisión del operador de la AHÍ (Según sea el caso) para detener temporalmente la entrega y realiza nueva evaluación de vulnerabilidad por parte de otro profesional; Si no aplica, se realiza revocatoria directa del otorgamiento inicial._x000a_- 2 El mapa de riesgos del proceso Paz, Víctimas y Reconciliación indica que el Profesional Universitario y/o especializado, autorizado(a) por el Jefe de Oficina Alta Consejería de Paz, Victimas y Reconciliación, cada vez que se identifique la materialización del riesgo solicita información sobre lo ocurrido al profesional que otorga, al que revisa y al que aprueba la medida sobre lo sucedido y activa ruta con el equipo jurídico de la Dirección, con el fin de realizar el análisis del caso y gestionar las acciones según concepto jurídico._x000a_- 3 El mapa de riesgos del proceso Paz, Víctimas y Reconciliación indica que el Profesional Universitario y/o especializado, autorizado(a) por el Jefe de Oficina Alta Consejería de Paz, Victimas y Reconciliación, cada vez que se identifique la materialización del riesgo  solicita al equipo jurídico de la Alta Consejería de Paz, Víctimas y Reconciliación para que realice un segundo análisis del caso e informe las acciones o el conducto regular a seguir._x000a__x000a__x000a__x000a__x000a__x000a__x000a_"/>
    <s v="- Documentado_x000a_- Documentado_x000a_- Documentado_x000a__x000a__x000a__x000a__x000a__x000a__x000a_"/>
    <s v="- Continua_x000a_- Continua_x000a_- Continua_x000a__x000a__x000a__x000a__x000a__x000a__x000a_"/>
    <s v="- Con registro_x000a_- Con registro_x000a_- Con registro_x000a__x000a__x000a__x000a__x000a__x000a__x000a_"/>
    <s v="- Correctivo_x000a_- Correctivo_x000a_- Correctivo_x000a__x000a__x000a__x000a__x000a__x000a__x000a_"/>
    <s v="10%_x000a_10%_x000a_10%_x000a__x000a__x000a__x000a__x000a__x000a__x000a_"/>
    <s v="- Manual_x000a_- Manual_x000a_- Manual_x000a__x000a__x000a__x000a__x000a__x000a__x000a_"/>
    <s v="15%_x000a_15%_x000a_15%_x000a__x000a__x000a__x000a__x000a__x000a__x000a_"/>
    <s v="25%_x000a_25%_x000a_25%_x000a__x000a__x000a__x000a__x000a__x000a__x000a_"/>
    <s v="Muy baja (1)"/>
    <n v="0.12348000000000001"/>
    <s v="Leve (1)"/>
    <n v="0.16875000000000001"/>
    <s v="Bajo"/>
    <s v="El proceso estima que el riesgo se ubica en una zona baja, debido a que los controles establecidos son los adecuados y la calificación de los criterios es satisfactoria, ubicando el riesgo en la escala de probabilidad baja, y ante su materialización, podrían disminuirse los efectos, aplicando las acciones de contingencia."/>
    <s v="Aceptar"/>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Posibilidad de afectación económica (o presupuestal) por sanción de un ente de control, debido a fallas o deficiencias en el otorgamiento de la Atención o Ayuda Humanitaria Inmediata en el informe de monitoreo a la Oficina Asesora de Planeación._x000a_- Si el conocimiento de la situación es inmediata, _x000a_1. Comunicarse con el apoyo de la supervisión del operador de la AHÍ (Según sea el caso) y detener temporalmente la entrega._x000a_2. Realizar nueva evaluación de vulnerabilidad por parte de otro profesional; Si no aplica, se realiza revocatoria directa del otorgamiento inicial._x000a_- Si el conocimiento de la situación es espaciado en el Tiempo:_x000a_1. Solicitar información sobre lo ocurrido al profesional que otorga, al que revisa y al que aprueba la medida sobre lo sucedido._x000a_2. activar ruta con el equipo jurídico de la Dirección._x000a_- Si el conocimiento de la situación es espaciado en el Tiempo:_x000a_1. De acuerdo al concepto del equipo jurídico de la Dirección, se realizan las acciones establecidas._x000a_2. Si el equipo jurídico de la Dirección lo cree pertinente, el caso se escala al equipo jurídico de la Alta Consejería de Paz, Víctimas y Reconciliación para que realice un segundo análisis del caso e informe las acciones a seguir._x000a__x000a__x000a__x000a__x000a__x000a_- Actualizar el mapa de riesgos Paz, Víctimas y Reconciliación"/>
    <s v="- Jefe de Oficina Alta Consejería de Paz, Víctimas y Reconciliación_x000a_- Profesional Universitario y/o especializado Oficina Alta Consejería de Paz, Victimas y Reconciliación_x000a_- Profesional Universitario y/o especializado Oficina Alta Consejería de Paz, Victimas y Reconciliación_x000a_- Profesional Universitario y/o especializado Oficina Alta Consejería de Paz, Victimas y Reconciliación_x000a__x000a__x000a__x000a__x000a__x000a_- Jefe de Oficina Alta Consejería de Paz, Víctimas y Reconciliación"/>
    <s v="- Reporte de monitoreo indicando la materialización del riesgo de Posibilidad de afectación económica (o presupuestal) por sanción de un ente de control, debido a fallas o deficiencias en el otorgamiento de la Atención o Ayuda Humanitaria Inmediata_x000a_- Comunicación del caso con el operador. (Correo electrónico)_x000a_- Comunicación del caso con el operador. (Correo electrónico)_x000a_- Comunicación con el profesional (Correo Electrónico)_x000a__x000a__x000a__x000a__x000a__x000a_- Mapa de riesgo  Paz, Víctimas y Reconciliación, actualizado."/>
    <s v=" 10/09/2018"/>
    <s v="Identificación del riesgo_x000a_Análisis antes de controles_x000a_Análisis de controles_x000a_Análisis después de controles_x000a_Tratamiento del riesgo"/>
    <s v="Creación del riesgo.                         "/>
    <d v="2019-05-14T00:00:00"/>
    <s v="Identificación del riesgo_x000a_Análisis antes de controles_x000a_Análisis de controles_x000a_Análisis después de controles_x000a_Tratamiento del riesgo"/>
    <s v="Se complementaron las causas asociadas al riesgo_x000a_Se realizó el análisis de probabilidad por frecuencia y por tanto se redujo la valoración del riesgo antes de controles_x000a_Se adicionaron como controles detectivos, las auditorías de gestión y calidad realizadas por Control Interno_x000a_Se modificó el control preventivo asociado al riesgo, de acuerdo con ajuste realizado en el procedimiento respectivo._x000a_Se modificó el cuadrante de ubicación del riesgo después de controles _x000a_Se estableció plan de contingencia"/>
    <s v="21/10/2019    _x000a_    _x000a_    _x000a_    _x000a_    _x000a_    _x000a_    "/>
    <s v="_x000a_Análisis antes de controles_x000a__x000a__x000a_Tratamiento del riesgo"/>
    <s v="Se adicionaron nuevas evidencias que respaldan la no materialización del riesgo, manteniendo la valoración inicial._x000a_Se establece la opción de tratamiento &quot;reducir&quot; definiendo una acción de tratamiento para incluir un control detectivo adicional en el procedimiento &quot;Otorgar ayuda y atención humanitaria inmediata&quot;"/>
    <d v="2020-03-06T00:00:00"/>
    <s v="Identificación del riesgo_x000a_Análisis antes de controles_x000a__x000a__x000a_"/>
    <s v="Se identifica el proyecto de inversión que posiblemente se puede ver afectado por el riesgo._x000a_Para cada uno de los efectos (consecuencias) se identifican las perspectivas._x000a_Se definió una nueva actividad de control frente a la probabilidad para el riesgo de gestión._x000a_Las acciones ejecutadas en la vigencia anterior fueron eliminadas del mapa de riesgos."/>
    <d v="2020-09-01T00:00:00"/>
    <s v="Identificación del riesgo_x000a__x000a_Análisis de controles_x000a__x000a_"/>
    <s v="Se retira el proyecto 1156 &quot;Bogotá Mejor para las Víctimas, la Paz y la reconciliación&quot; y se incluye el nuevo proyecto 7871 &quot;Construcción de Bogotá-región como territorio de paz para las víctimas y la reconciliación&quot; asociado al proceso._x000a_Se retiran los dos controles detectivos transversales asociados a los procedimientos de &quot;Auditorías internas de gestión&quot; y &quot;Auditorias internas de calidad&quot; y se identificó un control detectivo propio para el proceso."/>
    <d v="2020-12-03T00:00:00"/>
    <s v="_x000a__x000a__x000a__x000a_Tratamiento del riesgo"/>
    <s v="Se definen acciones de tratamiento a 2021."/>
    <d v="2021-02-19T00:00:00"/>
    <s v="_x000a__x000a_Análisis de controles_x000a_Análisis después de controles_x000a_Tratamiento del riesgo"/>
    <s v="De acuerdo con la Guía de administración del riesgo se modifica la opción de manejo del riesgo a &quot;ACEPTAR&quot; debido a la valoración del riesgo después de la aplicación de los controles._x000a_Adicionalmente se modificó el nombre utilizado como soporte a &quot;Matriz de seguimiento AHI (mes) y correo electrónico&quot; en la evidencia del los controles._x000a_Se retiro la acción de tratamiento 50 de 2020 debido al cumplimiento de su término."/>
    <d v="2021-04-30T00:00:00"/>
    <s v="Identificación del riesgo_x000a_Análisis antes de controles_x000a_Análisis de controles_x000a_Análisis después de controles_x000a_"/>
    <s v="Se ajustó el análisis del riesgo en su explicación y nombre, así como sus causas y efectos._x000a_Se verificó la probabilidad e impacto a partir de los responsables que conocen el riesgo en la operación._x000a_Se ajustaron los controles a nivel preventivo y detectivo."/>
    <d v="2021-12-15T00:00:00"/>
    <s v="Identificación del riesgo_x000a_Análisis antes de controles_x000a_Análisis de controles_x000a_Análisis después de controles_x000a_Tratamiento del riesgo"/>
    <s v="Se actualiza el contexto de la gestión del proceso._x000a_Se ajusta la identificación del riesgo_x000a_Se define la probabilidad por exposición._x000a_Se ajustó la calificación del impacto._x000a_Se ajustó la redacción y evaluación de los controles según los criterios definidos._x000a_Se incluyeron los controles correctivos._x000a_Se ajustaron las acciones de contingencia."/>
    <d v="2022-12-09T00:00:00"/>
    <s v="Identificación del riesgo_x000a__x000a_Análisis de controles_x000a__x000a_"/>
    <s v="Se ajustan los controles, de acuerdo a la actualización del procedimiento._x000a_Se actualiza el nombre del proceso al cual esta asociado el riesgo."/>
    <s v=""/>
    <s v="_x000a__x000a__x000a__x000a_"/>
    <s v=""/>
    <s v=""/>
    <s v="_x000a__x000a__x000a__x000a_"/>
    <s v=""/>
  </r>
  <r>
    <x v="15"/>
    <s v="Gestionar políticas, programas y estrategias dirigidas a las víctimas, población en proceso de reintegración, reincorporación y ciudadanía en general por medio de la asistencia, atención, reparación, y acciones de memoria, reconciliación y construcción de paz territorial con el propósito de avanzar en la consolidación de Bogotá como epicentro de paz y reconciliación."/>
    <s v="Inicia con la identificación de necesidades, lineamientos y formulación o implementación de políticas, programas y estrategias dirigidas a víctimas del conflicto armado interno, población en proceso de reintegración, reincorporación y ciudadanía en general, continúa con la ejecución de acciones de asistencia, atención, reparación, memoria, reconciliación, construcción de paz territorial y coordinación interinstitucional; y finaliza con el seguimiento de estas."/>
    <s v="Jefe de Oficina Alta Consejería de Paz, Víctimas y Reconciliación"/>
    <s v="Misional"/>
    <s v="Coordinar la formulación, seguimiento, y actualización del Plan de Acción Distrital y sus planes conexos en el marco de la política pública de víctimas en Bogotá._x000a_Fase (propósito): Mejorar la integración de las acciones, servicios y escenarios que dan respuesta a las obligaciones derivadas de ley para las víctimas, el Acuerdo de Paz, y los demás compromisos distritales en materia de memoria, reparación, paz y reconciliación."/>
    <s v="Posibilidad de afectación reputacional por bajo nivel de implementación de la Política Publica de Víctimas en el Distrito Capital , debido a deficiencias en el seguimiento a la implementación del Plan de Acción Distrital a través del SDARIV"/>
    <x v="0"/>
    <s v="Ejecución y administración de procesos"/>
    <s v="Sí"/>
    <s v="- No contar con un procedimiento claro que establezca los parámetros para realiza el seguimiento a la implementación de la Política Pública de Víctimas en el distrito._x000a__x000a__x000a__x000a__x000a__x000a__x000a__x000a__x000a_"/>
    <s v="- Entrega de información incompleta, insuficiente por parte de las entidades que conforman el SDARIV._x000a_- Deficiente oferta institucional y presupuesto por parte de las entidades para la implementación de la Política Pública de Víctimas._x000a_- Ausencia de regulación a nivel nacional que oriente a las entidades territoriales sobre el proceso de seguimiento a la implementación de la política publica de víctimas _x000a__x000a__x000a__x000a__x000a__x000a__x000a_"/>
    <s v="- Ausencia de información sobre la implementación de la Política Pública de Víctimas en el Distrito que dificulta la toma de decisiones acertadas._x000a_- Que la política pública de víctimas no contribuya al goce efectivo de derechos de la población._x000a_- Incumplimiento por parte de las entidades en relación a los compromisos adquiridos en el Plan Distrital de Desarrollo y el Plan de Acción Distrital._x000a_- Contribución insuficiente por parte Distrito Capital en los procesos de seguimiento y evaluación que realiza el orden nacional frente al cumplimiento de la Política Pública de Víctimas  _x000a__x000a__x000a__x000a__x000a__x000a_"/>
    <s v="1. Implementar estrategias y acciones que aporten a la construcción de la paz, la reparación, la memoria y la reconciliación en Bogotá región."/>
    <s v="- -- Ningún trámite y/o procedimiento administrativo_x000a__x000a_"/>
    <s v="- Ningún otro proceso en el Sistema de Gestión de Calidad_x000a__x000a__x000a__x000a_"/>
    <s v="- 7871 Construcción de Bogotá-región como territorio de paz para las víctimas y la reconciliación_x000a__x000a__x000a__x000a_"/>
    <s v="Baja (2)"/>
    <n v="0.4"/>
    <s v="Leve (1)"/>
    <s v="Menor (2)"/>
    <s v="Menor (2)"/>
    <s v="Leve (1)"/>
    <s v="Menor (2)"/>
    <s v="Moderado (3)"/>
    <s v="Moderado (3)"/>
    <n v="0.6"/>
    <s v="Moderado"/>
    <s v="El proceso estima que el riesgo inherente se ubica en la zona moderada, debido a que la frecuencia con la que se realiza la actividad clave asociada al riesgo es trimestral, sin embargo, ante su materialización, podría presentarse afectaciones en la imagen  "/>
    <s v="- 1 El procedimiento de Coordinación del Sistema Distrital de Asistencia, Atención y Reparación Integral a Víctimas 1210100-PR-324 actividad 10 indica que el profesional de la Dirección de Reparación Integral, autorizado(a) por el Jefe de Oficina Alta Consejería de Paz, Victimas y Reconciliación, trimestralmente revisa y analiza la información recibida por parte de las entidades, teniendo en cuenta que la información reportada tenga coherencia en lo concerniente a: (i) unidad de medida del indicador; (ii) presupuesto inicial, definitivo y ejecutado; (ii) avance físico y el presupuestal; (iv) reporte trimestral y el reporte acumulado por vigencia fiscal. Contrasta la información de corte presupuestal reportada por las entidades en el seguimiento al PAD con el reporte al Formulario Único Territorial (FUT). La(s) fuente(s) de información utilizadas es(son) matriz comparativo PAD –FUT. En caso de evidenciar observaciones, desviaciones o diferencias, se solicita por correo los ajustes correspondientes a las observaciones realizadas. De lo contrario, consolida la información reportada e informa conformidad mediante correo electrónico._x000a_- 2 El procedimiento de Coordinación del Sistema Distrital de Asistencia, Atención y Reparación Integral a Víctimas 1210100-PR-324 actividad 10 indica que el profesional de la Dirección de Reparación Integral, autorizado(a) por el Jefe de Oficina Alta Consejería de Paz, Victimas y Reconciliación, trimestralmente revisa y analiza la información recibida por parte de las entidades, teniendo en cuenta que la información reportada tenga coherencia en lo concerniente a: (i) unidad de medida del indicador; (ii) presupuesto inicial, definitivo y ejecutado; (ii) avance físico y el presupuestal; (iv) reporte trimestral y el reporte acumulado por vigencia fiscal. Contrasta la información de corte presupuestal reportada por las entidades en el seguimiento al PAD con el reporte al Formulario Único Territorial (FUT). La(s) fuente(s) de información utilizadas es(son) matriz comparativo PAD –FUT. En caso de evidenciar observaciones, desviaciones o diferencias, se solicita por correo los ajustes correspondientes a las observaciones realizadas. De lo contrario, consolida la información reportada e informa conformidad mediante correo electrónico._x000a__x000a__x000a__x000a__x000a__x000a__x000a__x000a__x000a__x000a__x000a__x000a__x000a__x000a__x000a__x000a__x000a__x000a_"/>
    <s v="- Documentado_x000a_- Documentado_x000a__x000a__x000a__x000a__x000a__x000a__x000a__x000a__x000a__x000a__x000a__x000a__x000a__x000a__x000a__x000a__x000a__x000a_"/>
    <s v="- Continua_x000a_- Continua_x000a__x000a__x000a__x000a__x000a__x000a__x000a__x000a__x000a__x000a__x000a__x000a__x000a__x000a__x000a__x000a__x000a__x000a_"/>
    <s v="- Con registro_x000a_- Con registro_x000a__x000a__x000a__x000a__x000a__x000a__x000a__x000a__x000a__x000a__x000a__x000a__x000a__x000a__x000a__x000a__x000a__x000a_"/>
    <s v="- Preventivo_x000a_- Detectivo_x000a__x000a__x000a__x000a__x000a__x000a__x000a__x000a__x000a__x000a__x000a__x000a__x000a__x000a__x000a__x000a__x000a__x000a_"/>
    <s v="25%_x000a_15%_x000a__x000a__x000a__x000a__x000a__x000a__x000a__x000a__x000a__x000a__x000a__x000a__x000a__x000a__x000a__x000a__x000a__x000a_"/>
    <s v="- Manual_x000a_- Manual_x000a__x000a__x000a__x000a__x000a__x000a__x000a__x000a__x000a__x000a__x000a__x000a__x000a__x000a__x000a__x000a__x000a__x000a_"/>
    <s v="15%_x000a_15%_x000a__x000a__x000a__x000a__x000a__x000a__x000a__x000a__x000a__x000a__x000a__x000a__x000a__x000a__x000a__x000a__x000a__x000a_"/>
    <s v="40%_x000a_30%_x000a__x000a__x000a__x000a__x000a__x000a__x000a__x000a__x000a__x000a__x000a__x000a__x000a__x000a__x000a__x000a__x000a__x000a_"/>
    <s v="- 1 El mapa de riesgos del proceso Paz, Víctimas y Reconciliación indica que el Profesional Universitario y/o especializado , autorizado(a) por el Jefe de Oficina Alta Consejería de Paz, Victimas y Reconciliación, cada vez que se identifique la materialización del riesgo cita un Comité de Justicia Transicional o subcomité extraordinario de seguimiento, según sea el caso para evaluar el impacto de las decisiones tomadas en instancias anteriores._x000a_- 2 El mapa de riesgos del proceso Paz, Víctimas y Reconciliación indica que el Profesional Universitario y/o especializado , autorizado(a) por el Jefe de Oficina Alta Consejería de Paz, Victimas y Reconciliación, cada vez que se identifique la materialización del riesgo Identifica las entidades y metas que tienen un bajo nivel de ejecución física y presupuestal con el objetivo de generar alertas y realizar acompañamiento técnico que promueva la adecuada implementación de la oferta dispuesta en el Plan de Acción Distrital._x000a_- 3 El mapa de riesgos del proceso Paz, Víctimas y Reconciliación indica que el Profesional Universitario y/o especializado , autorizado(a) por el Jefe de Oficina Alta Consejería de Paz, Victimas y Reconciliación, cada vez que se identifique la materialización del riesgo Genera trimestralmente un informe de implementación que de cuenta del porcentaje de avance físico y presupuestal del Plan de Acción Distrital, por cada una de las entidades del SDARIV y de los componentes de la política pública de víctimas._x000a__x000a__x000a__x000a__x000a__x000a__x000a_"/>
    <s v="- Documentado_x000a_- Documentado_x000a_- Documentado_x000a__x000a__x000a__x000a__x000a__x000a__x000a_"/>
    <s v="- Continua_x000a_- Continua_x000a_- Continua_x000a__x000a__x000a__x000a__x000a__x000a__x000a_"/>
    <s v="- Con registro_x000a_- Con registro_x000a_- Con registro_x000a__x000a__x000a__x000a__x000a__x000a__x000a_"/>
    <s v="- Correctivo_x000a_- Correctivo_x000a_- Correctivo_x000a__x000a__x000a__x000a__x000a__x000a__x000a_"/>
    <s v="10%_x000a_10%_x000a_10%_x000a__x000a__x000a__x000a__x000a__x000a__x000a_"/>
    <s v="- Manual_x000a_- Manual_x000a_- Manual_x000a__x000a__x000a__x000a__x000a__x000a__x000a_"/>
    <s v="15%_x000a_15%_x000a_15%_x000a__x000a__x000a__x000a__x000a__x000a__x000a_"/>
    <s v="25%_x000a_25%_x000a_25%_x000a__x000a__x000a__x000a__x000a__x000a__x000a_"/>
    <s v="Muy baja (1)"/>
    <n v="0.16799999999999998"/>
    <s v="Menor (2)"/>
    <n v="0.25312499999999999"/>
    <s v="Bajo"/>
    <s v="El proceso estima que el riesgo se ubica en una zona baja, debido a que los controles establecidos son los adecuados y la calificación de los criterios es satisfactoria, ubicando el riesgo en la escala de probabilidad mas baja, y ante su materialización, podrían disminuirse los efectos, aplicando las acciones de contingencia."/>
    <s v="Aceptar"/>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Posibilidad de afectación reputacional por bajo nivel de implementación de la Política Publica de Víctimas en el Distrito Capital , debido a deficiencias en el seguimiento a la implementación del Plan de Acción Distrital a través del SDARIV en el informe de monitoreo a la Oficina Asesora de Planeación._x000a_- Se debe citar un Comité de Justicia Transicional o subcomités extraordinario de seguimiento, según sea el caso para evaluar el impacto de las decisiones tomadas en instancias anteriores           _x000a_- Identificar las entidades y metas que tienen un bajo nivel de ejecución física y presupuestal con el objetivo de generar alertas y realizar acompañamiento técnico que promueva la adecuada implementación de la oferta dispuesta en el Plan de Acción Distrital._x000a_- Generar trimestralmente un informe de implementación que de cuenta del porcentaje de avance físico y presupuestal del Plan de Acción Distrital, por cada una de las entidades del SDARIV y de los componentes de la política pública de victimas. _x000a__x000a__x000a__x000a__x000a__x000a_- Actualizar el mapa de riesgos Paz, Víctimas y Reconciliación"/>
    <s v="- Jefe de Oficina Alta Consejería de Paz, Víctimas y Reconciliación_x000a_- Profesional universitario y/o especializado Oficina Alta Consejería de Paz, Víctimas y Reconciliación_x000a_- Profesional universitario y/o especializado Oficina Alta Consejería de Paz, Víctimas y Reconciliación_x000a_- Profesional universitario y/o especializado Oficina Alta Consejería de Paz, Víctimas y Reconciliación_x000a__x000a__x000a__x000a__x000a__x000a_- Jefe de Oficina Alta Consejería de Paz, Víctimas y Reconciliación"/>
    <s v="- Reporte de monitoreo indicando la materialización del riesgo de Posibilidad de afectación reputacional por bajo nivel de implementación de la Política Publica de Víctimas en el Distrito Capital , debido a deficiencias en el seguimiento a la implementación del Plan de Acción Distrital a través del SDARIV_x000a_- Evidencia de Reunión_x000a_Listado de Asistencia_x000a_-  Oficios enviados a las entidades - Actas de asistencia técnica._x000a_- Informe trimestral del PAD_x000a__x000a__x000a__x000a__x000a__x000a_- Mapa de riesgo  Paz, Víctimas y Reconciliación, actualizado."/>
    <d v="2018-09-10T00:00:00"/>
    <s v="Identificación del riesgo_x000a_Análisis antes de controles_x000a_Análisis de controles_x000a_Análisis después de controles_x000a_Tratamiento del riesgo"/>
    <s v="Creación del riesgo."/>
    <d v="2019-05-16T00:00:00"/>
    <s v="Identificación del riesgo_x000a_Análisis antes de controles_x000a_Análisis de controles_x000a_Análisis después de controles_x000a_Tratamiento del riesgo"/>
    <s v="Se complementaron las causas asociadas al riesgo_x000a_Se realizó el análisis de probabilidad por frecuencia y por tanto se redujo la valoración del riesgo antes de controles_x000a_Se adicionaron como controles detectivos, las auditorías de gestión y calidad realizadas por Control Interno_x000a_Se modificó el cuadrante de ubicación del riesgo después de controles_x000a_Se estableció plan de contingencia"/>
    <d v="2020-03-06T00:00:00"/>
    <s v="Identificación del riesgo_x000a__x000a__x000a__x000a_"/>
    <s v="Se identifica el proyecto de inversión que posiblemente se puede ver afectado por el riesgo._x000a_Para cada uno de los efectos (consecuencias) se identifican las perspectivas."/>
    <s v="01/09/2020    _x000a_    _x000a_    _x000a_    "/>
    <s v="Identificación del riesgo_x000a__x000a_Análisis de controles_x000a__x000a_"/>
    <s v="&quot;Se retira el proyecto 1156 &quot;&quot;Bogotá Mejor para las Víctimas, la Paz y la reconciliación&quot;&quot; y se incluye el nuevo proyecto 7871 &quot;&quot;Construcción de Bogotá-región como territorio de paz para las víctimas y la reconciliación&quot;&quot; asociado al proceso._x000a_Se retiran los dos controles detectivos transversales asociados a los procedimientos de &quot;&quot;Auditorías internas de gestión&quot;&quot; y &quot;&quot;Auditorias internas de calidad&quot;&quot; y se identificó un control detectivo propio para el proceso.&quot;               "/>
    <d v="2021-04-30T00:00:00"/>
    <s v="Identificación del riesgo_x000a_Análisis antes de controles_x000a_Análisis de controles_x000a_Análisis después de controles_x000a_Tratamiento del riesgo"/>
    <s v="&quot;Se ajusto el análisis del riesgo en su explicación y nombre, así como sus causas y efectos._x000a_Se verifico la probabilidad e impacto a partir de los responsables que conocen el riesgo en la operación._x000a_Se ajustarnos los controles a nivel preventivo y detectivo.&quot;"/>
    <d v="2021-09-01T00:00:00"/>
    <s v="_x000a__x000a__x000a__x000a_Tratamiento del riesgo"/>
    <s v="Se definió el plan de tratamiento._x000a_                                                 _x000a_                                                 "/>
    <d v="2021-12-15T00:00:00"/>
    <s v="Identificación del riesgo_x000a_Análisis antes de controles_x000a_Análisis de controles_x000a_Análisis después de controles_x000a_Tratamiento del riesgo"/>
    <s v="Se actualiza el contexto de la gestión del proceso._x000a_Se ajusta la identificación del riesgo_x000a_Se define la probabilidad por exposición._x000a_Se ajustó la calificación del impacto._x000a_Se ajustó la redacción y evaluación de los controles según los criterios definidos._x000a_Se incluyeron los controles correctivos._x000a_Se ajustaron las acciones de contingencia._x000a_Se reprograman las fechas de finalización de las acciones de mejora"/>
    <d v="2022-12-09T00:00:00"/>
    <s v="Identificación del riesgo_x000a__x000a_Análisis de controles_x000a__x000a_"/>
    <s v="Se ajustan los controles, de acuerdo a la actualización del procedimiento_x000a_Se actualiza el nombre del proceso al cual esta asociado el riesgo._x000a_"/>
    <s v=""/>
    <s v="_x000a__x000a__x000a__x000a_"/>
    <s v=""/>
    <s v=""/>
    <s v="_x000a__x000a__x000a__x000a_"/>
    <s v=""/>
    <s v=""/>
    <s v="_x000a__x000a__x000a__x000a_"/>
    <s v=""/>
    <s v=""/>
    <s v="_x000a__x000a__x000a__x000a_"/>
    <s v=""/>
  </r>
  <r>
    <x v="15"/>
    <s v="Gestionar políticas, programas y estrategias dirigidas a las víctimas, población en proceso de reintegración, reincorporación y ciudadanía en general por medio de la asistencia, atención, reparación, y acciones de memoria, reconciliación y construcción de paz territorial con el propósito de avanzar en la consolidación de Bogotá como epicentro de paz y reconciliación."/>
    <s v="Inicia con la identificación de necesidades, lineamientos y formulación o implementación de políticas, programas y estrategias dirigidas a víctimas del conflicto armado interno, población en proceso de reintegración, reincorporación y ciudadanía en general, continúa con la ejecución de acciones de asistencia, atención, reparación, memoria, reconciliación, construcción de paz territorial y coordinación interinstitucional; y finaliza con el seguimiento de estas."/>
    <s v="Jefe de Oficina Alta Consejería de Paz, Víctimas y Reconciliación"/>
    <s v="Misional"/>
    <s v="Otorgar medidas de ayuda o atención humanitaria inmediata para atender las necesidades básicas de la población victima que llega a la ciudad de Bogotá en condiciones de vulnerabilidad acentuada derivada de los hechos victimizantes ocurridos._x000a_Fase (actividad): Gestionar el funcionamiento administrativo y operativo para el otorgamiento de la ayuda humanitaria."/>
    <s v="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x v="1"/>
    <s v="Fraude interno"/>
    <s v="No"/>
    <s v="- Falta de integridad del funcionario._x000a_- Existencia de intereses personales del funcionario._x000a_- Abuso de la condición de servidor público a través de la solicitud y/o aceptación de dádivas._x000a_- Uso indebido de usuarios asignados en el sistema de información._x000a_- Conflicto de intereses._x000a__x000a__x000a__x000a__x000a_"/>
    <s v="- Intereses particulares de las personas que requieren la ayuda humanitaria._x000a_- Las exigencias de los clientes se basan en aspectos subjetivos, fuera del contexto del proceso y de la Entidad._x000a_- Presiones o motivaciones individuales, sociales o colectivas, que inciten a realizar conductas contrarias al deber ser._x000a__x000a__x000a__x000a__x000a__x000a__x000a_"/>
    <s v="- Favorabilidad para sí mismo o para un tercero en la entrega y/o prestación de un bien, trámite y/o servicio._x000a_- Pérdida de legitimidad de la  Administración Distrital._x000a_- Percepción negativa de la ciudadanía frente a la entidad._x000a_- Generación de reprocesos y desgaste administrativo._x000a_- Investigaciones disciplinarias, fiscales y/o penales._x000a_- Afectación de la igualdad de los ciudadanos para hacer uso de sus derechos._x000a_- Afectación del presupuesto asignado para el otorgamiento de atención o ayuda humanitaria inmediata_x000a__x000a__x000a_"/>
    <s v="1. Implementar estrategias y acciones que aporten a la construcción de la paz, la reparación, la memoria y la reconciliación en Bogotá región."/>
    <s v="- -- Ningún trámite y/o procedimiento administrativo_x000a__x000a_"/>
    <s v="- Ningún otro proceso en el Sistema de Gestión de Calidad_x000a__x000a__x000a__x000a_"/>
    <s v="- 7871 Construcción de Bogotá-región como territorio de paz para las víctimas y la reconciliación_x000a__x000a__x000a__x000a_"/>
    <s v="Muy baja (1)"/>
    <n v="0.2"/>
    <s v="Menor (2)"/>
    <s v="Menor (2)"/>
    <s v="Menor (2)"/>
    <s v="Leve (1)"/>
    <s v="Leve (1)"/>
    <s v="Menor (2)"/>
    <s v="Mayor (4)"/>
    <n v="0.8"/>
    <s v="Alto"/>
    <s v="El proceso estima que el riesgo se ubica en una zona alta, debido a que el riesgo no se ha materializado en los últimos cuatro años, sin embargo, ante su materialización, podrían presentarse los efectos significativos, señalados en la encuesta del Departamento Administrativo de la Función Pública."/>
    <s v="- 1 El procedimiento 4130000-PR-315 &quot;Otorgar ayuda y atención humanitaria inmediata&quot; (Act 9) indica que el Profesional Psicosocial / Jurídica de la Dirección de Reparación Integral, autorizado(a) por el Director de Reparación Integral, finalizadas las validaciones de los criterios de: competencia, temporalidad, territorialidad y buena fe analiza la información obtenida de las validaciones de los criterios para el otorgamiento de ayuda o atención humanitaria inmediata y revisa la tasación generada. La(s) fuente(s) de información utilizadas es(son) Sistema de Información para las Víctimas - SIVIC. En caso de evidenciar observaciones, desviaciones o diferencias, en la tasación frente a la cantidad de personas y sus necesidades especiales , se analiza nuevamente la información de la caracterización inicial. De lo contrario,  elabora el concepto de la evaluación de vulnerabilidad._x000a_- 2 El procedimiento 4130000-PR-315 &quot;Otorgar ayuda y atención humanitaria inmediata&quot; (Act 11) indica que el Profesional Jurídico de la Dirección de Reparación Integral, autorizado(a) por El Director de Reparación Integral, una vez finalizadas las validaciones de los criterios y verificada la información para el otorgamiento de ayuda o atención humanitaria inmediata revisa el proyecto de acta de evaluación a fin de identificar el cumplimiento de los mínimos legales para el otorgamiento o no de las medidas de ayuda o atención humanitaria. La(s) fuente(s) de información utilizadas es(son) Sistema de Información para las Víctimas - SIVIC. En caso de evidenciar observaciones, desviaciones o diferencias, se devuelve a través del sistema de información la evaluación al profesional psicosocial con las observaciones para realizar los respectivos ajustes. De lo contrario, da visto bueno a través de SIVIC, registra el concepto jurídico que soporta la decisión de otorgar o no atención o ayuda humanitaria inmediata y asigna el caso por medio del sistema de información al profesional que lidera el Centro de Encuentro para la validación y aprobación._x000a_- 3 El procedimiento 4130000-PR-315 &quot;Otorgar ayuda y atención humanitaria inmediata&quot; (Act 12) indica que el Profesional del Centro de Encuentro de la Dirección de Reparación Integral (Coordinador), autorizado(a) por el Director de Reparación Integral, una vez el profesional jurídico da visto bueno al acta de evaluación para el otorgamiento de medidas de ayuda o atención humanitaria Valida que la decisión de otorgar o no medidas de ayuda o atención humanitaria sea coherente con los criterios de otorgamiento, teniendo en cuenta los criterios establecidos. La(s) fuente(s) de información utilizadas es(son) Sistema de Información para las Víctimas - SIVIC. En caso de evidenciar observaciones, desviaciones o diferencias, se devuelve a través del sistema de información la evaluación al profesional jurídico con las observaciones para realizar los respectivos ajustes. De lo contrario, aprueba mediante el sistema de información la evaluación realizada, para la realización del cargue de la medida en el sistema de información SIVIC._x000a_- 4 El procedimiento 4130000-PR-315 &quot;Otorgar ayuda y atención humanitaria inmediata&quot; (Act 17) indica que el Profesional del Centro de Encuentro de la Dirección de Reparación Integral (Coordinador), autorizado(a) por el Director de Reparación Integral, cada vez que se elabora acta que resuelve recurso de reposición revisa el proyecto de resolución que resuelve recurso de apelación, de acuerdo con el caso, la ley y jurisprudencia aplicable. La(s) fuente(s) de información utilizadas es(son) Sistema de Información para las Víctimas - SIVIC. En caso de evidenciar observaciones, desviaciones o diferencias, remite mediante correo electrónico al profesional jurídico para que realice los ajustes correspondientes. De lo contrario, firman el acta de revisión y se envía mediante correo electrónico al profesional Jurídico de la Dirección de Reparación Integral para su respectiva firma._x000a_- 5 El procedimiento 4130000-PR-315 &quot;Otorgar ayuda y atención humanitaria inmediata&quot; (Act 20) indica que el Profesional Jurídico de la ACPVR, autorizado(a) por el Alto Consejero de Paz, Víctimas y Reconciliación, cada vez que se elabora proyecto de resolución que resuelve recurso de apelación revisa el proyecto de resolución que resuelve recurso de apelación, de acuerdo con el caso, la ley y jurisprudencia aplicable. La(s) fuente(s) de información utilizadas es(son) Sistema de Información para las Víctimas - SIVIC.. En caso de evidenciar observaciones, desviaciones o diferencias, remite mediante correo electrónico al profesional que proyectó de la Alta Consejería de Paz, Víctimas y Reconciliación para que realice los ajustes correspondientes. De lo contrario, firman visto bueno en el formato de recurso y se remite para firma del Alto Consejero de Paz, Víctimas y Reconciliación._x000a__x000a__x000a__x000a__x000a__x000a__x000a__x000a__x000a__x000a__x000a__x000a__x000a__x000a__x000a_"/>
    <s v="- Documentado_x000a_- Documentado_x000a_- Documentado_x000a_- Documentado_x000a_- Documentado_x000a__x000a__x000a__x000a__x000a__x000a__x000a__x000a__x000a__x000a__x000a__x000a__x000a__x000a__x000a_"/>
    <s v="- Continua_x000a_- Continua_x000a_- Continua_x000a_- Continua_x000a_- Continua_x000a__x000a__x000a__x000a__x000a__x000a__x000a__x000a__x000a__x000a__x000a__x000a__x000a__x000a__x000a_"/>
    <s v="- Con registro_x000a_- Con registro_x000a_- Con registro_x000a_- Con registro_x000a_- Con registro_x000a__x000a__x000a__x000a__x000a__x000a__x000a__x000a__x000a__x000a__x000a__x000a__x000a__x000a__x000a_"/>
    <s v="- Preventivo_x000a_- Preventivo_x000a_- Detectivo_x000a_- Detectivo_x000a_- Detectivo_x000a__x000a__x000a__x000a__x000a__x000a__x000a__x000a__x000a__x000a__x000a__x000a__x000a__x000a__x000a_"/>
    <s v="25%_x000a_25%_x000a_15%_x000a_15%_x000a_15%_x000a__x000a__x000a__x000a__x000a__x000a__x000a__x000a__x000a__x000a__x000a__x000a__x000a__x000a__x000a_"/>
    <s v="- Manual_x000a_- Manual_x000a_- Manual_x000a_- Manual_x000a_- Manual_x000a__x000a__x000a__x000a__x000a__x000a__x000a__x000a__x000a__x000a__x000a__x000a__x000a__x000a__x000a_"/>
    <s v="15%_x000a_15%_x000a_15%_x000a_15%_x000a_15%_x000a__x000a__x000a__x000a__x000a__x000a__x000a__x000a__x000a__x000a__x000a__x000a__x000a__x000a__x000a_"/>
    <s v="40%_x000a_40%_x000a_30%_x000a_30%_x000a_30%_x000a__x000a__x000a__x000a__x000a__x000a__x000a__x000a__x000a__x000a__x000a__x000a__x000a__x000a__x000a_"/>
    <s v="- 1 El mapa de riesgos del proceso Paz, Víctimas y Reconciliación indica que Profesional Universitario y/o especializado, autorizado(a) por el Jefe de Oficina Alta Consejería de Paz, Victimas y Reconciliación , cada vez que se identifique la materialización del riesgo envía comunicación al apoyo de la supervisión del operador de la AHÍ (Según sea el caso) para detener temporalmente la entrega y realiza nueva evaluación de vulnerabilidad por parte de otro profesional; Si no aplica, se realiza revocatoria directa del otorgamiento inicial._x000a_- 2 El mapa de riesgos del proceso Paz, Víctimas y Reconciliación indica que Profesional Universitario y/o especializado, autorizado(a) por el Jefe de Oficina Alta Consejería de Paz, Victimas y Reconciliación , cada vez que se identifique la materialización del riesgo  solicita información sobre lo ocurrido al profesional que otorga, al que revisa y al que aprueba la medida sobre lo sucedido y activa ruta con el equipo jurídico de la OACPVR, con el fin de realizar el análisis del caso y gestionar las acciones según concepto jurídico.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2.4695999999999999E-2"/>
    <s v="Mayor (4)"/>
    <n v="0.8"/>
    <s v="Alto"/>
    <s v="El proceso estima que el riesgo se ubica en una zona alta, debido a que los controles establecidos son los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
    <s v="Reducir"/>
    <s v="- Implementar validaciones automáticas en el sistema de información SIVIC que permitan: _x000a__x000a_1.Validar la caracterización inicial de los ciudadanos, verificando de manera automática que todos los campos obligatorios estén diligenciados, además, restringir caracteres especiales que pueden generar inconsistencias en la información._x000a_2. Frente a los criterios para el otorgamiento de ayuda y atención humanitaria inmediata, validar de manera automática los criterios de temporalidad y competencia, de acuerdo a la información consumida del web service del  aplicativo externo VIVANTO, el cual es fuente principal de la información para el proceso de evaluación. _x000a_3. Verificar si los criterios de otorgar ayuda humanitaria se cumplen, arrojando el resultado de la evaluación con un no procede para el otorgamiento, generando el acta de evaluación con el resultado._x000a_4. Generar la tasación de manera automática, validando la caracterización del sistema familiar, sus necesidades especiales y la cantidad de integrantes. _x000a__x000a__x000a__x000a__x000a__x000a__x000a__x000a__x000a__x000a__x000a__x000a__x000a__x000a__x000a__x000a__x000a__x000a__x000a__x000a__x000a_________________x000a__x000a__x000a__x000a__x000a__x000a__x000a__x000a__x000a__x000a__x000a_"/>
    <s v="- Director de Reparación Integral _x000a__x000a__x000a__x000a__x000a__x000a__x000a__x000a__x000a__x000a__x000a__x000a__x000a__x000a__x000a__x000a__x000a__x000a__x000a__x000a__x000a_________________x000a__x000a__x000a__x000a__x000a__x000a__x000a__x000a__x000a__x000a__x000a_"/>
    <s v="- Controles preventivos automáticos implementados en el sistema de información de víctimas de Bogotá - SIVIC_x000a__x000a__x000a__x000a__x000a__x000a__x000a__x000a__x000a__x000a__x000a__x000a__x000a__x000a__x000a__x000a__x000a__x000a__x000a__x000a__x000a_________________x000a__x000a__x000a__x000a__x000a__x000a__x000a__x000a__x000a__x000a__x000a_"/>
    <s v="01/02/2023_x000a__x000a__x000a__x000a__x000a__x000a__x000a__x000a__x000a__x000a__x000a__x000a__x000a__x000a__x000a__x000a__x000a__x000a__x000a__x000a__x000a_________________x000a__x000a__x000a__x000a__x000a__x000a__x000a__x000a__x000a__x000a__x000a_"/>
    <s v="31/03/2023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presunto hecho de 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al operador disciplinario, y a la Oficina Asesora de Planeación en el informe de monitoreo en caso que tenga fallo._x000a_- Si el conocimiento de la situación es inmediata, _x000a_1. Comunicarse con el apoyo de la supervisión del operador de la AHÍ (Según sea el caso) y detener temporalmente la entrega._x000a_2. Realizar nueva evaluación de vulnerabilidad por parte de otro profesional; Si no aplica, se realiza revocatoria directa del otorgamiento inicial._x000a_- Si el conocimiento de la situación es espaciado en el Tiempo:_x000a_1. Solicitar información sobre lo ocurrido al profesional que otorga, al que revisa y al que aprueba la medida sobre lo sucedido._x000a_2. activar ruta con el equipo jurídico de la OACPVR, con el fin de realizar el análisis del caso y gestionar las acciones según concepto jurídico_x000a__x000a__x000a__x000a__x000a__x000a__x000a_- Actualizar el mapa de riesgos Paz, Víctimas y Reconciliación"/>
    <s v="- Jefe de Oficina Alta Consejería de Paz, Víctimas y Reconciliación_x000a_- Profesional Universitario y/o especializado Oficina Alta Consejería de Paz, Victimas y Reconciliación_x000a_- Profesional Universitario y/o especializado Oficina Alta Consejería de Paz, Victimas y Reconciliación_x000a__x000a__x000a__x000a__x000a__x000a__x000a_- Jefe de Oficina Alta Consejería de Paz, Víctimas y Reconciliación"/>
    <s v="- Notificación realizada del presunto hecho de 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al operador disciplinario, y reporte de monitoreo a la Oficina Asesora de Planeación en caso que el riesgo tenga fallo definitivo._x000a_- Comunicación del caso con el operador. (Correo electrónico)_x000a_- Comunicación del caso con el operador. (Correo electrónico)_x000a__x000a__x000a__x000a__x000a__x000a__x000a_- Mapa de riesgo  Paz, Víctimas y Reconciliación, actualizado."/>
    <d v="2019-01-31T00:00:00"/>
    <s v="Identificación del riesgo_x000a_Análisis antes de controles_x000a_Análisis de controles_x000a_Análisis después de controles_x000a_Tratamiento del riesgo"/>
    <s v="Creación del riesgo."/>
    <d v="2019-05-14T00:00:00"/>
    <s v="Identificación del riesgo_x000a_Análisis antes de controles_x000a_Análisis de controles_x000a_Análisis después de controles_x000a_Tratamiento del riesgo"/>
    <s v="Se realizó el análisis de probabilidad por frecuencia y por tanto se redujo la valoración del riesgo antes de controles_x000a_Se realizó el análisis de probabilidad por frecuencia y por tanto se redujo la valoración del riesgo antes de controles_x000a_Se determinó el impacto del riesgo por medio de la encuesta con enfoque de corrupción_x000a_Se adicionaron como controles detectivos, las auditorías de gestión y calidad realizadas por Control Interno_x000a_Se modificó el control preventivo asociado al riesgo, de acuerdo con ajuste realizado en el procedimiento respectivo_x000a_Se planteó una nueva acción para tratar el riesgo y se estableció plan de contingencia"/>
    <d v="2019-10-21T00:00:00"/>
    <s v="_x000a_Análisis antes de controles_x000a__x000a__x000a_Tratamiento del riesgo"/>
    <s v="Se adicionaron nuevas evidencias que respaldan la no materialización del riesgo, manteniendo la valoración inicial._x000a_Se establece la acción de tratamiento para incluir un control detectivo adicional en el procedimiento &quot;Otorgar ayuda y atención humanitaria inmediata&quot;"/>
    <d v="2020-03-06T00:00:00"/>
    <s v="Identificación del riesgo_x000a_Análisis antes de controles_x000a_Análisis de controles_x000a__x000a_Tratamiento del riesgo"/>
    <s v="Se identifica el proyecto de inversión que posiblemente se puede ver afectado por el riesgo._x000a_Para cada uno de los efectos (consecuencias) se identifican las perspectivas._x000a_Se identifican las perspectivas de impacto para el riesgo._x000a_Se definió una nueva actividad de control frente a la probabilidad para el riesgo de gestión._x000a_Se definió una nueva actividad para fortalecer la gestión del riesgo según la valoración._x000a_Las acciones ejecutadas en la vigencia anterior fueron eliminadas del mapa de riesgos."/>
    <d v="2020-09-01T00:00:00"/>
    <s v="_x000a__x000a_Análisis de controles_x000a__x000a_"/>
    <s v="Se retira el proyecto 1156 &quot;Bogotá Mejor para las Víctimas, la Paz y la reconciliación&quot; y se incluye el nuevo proyecto 7871 &quot;Construcción de Bogotá-región como territorio de paz para las víctimas y la reconciliación&quot; asociado al proceso._x000a_Se retiran los dos controles detectivos transversales asociados a los procedimientos de &quot;Auditorías internas de gestión&quot; y &quot;Auditorias internas de calidad&quot; y se identificó un control detectivo propio para el proceso."/>
    <d v="2020-12-03T00:00:00"/>
    <s v="_x000a__x000a__x000a__x000a_Tratamiento del riesgo"/>
    <s v="Se definen acciones de tratamiento a 2021."/>
    <d v="2021-02-19T00:00:00"/>
    <s v="_x000a__x000a__x000a_Análisis después de controles_x000a_Tratamiento del riesgo"/>
    <s v="Adicionalmente se modificó el nombre utilizado como soporte a &quot;Matriz de seguimiento AHI (mes) y correo electrónico&quot; en la evidencia de los controles._x000a_Se retiró la acción de tratamiento 50 de 2020 debido al cumplimiento de su término._x000a_Se creó acción AP 17 del 2021 como parte del tratamiento del riesgo."/>
    <d v="2021-12-15T00:00:00"/>
    <s v="Identificación del riesgo_x000a_Análisis antes de controles_x000a_Análisis de controles_x000a_Análisis después de controles_x000a_Tratamiento del riesgo"/>
    <s v="Se actualiza el contexto de la gestión del proceso._x000a_Se ajusta la identificación del riesgo_x000a_Se define la probabilidad por exposición._x000a_Se ajustó la calificación del impacto._x000a_Se ajustó la redacción y evaluación de los controles según los criterios definidos._x000a_Se incluyeron los controles correctivos._x000a_Se ajustaron las acciones de contingencia._x000a_Se formulo acción de tratamiento"/>
    <d v="2022-12-09T00:00:00"/>
    <s v="Identificación del riesgo_x000a__x000a_Análisis de controles_x000a__x000a_Tratamiento del riesgo"/>
    <s v="Se ajustan los controles, de acuerdo a la actualización del procedimiento_x000a_Se actualiza el nombre del proceso al cual esta asociado el riesgo._x000a_Se formula la acción de tratamiento a 2023"/>
    <s v=""/>
    <s v="_x000a__x000a__x000a__x000a_"/>
    <s v=""/>
    <s v=""/>
    <s v="_x000a__x000a__x000a__x000a_"/>
    <s v=""/>
    <s v=""/>
    <s v="_x000a__x000a__x000a__x000a_"/>
    <s v=""/>
  </r>
  <r>
    <x v="16"/>
    <s v="Fortalecer las capacidades institucionales para una Gestión pública efectiva y articulada, orientada a la generación de valor público para los grupos de interés."/>
    <s v="1. Fortalecer el Sistema de coordinación y articulación institucional interna y externa._x000a_2. Posicionar la gestión pública distrital a través de la gestión del conocimiento y la innovación._x000a_3. Fortalecer la gestión y desempeño para generar valor púbico en nuestros grupos de interés._x000a_4. Afianzar la transparencia para mayor efectividad en la gestión pública distrital."/>
    <s v="Subsecretaria Distrital de Fortalecimiento Institucional"/>
    <s v="Desarrollo y fortalecimiento institucional"/>
    <s v="Fase (actividad): Implementar 100% de la estrategia para el fortalecimiento del Sistema de Coordinación Distrital"/>
    <s v="Posibilidad de afectación reputacional por pérdida de la credibilidad ante las entidades y organismos distritales, debido a  fallas al estructurar, articular y orientar la implementación de estrategias"/>
    <x v="2"/>
    <s v="Operacionales"/>
    <s v="No"/>
    <s v="- --  Capacidad (Talento humano/conocimiento/valores)_x000a_- Dificultades en la transferencia de conocimiento entre los servidores que se vinculan y retiran de la entidad._x000a_- Elementos de actividades actuales no contemplados en el modelo de operación._x000a_- Debilidades en la comunicación clara y unificada en diferentes niveles de la entidad._x000a_- Alta rotación de personal generando retrasos en la curva de aprendizaje._x000a_- Falta articulación entre las diferentes herramientas en las que están contenidos los productos y servicios._x000a__x000a__x000a__x000a_"/>
    <s v="- Recorte de recursos financieros que impiden las ejecución de metas establecidas en el cuatrienio._x000a_- Cambios de administración, no continuidad en los procesos. _x000a__x000a_ _x000a_- Constante actualización de directrices Nacionales y Distritales que no surten suficientes procesos de socialización. _x000a_- Dificultades en la coordinación de las diferentes secretarias para la prestación de servicios públicos o ejecución de programas, así como la articulación con Entidades del orden nacional_x000a_- Dificultades en la coordinación de las diferentes secretarias para la prestación de servicios públicos o ejecución de programas, así como la articulación con Entidades del orden nacional_x000a__x000a__x000a__x000a__x000a_"/>
    <s v="- Perjuicio de la imagen institucional frente a parámetros en la calidad de los servicios prestados, su oportunidad y eficacia de cara a los grupos de valor e interés._x000a_- Menores asignaciones presupuestales por la no ejecución del presupuesto asignado al proyecto_x000a__x000a__x000a__x000a__x000a__x000a__x000a__x000a_"/>
    <s v="6. Conocer los referentes internacionales de gestión pública, a través de estrategias de cooperación y articulación, para lograr que la administración distrital mejore su gestión pública y posicione las buenas prácticas que realiza._x000a_3. Consolidar una gestión pública eficiente, a través del desarrollo de capacidades institucionales, para contribuir a la generación de valor público."/>
    <s v="- -- Ningún trámite y/o procedimiento administrativo_x000a__x000a_"/>
    <s v="- Procesos misionales en el Sistema de Gestión de Calidad_x000a__x000a__x000a__x000a_"/>
    <s v="- 7868 Desarrollo institucional para una gestión pública eficiente_x000a__x000a__x000a__x000a_"/>
    <s v="Media (3)"/>
    <n v="0.6"/>
    <s v=""/>
    <s v=""/>
    <s v=""/>
    <s v=""/>
    <s v=""/>
    <s v=""/>
    <s v="Moderado (3)"/>
    <n v="0.6"/>
    <s v="Moderado"/>
    <s v="Se determina un nivel de posibilidad (3) media de riesgo inherente  pues del propósito depende el enfoque de las estrategias del proyecto.  El impacto (3) moderado obedece a que de presentarse generaría incumplimiento en las metas establecidas."/>
    <s v="- 1 El perfil del proyecto en el componente de riesgos  indica que los Equipos de la Subsecretaría Distrital de Fortalecimiento Institucional, autorizado(a) por el Subsecretario Distrital de Fortalecimiento Institucional y/o Directores, anualmente verifican los cambios en los grupos de valor . La(s) fuente(s) de información utilizadas es(son) caracterizaciones previas de los grupos de valor de la Subsecretaría Distrital de Fortalecimiento Institucional, resultados de rendición de cuentas y participación ciudadana, y bases de datos. En caso de evidenciar observaciones, desviaciones o diferencias, se revisa y/o redireccionan las estrategias dirigidas a los grupos de valor. De lo contrario, Realizan actas de reunión ._x000a_- 2 El procedimiento 4202000-PR-348 formulación, programación y seguimiento a los proyectos de inversión  indica que el Gerente del Proyecto de Inversión o quien se designe, autorizado(a) por Subsecretario Distrital de Fortalecimiento Institucional, Directores y/o Subdirectores, anualmente revisa que la programación anual permita el cumplimiento de los indicadores y metas propuestos. La(s) fuente(s) de información utilizadas es(son) programación de indicadores y metas de cada dependencia. En caso de evidenciar observaciones, desviaciones o diferencias, se solicitan ajustes a los profesionales designados. De lo contrario, envían memorando remisión de la programación de indicadores y metas._x000a_- 3 El perfil del proyecto en el componente de riesgos  indica que los Equipos de la Subsecretaría Distrital de Fortalecimiento Institucional, autorizado(a) por el Subsecretario Distrital de Fortalecimiento Institucional y/o Directores, semestralmente revisan la estructura, contenido e impacto de las estrategias. La(s) fuente(s) de información utilizadas es(son) Encuestas, reuniones de Subcomité de autocontrol de la Subsecretaría y sus dependencias u otras reuniones de seguimiento. En caso de evidenciar observaciones, desviaciones o diferencias, se revisan y/o redireccionan las estrategias. De lo contrario, realizan  actas de reunión y documentos con la(s) estrategia(s) actualizada(s) o reevaluada(s)._x000a__x000a__x000a__x000a__x000a__x000a__x000a__x000a__x000a__x000a__x000a__x000a__x000a__x000a__x000a__x000a__x000a_"/>
    <s v="- Documentado_x000a_- Documentado_x000a_- Documentado_x000a__x000a__x000a__x000a__x000a__x000a__x000a__x000a__x000a__x000a__x000a__x000a__x000a__x000a__x000a__x000a__x000a_"/>
    <s v="- Continua_x000a_- Continua_x000a_- Continua_x000a__x000a__x000a__x000a__x000a__x000a__x000a__x000a__x000a__x000a__x000a__x000a__x000a__x000a__x000a__x000a__x000a_"/>
    <s v="- Con registro_x000a_- Con registro_x000a_- Con registro_x000a__x000a__x000a__x000a__x000a__x000a__x000a__x000a__x000a__x000a__x000a__x000a__x000a__x000a__x000a__x000a__x000a_"/>
    <s v="- Preventivo_x000a_- Preventivo_x000a_- Detectivo_x000a__x000a__x000a__x000a__x000a__x000a__x000a__x000a__x000a__x000a__x000a__x000a__x000a__x000a__x000a__x000a__x000a_"/>
    <s v="25%_x000a_25%_x000a_15%_x000a__x000a__x000a__x000a__x000a__x000a__x000a__x000a__x000a__x000a__x000a__x000a__x000a__x000a__x000a__x000a__x000a_"/>
    <s v="- Manual_x000a_- Manual_x000a_- Manual_x000a__x000a__x000a__x000a__x000a__x000a__x000a__x000a__x000a__x000a__x000a__x000a__x000a__x000a__x000a__x000a__x000a_"/>
    <s v="15%_x000a_15%_x000a_15%_x000a__x000a__x000a__x000a__x000a__x000a__x000a__x000a__x000a__x000a__x000a__x000a__x000a__x000a__x000a__x000a__x000a_"/>
    <s v="40%_x000a_40%_x000a_30%_x000a__x000a__x000a__x000a__x000a__x000a__x000a__x000a__x000a__x000a__x000a__x000a__x000a__x000a__x000a__x000a__x000a_"/>
    <s v="- 1 El mapa de riesgos  del proyecto de inversión 7868 &quot;Desarrollo institucional para una gestión pública eficiente&quot; indica que los Directores o Subdirectores responsables de las metas proyecto de inversión, autorizado(a) por el Gerente de Proyecto (Subsecretario), cada vez que se identifique la  materialización del riesgo deberá revisar y/o establecer cambios en las estrategias con  el fin de subsanar las desviaciones encontradas, en el marco del procedimiento 4202000-PR-348 Formulación, programación y seguimiento a los proyectos de inversión._x000a_- 2 El mapa de riesgos  del proyecto de inversión 7868 &quot;Desarrollo institucional para una gestión pública eficiente&quot;  indica que los Directores o Subdirectores responsables de las metas proyecto de inversión, autorizado(a) por el Gerente de Proyecto (Subsecretario), cada vez que se identifique la  materialización del riesgo verifican el avance físico en magnitud y presupuesto de las metas del proyectos de inversión y procederán a actualizar los planes, alcances o estrategias que correspondan para garantizar el cumplimiento de las metas,  enmarcados en la funciones de los Subcomités de autocontrol.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0.1512"/>
    <s v="Menor (2)"/>
    <n v="0.33749999999999997"/>
    <s v="Bajo"/>
    <s v="Se determina un nivel de posibilidad (1) de riesgo residual  debido a  las instancias de seguimiento con que cuenta la Secretaría General y los controles de la gerencia del proyecto.  El impacto Menor (2) obedece a que de presentarse generaría incumplimiento en las metas establecidas."/>
    <s v="Aceptar"/>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Posibilidad de afectación reputacional por pérdida de la credibilidad ante las entidades y organismos distritales, debido a  fallas al estructurar, articular y orientar la implementación de estrategias en el informe de monitoreo a la Oficina Asesora de Planeación._x000a_- deberá revisar y/o establecer cambios en las estrategias con  el fin de subsanar las desviaciones encontradas, en el marco del procedimiento 4202000-PR-348 Formulación, programación y seguimiento a los proyectos de inversión_x000a_- verifican el avance físico en magnitud y presupuesto de las metas del proyectos de inversión y procederán a actualizar los planes, alcances o estrategias que correspondan para garantizar el cumplimiento de las metas,  enmarcados en la funciones de los Subcomités de autocontrol_x000a__x000a__x000a__x000a__x000a__x000a__x000a_- Actualizar el mapa de riesgos 7868 Desarrollo institucional para una gestión pública eficiente"/>
    <s v="- Subsecretaria Distrital de Fortalecimiento Institucional_x000a_- Gerente del Proyecto_x000a_- Gerente del Proyecto_x000a__x000a__x000a__x000a__x000a__x000a__x000a_- Subsecretaria Distrital de Fortalecimiento Institucional"/>
    <s v="- Reporte de monitoreo indicando la materialización del riesgo de Posibilidad de afectación reputacional por pérdida de la credibilidad ante las entidades y organismos distritales, debido a  fallas al estructurar, articular y orientar la implementación de estrategias_x000a_- Modificación a la programación del proyecto - Hoja de Vida de meta o indicador_x000a_- Modificación a la programación del proyecto - Hoja de Vida de meta o indicador_x000a__x000a__x000a__x000a__x000a__x000a__x000a_- Mapa de riesgo  7868 Desarrollo institucional para una gestión pública eficiente, actualizado."/>
    <d v="2021-05-05T00:00:00"/>
    <s v="Identificación del riesgo_x000a_Análisis antes de controles_x000a_Análisis de controles_x000a_Análisis después de controles_x000a_Tratamiento del riesgo"/>
    <s v="Actualización de  los riesgos del proyecto 7868 de acuerdo con la metodología de gestión de riesgos de proyectos."/>
    <d v="2021-12-15T00:00:00"/>
    <s v="Identificación del riesgo_x000a_Análisis antes de controles_x000a_Análisis de controles_x000a_Análisis después de controles_x000a_Tratamiento del riesgo"/>
    <s v="Actualización de  los riesgos del proyecto 7868 de acuerdo con la actualización del  Procedimiento 2210111-PR-214 Gestión del riesgo."/>
    <d v="2022-12-02T00:00:00"/>
    <s v="_x000a__x000a_Análisis de controles_x000a__x000a_"/>
    <s v="Actualización en la redacción de los riesgos del proyecto e identificación de tipo de controles"/>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r>
  <r>
    <x v="16"/>
    <s v="Fortalecer las capacidades institucionales para una Gestión pública efectiva y articulada, orientada a la generación de valor público para los grupos de interés."/>
    <s v="1. Fortalecer el Sistema de coordinación y articulación institucional interna y externa._x000a_2. Posicionar la gestión pública distrital a través de la gestión del conocimiento y la innovación._x000a_3. Fortalecer la gestión y desempeño para generar valor púbico en nuestros grupos de interés._x000a_4. Afianzar la transparencia para mayor efectividad en la gestión pública distrital."/>
    <s v="Subsecretaria Distrital de Fortalecimiento Institucional"/>
    <s v="Desarrollo y fortalecimiento institucional"/>
    <s v="Fase (componente): Lineamientos técnicos"/>
    <s v="Posibilidad de afectación reputacional por perdida de  confianza de las entidades distritales, debido a que los productos y servicios  del proyecto  generen impactos  adversos en la gestión  para  las entidades "/>
    <x v="2"/>
    <s v="Operacionales"/>
    <s v="Sí"/>
    <s v="- --  Capacidad (Talento humano/conocimiento/valores)_x000a_- Falta articulación entre las diferentes herramientas en las que están contenidos los productos y servicios._x000a_- Debilidades en la comunicación clara y unificada en diferentes niveles de la entidad._x000a_- Debilidades en la comunicación clara y unificada en diferentes niveles de la entidad._x000a__x000a__x000a__x000a__x000a__x000a_"/>
    <s v="- Recorte de recursos financieros que impiden las ejecución de metas establecidas en el cuatrienio._x000a_- Pérdida de credibilidad y de confianza que dificulte el ejercicio de las funciones de la Secretaría General. _x000a__x000a_- La no articulación institucional puede llegar ha afectar el desarrollo de una adecuada orientación para que la población victima del conflicto armado y excombatientes conozcan y hagan uso de la oferta institucional _x000a__x000a__x000a__x000a__x000a__x000a__x000a_"/>
    <s v="- Incumplimiento en las metas propuestas en el proyecto de inversión_x000a_- Perjuicio de la imagen institucional frente a parámetros en la calidad de los servicios prestados, su oportunidad y eficacia de cara a los grupos de valor e interés._x000a_- Menores asignaciones presupuestales por la no ejecución del presupuesto asignado al proyecto_x000a__x000a__x000a__x000a__x000a__x000a__x000a_"/>
    <s v="6. Conocer los referentes internacionales de gestión pública, a través de estrategias de cooperación y articulación, para lograr que la administración distrital mejore su gestión pública y posicione las buenas prácticas que realiza._x000a_3. Consolidar una gestión pública eficiente, a través del desarrollo de capacidades institucionales, para contribuir a la generación de valor público."/>
    <s v="- -- Ningún trámite y/o procedimiento administrativo_x000a__x000a_"/>
    <s v="- Procesos misionales en el Sistema de Gestión de Calidad_x000a__x000a__x000a__x000a_"/>
    <s v="- 7868 Desarrollo institucional para una gestión pública eficiente_x000a__x000a__x000a__x000a_"/>
    <s v="Media (3)"/>
    <n v="0.6"/>
    <s v=""/>
    <s v=""/>
    <s v=""/>
    <s v=""/>
    <s v=""/>
    <s v=""/>
    <s v="Moderado (3)"/>
    <n v="0.6"/>
    <s v="Moderado"/>
    <s v="Se determina un nivel de posibilidad (3) media de riesgo inherente  debido a que la planeación  y productos son el resultado de análisis y viabilidad de las estrategias a implementar que surten varias etapas de revisión y validación.  El impacto Moderado (3) obedece a que de presentarse generaría incumplimiento en las metas establecidas."/>
    <s v="- 1 El perfil del proyecto en el componente de riesgos  indica que el Subsecretario Distrital de Fortalecimiento Institucional, Directores y Subdirectores, autorizado(a) por la Resolución 130 de 2019 o aquella que la modifique en lo relacionado con los subcomités de autocontrol, cuatrimestralmente (Subsecretaría), bimestralmente (Direcciones) y mensualmente (Subdirecciones) verifican el avance físico en magnitud y presupuesto de las metas del proyectos de inversión. La(s) fuente(s) de información utilizadas es(son) Libro de PDD a cargo de la OAP, Ejecución presupuestal, Plan de adquisiciones, Tablero de control de ejecución financiera, Tablero de Control de la Subsecretaría y el Perfil del proyecto. En caso de evidenciar observaciones, desviaciones o diferencias, se generan alternativas para mitigar la desviación o se realizan solicitudes de modificaciones en  la programación del proyecto. De lo contrario, proyectan actas de sesiones, versiones del perfil del proyecto._x000a_- 2 El perfil del proyecto en el componente de riesgos  indica que el Subsecretario Distrital de Fortalecimiento Institucional, Directores y Subdirectores, autorizado(a) por los Actos administrativos de conformación y funcionamiento de los Comités Sectoriales o Comisiones Intersectoriales de gestión y Desempeño, trimestralmente verifican el avance en magnitud y presupuesto de las metas trazadoras asociadas en los proyectos de inversión. La(s) fuente(s) de información utilizadas es(son) Reportes de avance de metas de plan de desarrollo e informes de gestión presupuestal. En caso de evidenciar observaciones, desviaciones o diferencias, se establecen compromisos en las sesiones de los Comités o Comisiones para mitigar las desviaciones identificadas. De lo contrario, proyectan actas e informes de Comités o Comisiones._x000a_- 3 El perfil del proyecto en el componente de riesgos  indica que el Gerente del Proyecto de Inversión o quien se designe, autorizado(a) por el Subsecretario Distrital de Fortalecimiento Institucional, Directores y/o Subdirectores, mensualmente realiza revisión y retroalimentación de los reportes cualitativos, cuantitativos y las correspondientes evidencias soportes del proyecto de inversión. La(s) fuente(s) de información utilizadas es(son) los reportes cualitativos, cuantitativos, las correspondientes evidencias soportes del proyecto de inversión y libro plan de desarrollo proyecto de inversión. En caso de evidenciar observaciones, desviaciones o diferencias, se solicita realizar los ajustes o justificación de la información reportada. De lo contrario, envían correo electrónico de retroalimentación de los resultados de la revisión._x000a_- 4 El perfil del proyecto en el componente de riesgos  indica que el Subsecretario Distrital de Fortalecimiento Institucional, Directores y Subdirectores, autorizado(a) por la Resolución 130 de 2019 o aquella que la modifique en lo relacionado con los subcomités de autocontrol , cuatrimestralmente (Subsecretaría), bimestralmente (Direcciones) y mensualmente (Subdirecciones) verifican el avance en magnitud y presupuesto de las metas del proyectos de inversión. La(s) fuente(s) de información utilizadas es(son) Libro de PDD a cargo de la OAP, Ejecución presupuestal, Plan de adquisiciones, Tablero de control de ejecución financiera, Tablero de Control de la Subsecretaría y Perfil del proyecto. En caso de evidenciar observaciones, desviaciones o diferencias, se generan alternativas para mitigar la desviación o se realizan solicitudes de modificaciones en  la programación del proyecto. De lo contrario, realizan actas de sesiones, versiones del perfil del proyecto._x000a__x000a__x000a__x000a__x000a__x000a__x000a__x000a__x000a__x000a__x000a__x000a__x000a__x000a__x000a__x000a_"/>
    <s v="- Documentado_x000a_- Documentado_x000a_- Documentado_x000a_- Documentado_x000a__x000a__x000a__x000a__x000a__x000a__x000a__x000a__x000a__x000a__x000a__x000a__x000a__x000a__x000a__x000a_"/>
    <s v="- Continua_x000a_- Continua_x000a_- Continua_x000a_- Continua_x000a__x000a__x000a__x000a__x000a__x000a__x000a__x000a__x000a__x000a__x000a__x000a__x000a__x000a__x000a__x000a_"/>
    <s v="- Con registro_x000a_- Con registro_x000a_- Con registro_x000a_- Con registro_x000a__x000a__x000a__x000a__x000a__x000a__x000a__x000a__x000a__x000a__x000a__x000a__x000a__x000a__x000a__x000a_"/>
    <s v="- Preventivo_x000a_- Preventivo_x000a_- Preventivo_x000a_- Detectivo_x000a__x000a__x000a__x000a__x000a__x000a__x000a__x000a__x000a__x000a__x000a__x000a__x000a__x000a__x000a__x000a_"/>
    <s v="25%_x000a_25%_x000a_25%_x000a_15%_x000a__x000a__x000a__x000a__x000a__x000a__x000a__x000a__x000a__x000a__x000a__x000a__x000a__x000a__x000a__x000a_"/>
    <s v="- Manual_x000a_- Manual_x000a_- Manual_x000a_- Manual_x000a__x000a__x000a__x000a__x000a__x000a__x000a__x000a__x000a__x000a__x000a__x000a__x000a__x000a__x000a__x000a_"/>
    <s v="15%_x000a_15%_x000a_15%_x000a_15%_x000a__x000a__x000a__x000a__x000a__x000a__x000a__x000a__x000a__x000a__x000a__x000a__x000a__x000a__x000a__x000a_"/>
    <s v="40%_x000a_40%_x000a_40%_x000a_30%_x000a__x000a__x000a__x000a__x000a__x000a__x000a__x000a__x000a__x000a__x000a__x000a__x000a__x000a__x000a__x000a_"/>
    <s v="- 1 El mapa de riesgos  del proyecto de inversión 7868 &quot;Desarrollo institucional para una gestión pública eficiente&quot;  indica que los Directores o Subdirectores responsables de las metas proyecto de inversión, autorizado(a) por el Gerente de Proyecto (Subsecretario), cada vez que se identifique la  materialización del riesgo deberá revisar y/o establecer ajustes en los productos de cada una de  las metas, en el marco del procedimiento 4202000-PR-348 Formulación, programación y seguimiento a los proyectos de inversión._x000a_- 2 El mapa de riesgos  del proyecto de inversión 7868 &quot;Desarrollo institucional para una gestión pública eficiente&quot;  indica que los Directores o Subdirectores responsables de las metas proyecto de inversión, autorizado(a) por Gerente del Proyecto, cada vez que se identifique la  materialización del riesgo verifican el avance físico en magnitud  de las metas del proyecto  de inversión y procederán a actualizar los  alcances de productos definidos en cada una de las  metas,  enmarcados en la funciones de los Subcomités de autocontrol.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9.0719999999999995E-2"/>
    <s v="Menor (2)"/>
    <n v="0.33749999999999997"/>
    <s v="Bajo"/>
    <s v="Se determina un nivel de posibilidad (1) de riesgo residual   muy baja debido a que la planeación  y productos son el resultado de análisis y viabilidad de las estrategias a implementar que surten varias etapas de revisión y validación.  El impacto Menor (2) obedece a que de presentarse generaría incumplimiento en las metas establecidas."/>
    <s v="Aceptar"/>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Posibilidad de afectación reputacional por perdida de  confianza de las entidades distritales, debido a que los productos y servicios  del proyecto  generen impactos  adversos en la gestión  para  las entidades  en el informe de monitoreo a la Oficina Asesora de Planeación._x000a_- deberá revisar y/o establecer ajustes en los productos de cada una de  las metas, en el marco del procedimiento 4202000-PR-348 Formulación, programación y seguimiento a los proyectos de inversión_x000a_- verifican el avance físico en magnitud  de las metas del proyecto  de inversión y procederán a actualizar los  alcances de productos definidos en cada una de las  metas,  enmarcados en la funciones de los Subcomités de autocontrol_x000a__x000a__x000a__x000a__x000a__x000a__x000a_- Actualizar el mapa de riesgos 7868 Desarrollo institucional para una gestión pública eficiente"/>
    <s v="- Subsecretaria Distrital de Fortalecimiento Institucional_x000a_- Gerente del Proyecto_x000a_- Gerente del Proyecto_x000a__x000a__x000a__x000a__x000a__x000a__x000a_- Subsecretaria Distrital de Fortalecimiento Institucional"/>
    <s v="- Reporte de monitoreo indicando la materialización del riesgo de Posibilidad de afectación reputacional por perdida de  confianza de las entidades distritales, debido a que los productos y servicios  del proyecto  generen impactos  adversos en la gestión  para  las entidades _x000a_- Modificación a la programación del proyecto - Hoja de Vida de meta o indicador_x000a_- Modificación a la programación del proyecto - Hoja de Vida de meta o indicador_x000a__x000a__x000a__x000a__x000a__x000a__x000a_- Mapa de riesgo  7868 Desarrollo institucional para una gestión pública eficiente, actualizado."/>
    <d v="2021-05-05T00:00:00"/>
    <s v="Identificación del riesgo_x000a_Análisis antes de controles_x000a_Análisis de controles_x000a_Análisis después de controles_x000a_Tratamiento del riesgo"/>
    <s v="Actualización de  los riesgos del proyecto 7868 de acuerdo con la metodología de gestión de riesgos de proyectos."/>
    <d v="2021-12-15T00:00:00"/>
    <s v="Identificación del riesgo_x000a_Análisis antes de controles_x000a_Análisis de controles_x000a_Análisis después de controles_x000a_Tratamiento del riesgo"/>
    <s v="Actualización de  los riesgos del proyecto 7868 de acuerdo con la actualización del  Procedimiento 2210111-PR-214 Gestión del riesgo."/>
    <d v="2022-12-02T00:00:00"/>
    <s v="_x000a__x000a_Análisis de controles_x000a__x000a_"/>
    <s v="Actualización en la redacción de los riesgos del proyecto e identificación de tipo de controles"/>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r>
  <r>
    <x v="16"/>
    <s v="Fortalecer las capacidades institucionales para una Gestión pública efectiva y articulada, orientada a la generación de valor público para los grupos de interés."/>
    <s v="1. Fortalecer el Sistema de coordinación y articulación institucional interna y externa._x000a_2. Posicionar la gestión pública distrital a través de la gestión del conocimiento y la innovación._x000a_3. Fortalecer la gestión y desempeño para generar valor púbico en nuestros grupos de interés._x000a_4. Afianzar la transparencia para mayor efectividad en la gestión pública distrital."/>
    <s v="Subsecretaria Distrital de Fortalecimiento Institucional"/>
    <s v="Desarrollo y fortalecimiento institucional"/>
    <s v="Fase (propósito): Fortalecer las capacidades institucionales para una Gestión pública efectiva y articulada, orientada a la generación de valor público para los grupos de interés"/>
    <s v="Posibilidad de afectación reputacional por incumplimiento en la ejecución de las actividades del proyecto , debido a una deficiente gestión en la planeación y seguimiento de las metas del proyecto"/>
    <x v="2"/>
    <s v="Operacionales"/>
    <s v="No"/>
    <s v="- Dificultades en la transferencia de conocimiento entre los servidores que se vinculan y retiran de la entidad._x000a_- Falta articulación entre las diferentes herramientas en las que están contenidos los productos y servicios._x000a_- Debilidades en la comunicación clara y unificada en diferentes niveles de la entidad._x000a_- Alta rotación de personal generando retrasos en la curva de aprendizaje._x000a__x000a__x000a__x000a__x000a__x000a_"/>
    <s v="- La no articulación institucional puede llegar ha afectar el desarrollo de una adecuada orientación para que la población victima del conflicto armado y excombatientes conozcan y hagan uso de la oferta institucional _x000a__x000a__x000a__x000a__x000a__x000a__x000a__x000a__x000a_"/>
    <s v="- Incumplimiento en las metas propuestas en el proyecto de inversión_x000a__x000a__x000a__x000a__x000a__x000a__x000a__x000a__x000a_"/>
    <s v="6. Conocer los referentes internacionales de gestión pública, a través de estrategias de cooperación y articulación, para lograr que la administración distrital mejore su gestión pública y posicione las buenas prácticas que realiza._x000a_3. Consolidar una gestión pública eficiente, a través del desarrollo de capacidades institucionales, para contribuir a la generación de valor público."/>
    <s v="- -- Ningún trámite y/o procedimiento administrativo_x000a__x000a_"/>
    <s v="- Procesos misionales en el Sistema de Gestión de Calidad_x000a__x000a__x000a__x000a_"/>
    <s v="- 7868 Desarrollo institucional para una gestión pública eficiente_x000a__x000a__x000a__x000a_"/>
    <s v="Baja (2)"/>
    <n v="0.4"/>
    <s v=""/>
    <s v=""/>
    <s v=""/>
    <s v=""/>
    <s v=""/>
    <s v=""/>
    <s v="Moderado (3)"/>
    <n v="0.6"/>
    <s v="Moderado"/>
    <s v="Se determina un nivel de posibilidad (2) baja de riesgo inherente  debido a que se realiza seguimiento mensual a  la ejecución de actividades y de ser necesario se presentan modificaciones.  El impacto Moderado (3) obedece a que de presentarse generaría incumplimiento en las metas establecidas."/>
    <s v="- 1 El procedimiento 4202000-PR-348 formulación, programación y seguimiento a los proyectos de inversión  indica que el Gerente del Proyecto de Inversión o quien se designe, autorizado(a) por el Subsecretario Distrital de Fortalecimiento Institucional, Directores y/o Subdirectores, cuando se requiera  revisa que lo formulado en las hojas de vida de metas e indicadores esté acorde con lo registrado en: fichas de proyecto de inversión y plan distrital de desarrollo. La(s) fuente(s) de información utilizadas es(son) hojas de vida de metas e indicadores, fichas de proyecto de inversión y plan distrital de desarrollo. En caso de evidenciar observaciones, desviaciones o diferencias, solicita los ajustes designados. De lo contrario,  envían memorando 2211600-FT-011 Remisión hoja de vida de metas o indicadores del proyecto de inversión ._x000a_- 2 El perfil del proyecto en el componente de riesgos  indica que el Subsecretario Distrital de Fortalecimiento Institucional, Directores y Subdirectores, autorizado(a) por la Resolución 130 de 2019 o aquella que la modifique en lo relacionado con los subcomités de autocontrol , cuatrimestralmente (Subsecretaría), bimestralmente (Direcciones) y mensualmente (Subdirecciones) verifican el avance en magnitud y presupuestal de las metas del proyectos de inversión y cronogramas derivados . La(s) fuente(s) de información utilizadas es(son) Libro de PDD a cargo de la OAP, Ejecución presupuestal, Plan de adquisiciones, Tablero de control de ejecución financiera, Tablero de Control de la Subsecretaría y Perfil del proyecto. En caso de evidenciar observaciones, desviaciones o diferencias, se generan alternativas para mitigar la desviación o se realizan solicitudes de modificaciones en  la programación del proyecto. De lo contrario, realizan actas de sesiones, versiones del perfil del proyecto._x000a__x000a__x000a__x000a__x000a__x000a__x000a__x000a__x000a__x000a__x000a__x000a__x000a__x000a__x000a__x000a__x000a__x000a_"/>
    <s v="- Documentado_x000a_- Documentado_x000a__x000a__x000a__x000a__x000a__x000a__x000a__x000a__x000a__x000a__x000a__x000a__x000a__x000a__x000a__x000a__x000a__x000a_"/>
    <s v="- Continua_x000a_- Continua_x000a__x000a__x000a__x000a__x000a__x000a__x000a__x000a__x000a__x000a__x000a__x000a__x000a__x000a__x000a__x000a__x000a__x000a_"/>
    <s v="- Con registro_x000a_- Con registro_x000a__x000a__x000a__x000a__x000a__x000a__x000a__x000a__x000a__x000a__x000a__x000a__x000a__x000a__x000a__x000a__x000a__x000a_"/>
    <s v="- Preventivo_x000a_- Detectivo_x000a__x000a__x000a__x000a__x000a__x000a__x000a__x000a__x000a__x000a__x000a__x000a__x000a__x000a__x000a__x000a__x000a__x000a_"/>
    <s v="25%_x000a_15%_x000a__x000a__x000a__x000a__x000a__x000a__x000a__x000a__x000a__x000a__x000a__x000a__x000a__x000a__x000a__x000a__x000a__x000a_"/>
    <s v="- Manual_x000a_- Manual_x000a__x000a__x000a__x000a__x000a__x000a__x000a__x000a__x000a__x000a__x000a__x000a__x000a__x000a__x000a__x000a__x000a__x000a_"/>
    <s v="15%_x000a_15%_x000a__x000a__x000a__x000a__x000a__x000a__x000a__x000a__x000a__x000a__x000a__x000a__x000a__x000a__x000a__x000a__x000a__x000a_"/>
    <s v="40%_x000a_30%_x000a__x000a__x000a__x000a__x000a__x000a__x000a__x000a__x000a__x000a__x000a__x000a__x000a__x000a__x000a__x000a__x000a__x000a_"/>
    <s v="- 1 El mapa de riesgos  del proyecto de inversión 7868 &quot;Desarrollo institucional para una gestión pública eficiente&quot;  indica que los Directores o Subdirectores responsables de las metas proyecto de inversión, autorizado(a) por el Gerente de Proyecto (Subsecretario), cada vez que se identifique la  materialización del riesgo deberá revisar y/o establecer ajustes en los planes de trabajo de cada una de las metas proyecto de inversión en el marco del procedimiento 4202000-PR-348 Formulación, programación y seguimiento a los proyectos de inversión._x000a_- 2 El mapa de riesgos  del proyecto de inversión 7868 &quot;Desarrollo institucional para una gestión pública eficiente&quot;  indica que los Directores o Subdirectores responsables de las metas proyecto de inversión, autorizado(a) por el Gerente de Proyecto (Subsecretario), cada vez que se identifique la  materialización del riesgo verifican el avance físico en magnitud y presupuesto de las metas del proyectos de inversión y procederán a actualizar los planes de cada de una de las metas..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0.16799999999999998"/>
    <s v="Menor (2)"/>
    <n v="0.33749999999999997"/>
    <s v="Bajo"/>
    <s v="Se determina un nivel de posibilidad (1) baja de riesgo residual debido a que se realiza seguimiento mensual a  la ejecución de actividades y de ser necesario se presentan modificaciones.  El impacto Menor (2) obedece a que de presentarse generaría incumplimiento en las metas establecidas."/>
    <s v="Aceptar"/>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Posibilidad de afectación reputacional por incumplimiento en la ejecución de las actividades del proyecto , debido a una deficiente gestión en la planeación y seguimiento de las metas del proyecto en el informe de monitoreo a la Oficina Asesora de Planeación._x000a_- deberá revisar y/o establecer ajustes en los planes de trabajo de cada una de las metas proyecto de inversión en el marco del procedimiento 4202000-PR-348 Formulación, programación y seguimiento a los proyectos de inversión_x000a_- verifican el avance físico en magnitud y presupuesto de las metas del proyectos de inversión y procederán a actualizar los planes de cada de una de las metas._x000a__x000a__x000a__x000a__x000a__x000a__x000a_- Actualizar el mapa de riesgos 7868 Desarrollo institucional para una gestión pública eficiente"/>
    <s v="- Subsecretaria Distrital de Fortalecimiento Institucional_x000a_- Gerente del Proyecto_x000a_- Gerente del Proyecto_x000a__x000a__x000a__x000a__x000a__x000a__x000a_- Subsecretaria Distrital de Fortalecimiento Institucional"/>
    <s v="- Reporte de monitoreo indicando la materialización del riesgo de Posibilidad de afectación reputacional por incumplimiento en la ejecución de las actividades del proyecto , debido a una deficiente gestión en la planeación y seguimiento de las metas del proyecto_x000a_- Modificación a la programación del proyecto - Hoja de Vida de meta o indicador_x000a_- Modificación a la programación del proyecto - Hoja de Vida de meta o indicador_x000a__x000a__x000a__x000a__x000a__x000a__x000a_- Mapa de riesgo  7868 Desarrollo institucional para una gestión pública eficiente, actualizado."/>
    <d v="2021-05-05T00:00:00"/>
    <s v="Identificación del riesgo_x000a_Análisis antes de controles_x000a_Análisis de controles_x000a_Análisis después de controles_x000a_Tratamiento del riesgo"/>
    <s v="Actualización de  los riesgos del proyecto 7868 de acuerdo con la metodología de gestión de riesgos de proyectos."/>
    <d v="2021-12-15T00:00:00"/>
    <s v="Identificación del riesgo_x000a_Análisis antes de controles_x000a_Análisis de controles_x000a_Análisis después de controles_x000a_Tratamiento del riesgo"/>
    <s v="Actualización de  los riesgos del proyecto 7868 de acuerdo con la actualización del  Procedimiento 2210111-PR-214 Gestión del riesgo."/>
    <d v="2022-12-02T00:00:00"/>
    <s v="_x000a__x000a_Análisis de controles_x000a__x000a_"/>
    <s v="Actualización en la redacción de los riesgos del proyecto e identificación de tipo de controles"/>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F7332401-33EB-41CC-996B-127388D3E32F}" name="TablaDinámica1" cacheId="23" applyNumberFormats="0" applyBorderFormats="0" applyFontFormats="0" applyPatternFormats="0" applyAlignmentFormats="0" applyWidthHeightFormats="1" dataCaption="Valores" updatedVersion="7" minRefreshableVersion="3" useAutoFormatting="1" itemPrintTitles="1" createdVersion="6" indent="0" outline="1" outlineData="1" multipleFieldFilters="0">
  <location ref="A3:A7" firstHeaderRow="1" firstDataRow="1" firstDataCol="1"/>
  <pivotFields count="103">
    <pivotField showAll="0"/>
    <pivotField showAll="0"/>
    <pivotField showAll="0"/>
    <pivotField showAll="0"/>
    <pivotField showAll="0"/>
    <pivotField showAll="0"/>
    <pivotField showAll="0"/>
    <pivotField axis="axisRow" outline="0" showAll="0">
      <items count="4">
        <item x="1"/>
        <item x="0"/>
        <item x="2"/>
        <item t="default"/>
      </items>
    </pivotField>
    <pivotField showAll="0"/>
    <pivotField showAll="0"/>
    <pivotField showAll="0"/>
    <pivotField showAll="0"/>
    <pivotField showAll="0"/>
    <pivotField showAll="0"/>
    <pivotField showAll="0"/>
    <pivotField showAll="0"/>
    <pivotField showAll="0"/>
    <pivotField showAll="0"/>
    <pivotField numFmtId="9" showAll="0"/>
    <pivotField showAll="0"/>
    <pivotField showAll="0"/>
    <pivotField showAll="0"/>
    <pivotField showAll="0"/>
    <pivotField showAll="0"/>
    <pivotField showAll="0"/>
    <pivotField showAll="0"/>
    <pivotField numFmtId="9"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66" showAll="0"/>
    <pivotField showAll="0"/>
    <pivotField numFmtId="166"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7"/>
  </rowFields>
  <rowItems count="4">
    <i>
      <x/>
    </i>
    <i>
      <x v="1"/>
    </i>
    <i>
      <x v="2"/>
    </i>
    <i t="grand">
      <x/>
    </i>
  </rowItems>
  <colItems count="1">
    <i/>
  </colItems>
  <formats count="7">
    <format dxfId="64">
      <pivotArea type="all" dataOnly="0" outline="0" fieldPosition="0"/>
    </format>
    <format dxfId="63">
      <pivotArea outline="0" collapsedLevelsAreSubtotals="1" fieldPosition="0"/>
    </format>
    <format dxfId="62">
      <pivotArea field="7" type="button" dataOnly="0" labelOnly="1" outline="0" axis="axisRow" fieldPosition="0"/>
    </format>
    <format dxfId="61">
      <pivotArea dataOnly="0" labelOnly="1" fieldPosition="0">
        <references count="1">
          <reference field="7" count="0"/>
        </references>
      </pivotArea>
    </format>
    <format dxfId="60">
      <pivotArea dataOnly="0" labelOnly="1" fieldPosition="0">
        <references count="1">
          <reference field="7" count="0" defaultSubtotal="1"/>
        </references>
      </pivotArea>
    </format>
    <format dxfId="59">
      <pivotArea dataOnly="0" labelOnly="1" grandRow="1" outline="0" fieldPosition="0"/>
    </format>
    <format dxfId="58">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E05DBB45-B541-4C75-9357-47B1E2AD4513}" name="TablaDinámica3" cacheId="23" applyNumberFormats="0" applyBorderFormats="0" applyFontFormats="0" applyPatternFormats="0" applyAlignmentFormats="0" applyWidthHeightFormats="1" dataCaption="Valores" updatedVersion="7" minRefreshableVersion="3" useAutoFormatting="1" itemPrintTitles="1" createdVersion="6" indent="0" outline="1" outlineData="1" multipleFieldFilters="0" chartFormat="1" rowHeaderCaption="Procesos / Proyectos de inversión">
  <location ref="A4:B22" firstHeaderRow="1" firstDataRow="1" firstDataCol="1"/>
  <pivotFields count="103">
    <pivotField axis="axisRow" showAll="0">
      <items count="34">
        <item x="16"/>
        <item m="1" x="19"/>
        <item m="1" x="24"/>
        <item m="1" x="26"/>
        <item m="1" x="18"/>
        <item m="1" x="29"/>
        <item x="0"/>
        <item x="1"/>
        <item m="1" x="17"/>
        <item m="1" x="30"/>
        <item x="2"/>
        <item m="1" x="25"/>
        <item m="1" x="31"/>
        <item x="7"/>
        <item m="1" x="27"/>
        <item m="1" x="32"/>
        <item m="1" x="28"/>
        <item m="1" x="20"/>
        <item m="1" x="21"/>
        <item x="12"/>
        <item x="13"/>
        <item m="1" x="22"/>
        <item m="1" x="23"/>
        <item x="3"/>
        <item x="4"/>
        <item x="5"/>
        <item x="6"/>
        <item x="8"/>
        <item x="9"/>
        <item x="10"/>
        <item x="11"/>
        <item x="14"/>
        <item x="15"/>
        <item t="default"/>
      </items>
    </pivotField>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numFmtId="9" showAll="0"/>
    <pivotField showAll="0"/>
    <pivotField showAll="0"/>
    <pivotField showAll="0"/>
    <pivotField showAll="0"/>
    <pivotField showAll="0"/>
    <pivotField showAll="0"/>
    <pivotField showAll="0"/>
    <pivotField numFmtId="9"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66" showAll="0"/>
    <pivotField showAll="0"/>
    <pivotField numFmtId="166"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0"/>
  </rowFields>
  <rowItems count="18">
    <i>
      <x/>
    </i>
    <i>
      <x v="6"/>
    </i>
    <i>
      <x v="7"/>
    </i>
    <i>
      <x v="10"/>
    </i>
    <i>
      <x v="13"/>
    </i>
    <i>
      <x v="19"/>
    </i>
    <i>
      <x v="20"/>
    </i>
    <i>
      <x v="23"/>
    </i>
    <i>
      <x v="24"/>
    </i>
    <i>
      <x v="25"/>
    </i>
    <i>
      <x v="26"/>
    </i>
    <i>
      <x v="27"/>
    </i>
    <i>
      <x v="28"/>
    </i>
    <i>
      <x v="29"/>
    </i>
    <i>
      <x v="30"/>
    </i>
    <i>
      <x v="31"/>
    </i>
    <i>
      <x v="32"/>
    </i>
    <i t="grand">
      <x/>
    </i>
  </rowItems>
  <colItems count="1">
    <i/>
  </colItems>
  <dataFields count="1">
    <dataField name="Número de riesgos" fld="6" subtotal="count" baseField="0" baseItem="0"/>
  </dataFields>
  <formats count="14">
    <format dxfId="21">
      <pivotArea type="all" dataOnly="0" outline="0" fieldPosition="0"/>
    </format>
    <format dxfId="20">
      <pivotArea outline="0" collapsedLevelsAreSubtotals="1" fieldPosition="0"/>
    </format>
    <format dxfId="19">
      <pivotArea dataOnly="0" labelOnly="1" grandRow="1" outline="0" fieldPosition="0"/>
    </format>
    <format dxfId="18">
      <pivotArea dataOnly="0" labelOnly="1" outline="0" axis="axisValues" fieldPosition="0"/>
    </format>
    <format dxfId="17">
      <pivotArea type="all" dataOnly="0" outline="0" fieldPosition="0"/>
    </format>
    <format dxfId="16">
      <pivotArea outline="0" collapsedLevelsAreSubtotals="1" fieldPosition="0"/>
    </format>
    <format dxfId="15">
      <pivotArea dataOnly="0" labelOnly="1" grandRow="1" outline="0" fieldPosition="0"/>
    </format>
    <format dxfId="14">
      <pivotArea dataOnly="0" labelOnly="1" outline="0" axis="axisValues" fieldPosition="0"/>
    </format>
    <format dxfId="13">
      <pivotArea collapsedLevelsAreSubtotals="1" fieldPosition="0">
        <references count="1">
          <reference field="0" count="21">
            <x v="1"/>
            <x v="2"/>
            <x v="3"/>
            <x v="4"/>
            <x v="5"/>
            <x v="6"/>
            <x v="7"/>
            <x v="8"/>
            <x v="9"/>
            <x v="10"/>
            <x v="11"/>
            <x v="12"/>
            <x v="13"/>
            <x v="14"/>
            <x v="15"/>
            <x v="16"/>
            <x v="17"/>
            <x v="18"/>
            <x v="19"/>
            <x v="20"/>
            <x v="21"/>
          </reference>
        </references>
      </pivotArea>
    </format>
    <format dxfId="12">
      <pivotArea dataOnly="0" labelOnly="1" fieldPosition="0">
        <references count="1">
          <reference field="0" count="21">
            <x v="1"/>
            <x v="2"/>
            <x v="3"/>
            <x v="4"/>
            <x v="5"/>
            <x v="6"/>
            <x v="7"/>
            <x v="8"/>
            <x v="9"/>
            <x v="10"/>
            <x v="11"/>
            <x v="12"/>
            <x v="13"/>
            <x v="14"/>
            <x v="15"/>
            <x v="16"/>
            <x v="17"/>
            <x v="18"/>
            <x v="19"/>
            <x v="20"/>
            <x v="21"/>
          </reference>
        </references>
      </pivotArea>
    </format>
    <format dxfId="11">
      <pivotArea collapsedLevelsAreSubtotals="1" fieldPosition="0">
        <references count="1">
          <reference field="0" count="15">
            <x v="6"/>
            <x v="7"/>
            <x v="10"/>
            <x v="13"/>
            <x v="19"/>
            <x v="20"/>
            <x v="23"/>
            <x v="24"/>
            <x v="25"/>
            <x v="26"/>
            <x v="27"/>
            <x v="28"/>
            <x v="29"/>
            <x v="30"/>
            <x v="31"/>
          </reference>
        </references>
      </pivotArea>
    </format>
    <format dxfId="10">
      <pivotArea dataOnly="0" labelOnly="1" fieldPosition="0">
        <references count="1">
          <reference field="0" count="15">
            <x v="6"/>
            <x v="7"/>
            <x v="10"/>
            <x v="13"/>
            <x v="19"/>
            <x v="20"/>
            <x v="23"/>
            <x v="24"/>
            <x v="25"/>
            <x v="26"/>
            <x v="27"/>
            <x v="28"/>
            <x v="29"/>
            <x v="30"/>
            <x v="31"/>
          </reference>
        </references>
      </pivotArea>
    </format>
    <format dxfId="9">
      <pivotArea outline="0" collapsedLevelsAreSubtotals="1" fieldPosition="0"/>
    </format>
    <format dxfId="8">
      <pivotArea dataOnly="0" labelOnly="1" outline="0" axis="axisValues" fieldPosition="0"/>
    </format>
  </formats>
  <chartFormats count="1">
    <chartFormat chart="0" format="2"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pivotTable" Target="../pivotTables/pivotTable2.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AJ25"/>
  <sheetViews>
    <sheetView topLeftCell="V1" workbookViewId="0">
      <selection activeCell="AJ6" sqref="AJ6"/>
    </sheetView>
  </sheetViews>
  <sheetFormatPr baseColWidth="10" defaultColWidth="11.42578125" defaultRowHeight="15" x14ac:dyDescent="0.25"/>
  <cols>
    <col min="1" max="1" width="12.42578125" style="1" customWidth="1"/>
    <col min="2" max="2" width="11.42578125" style="1"/>
    <col min="3" max="3" width="56.5703125" style="1" customWidth="1"/>
    <col min="4" max="5" width="77.5703125" style="1" customWidth="1"/>
    <col min="6" max="6" width="18.28515625" style="1" customWidth="1"/>
    <col min="7" max="7" width="21.140625" style="1" customWidth="1"/>
    <col min="8" max="9" width="14" style="1" customWidth="1"/>
    <col min="10" max="10" width="18" style="1" customWidth="1"/>
    <col min="11" max="11" width="36.7109375" style="1" customWidth="1"/>
    <col min="12" max="12" width="34.85546875" style="1" customWidth="1"/>
    <col min="13" max="13" width="14.42578125" style="1" customWidth="1"/>
    <col min="14" max="14" width="13.85546875" style="1" customWidth="1"/>
    <col min="15" max="16" width="11.42578125" style="1"/>
    <col min="17" max="17" width="17.85546875" style="1" customWidth="1"/>
    <col min="18" max="18" width="23.85546875" style="1" customWidth="1"/>
    <col min="19" max="19" width="11.42578125" style="1"/>
    <col min="20" max="20" width="20.28515625" style="1" customWidth="1"/>
    <col min="21" max="21" width="21" style="1" customWidth="1"/>
    <col min="22" max="22" width="11.42578125" style="1"/>
    <col min="23" max="23" width="13.85546875" style="1" customWidth="1"/>
    <col min="24" max="24" width="21.7109375" style="1" customWidth="1"/>
    <col min="25" max="25" width="17.85546875" style="1" customWidth="1"/>
    <col min="26" max="27" width="11.42578125" style="1"/>
    <col min="28" max="28" width="15" style="1" customWidth="1"/>
    <col min="29" max="29" width="15.85546875" style="1" customWidth="1"/>
    <col min="30" max="30" width="16" style="1" customWidth="1"/>
    <col min="31" max="31" width="15" style="1" customWidth="1"/>
    <col min="32" max="32" width="11.42578125" style="1"/>
    <col min="33" max="33" width="18.42578125" style="1" customWidth="1"/>
    <col min="34" max="34" width="11.140625" style="1" bestFit="1" customWidth="1"/>
    <col min="35" max="35" width="15.140625" style="1" customWidth="1"/>
    <col min="36" max="36" width="19" style="1" customWidth="1"/>
    <col min="37" max="16384" width="11.42578125" style="1"/>
  </cols>
  <sheetData>
    <row r="1" spans="1:36" ht="38.25" x14ac:dyDescent="0.25">
      <c r="A1" s="4" t="s">
        <v>0</v>
      </c>
      <c r="B1" s="4" t="s">
        <v>1</v>
      </c>
      <c r="C1" s="5" t="s">
        <v>2</v>
      </c>
      <c r="D1" s="5" t="s">
        <v>3</v>
      </c>
      <c r="E1" s="5" t="s">
        <v>4</v>
      </c>
      <c r="F1" s="6" t="s">
        <v>5</v>
      </c>
      <c r="G1" s="6" t="s">
        <v>6</v>
      </c>
      <c r="H1" s="7" t="s">
        <v>7</v>
      </c>
      <c r="I1" s="7" t="s">
        <v>8</v>
      </c>
      <c r="J1" s="8" t="s">
        <v>9</v>
      </c>
      <c r="K1" s="8" t="s">
        <v>10</v>
      </c>
      <c r="L1" s="8" t="s">
        <v>11</v>
      </c>
      <c r="M1" s="9" t="s">
        <v>12</v>
      </c>
      <c r="N1" s="9" t="s">
        <v>13</v>
      </c>
      <c r="O1" s="10" t="s">
        <v>14</v>
      </c>
      <c r="P1" s="6" t="s">
        <v>15</v>
      </c>
      <c r="Q1" s="11" t="s">
        <v>16</v>
      </c>
      <c r="R1" s="11" t="s">
        <v>17</v>
      </c>
      <c r="S1" s="5" t="s">
        <v>18</v>
      </c>
      <c r="T1" s="12" t="s">
        <v>19</v>
      </c>
      <c r="U1" s="12" t="s">
        <v>20</v>
      </c>
      <c r="V1" s="5" t="s">
        <v>21</v>
      </c>
      <c r="W1" s="12" t="s">
        <v>22</v>
      </c>
      <c r="X1" s="8" t="s">
        <v>23</v>
      </c>
      <c r="Y1" s="8" t="s">
        <v>24</v>
      </c>
      <c r="Z1" s="8" t="s">
        <v>25</v>
      </c>
      <c r="AA1" s="13" t="s">
        <v>26</v>
      </c>
      <c r="AB1" s="8" t="s">
        <v>27</v>
      </c>
      <c r="AC1" s="8" t="s">
        <v>28</v>
      </c>
      <c r="AD1" s="14" t="s">
        <v>29</v>
      </c>
      <c r="AE1" s="15" t="s">
        <v>30</v>
      </c>
      <c r="AF1" s="15" t="s">
        <v>31</v>
      </c>
      <c r="AG1" s="5" t="s">
        <v>32</v>
      </c>
      <c r="AH1" s="46" t="s">
        <v>33</v>
      </c>
      <c r="AI1" s="46" t="s">
        <v>34</v>
      </c>
      <c r="AJ1" s="169" t="s">
        <v>263</v>
      </c>
    </row>
    <row r="2" spans="1:36" ht="90" x14ac:dyDescent="0.25">
      <c r="A2" s="16">
        <v>1</v>
      </c>
      <c r="B2" s="16" t="s">
        <v>35</v>
      </c>
      <c r="C2" s="17" t="s">
        <v>36</v>
      </c>
      <c r="D2" s="18" t="s">
        <v>37</v>
      </c>
      <c r="E2" s="19" t="s">
        <v>38</v>
      </c>
      <c r="F2" s="20" t="s">
        <v>39</v>
      </c>
      <c r="G2" s="21" t="s">
        <v>40</v>
      </c>
      <c r="H2" s="22" t="s">
        <v>41</v>
      </c>
      <c r="I2" s="23" t="s">
        <v>42</v>
      </c>
      <c r="J2" s="24" t="s">
        <v>43</v>
      </c>
      <c r="K2" s="18" t="s">
        <v>44</v>
      </c>
      <c r="L2" s="18" t="s">
        <v>45</v>
      </c>
      <c r="M2" s="22" t="s">
        <v>46</v>
      </c>
      <c r="N2" s="25" t="s">
        <v>47</v>
      </c>
      <c r="O2" s="18" t="e">
        <f>IF(#REF!="","",#REF!)</f>
        <v>#REF!</v>
      </c>
      <c r="P2" s="18" t="e">
        <f>IF(#REF!="","",#REF!)</f>
        <v>#REF!</v>
      </c>
      <c r="Q2" s="26" t="s">
        <v>48</v>
      </c>
      <c r="R2" s="26" t="s">
        <v>49</v>
      </c>
      <c r="S2" s="18" t="s">
        <v>50</v>
      </c>
      <c r="T2" s="26" t="s">
        <v>332</v>
      </c>
      <c r="U2" s="26" t="s">
        <v>51</v>
      </c>
      <c r="V2" s="18" t="s">
        <v>52</v>
      </c>
      <c r="W2" s="27" t="s">
        <v>53</v>
      </c>
      <c r="X2" s="18" t="s">
        <v>54</v>
      </c>
      <c r="Y2" s="28" t="s">
        <v>55</v>
      </c>
      <c r="Z2" s="18" t="s">
        <v>56</v>
      </c>
      <c r="AA2" s="28" t="s">
        <v>57</v>
      </c>
      <c r="AB2" s="18" t="s">
        <v>58</v>
      </c>
      <c r="AC2" s="18" t="s">
        <v>59</v>
      </c>
      <c r="AD2" s="29" t="s">
        <v>60</v>
      </c>
      <c r="AE2" s="22" t="s">
        <v>61</v>
      </c>
      <c r="AF2" s="22" t="s">
        <v>61</v>
      </c>
      <c r="AG2" s="17" t="s">
        <v>62</v>
      </c>
      <c r="AH2" s="47" t="e">
        <f>IF(#REF!="","",#REF!)</f>
        <v>#REF!</v>
      </c>
      <c r="AI2" s="56">
        <v>43585</v>
      </c>
      <c r="AJ2" s="47" t="s">
        <v>335</v>
      </c>
    </row>
    <row r="3" spans="1:36" ht="75" x14ac:dyDescent="0.25">
      <c r="A3" s="16">
        <v>2</v>
      </c>
      <c r="B3" s="16" t="s">
        <v>63</v>
      </c>
      <c r="C3" s="17" t="s">
        <v>64</v>
      </c>
      <c r="D3" s="18" t="s">
        <v>65</v>
      </c>
      <c r="E3" s="19" t="s">
        <v>38</v>
      </c>
      <c r="F3" s="20" t="s">
        <v>66</v>
      </c>
      <c r="G3" s="21" t="s">
        <v>67</v>
      </c>
      <c r="H3" s="22" t="s">
        <v>68</v>
      </c>
      <c r="I3" s="23" t="s">
        <v>69</v>
      </c>
      <c r="J3" s="30" t="s">
        <v>70</v>
      </c>
      <c r="K3" s="18" t="s">
        <v>71</v>
      </c>
      <c r="L3" s="18" t="s">
        <v>72</v>
      </c>
      <c r="M3" s="22" t="s">
        <v>73</v>
      </c>
      <c r="N3" s="25" t="s">
        <v>74</v>
      </c>
      <c r="O3" s="18" t="e">
        <f>IF(#REF!="","",#REF!)</f>
        <v>#REF!</v>
      </c>
      <c r="P3" s="18" t="e">
        <f>IF(#REF!="","",#REF!)</f>
        <v>#REF!</v>
      </c>
      <c r="Q3" s="26" t="s">
        <v>75</v>
      </c>
      <c r="R3" s="26" t="s">
        <v>76</v>
      </c>
      <c r="T3" s="26" t="s">
        <v>331</v>
      </c>
      <c r="U3" s="26" t="s">
        <v>77</v>
      </c>
      <c r="V3" s="18" t="s">
        <v>78</v>
      </c>
      <c r="W3" s="31" t="s">
        <v>79</v>
      </c>
      <c r="X3" s="18" t="s">
        <v>80</v>
      </c>
      <c r="Y3" s="28" t="s">
        <v>80</v>
      </c>
      <c r="Z3" s="18" t="s">
        <v>81</v>
      </c>
      <c r="AA3" s="28" t="s">
        <v>82</v>
      </c>
      <c r="AB3" s="18" t="s">
        <v>83</v>
      </c>
      <c r="AC3" s="18" t="s">
        <v>83</v>
      </c>
      <c r="AD3" s="32" t="s">
        <v>84</v>
      </c>
      <c r="AE3" s="22" t="s">
        <v>85</v>
      </c>
      <c r="AF3" s="22" t="s">
        <v>86</v>
      </c>
      <c r="AG3" s="17" t="s">
        <v>87</v>
      </c>
      <c r="AH3" s="47" t="e">
        <f>IF(#REF!="","",#REF!)</f>
        <v>#REF!</v>
      </c>
      <c r="AI3" s="56">
        <v>43708</v>
      </c>
      <c r="AJ3" s="47" t="s">
        <v>336</v>
      </c>
    </row>
    <row r="4" spans="1:36" ht="120" x14ac:dyDescent="0.25">
      <c r="B4" s="33"/>
      <c r="C4" s="17" t="s">
        <v>88</v>
      </c>
      <c r="D4" s="18" t="s">
        <v>89</v>
      </c>
      <c r="E4" s="19" t="s">
        <v>90</v>
      </c>
      <c r="F4" s="34" t="s">
        <v>91</v>
      </c>
      <c r="G4" s="21" t="s">
        <v>92</v>
      </c>
      <c r="H4" s="22" t="s">
        <v>93</v>
      </c>
      <c r="I4" s="23" t="s">
        <v>94</v>
      </c>
      <c r="J4" s="30" t="s">
        <v>95</v>
      </c>
      <c r="K4" s="18" t="s">
        <v>96</v>
      </c>
      <c r="L4" s="18" t="s">
        <v>97</v>
      </c>
      <c r="M4" s="22" t="s">
        <v>2</v>
      </c>
      <c r="N4" s="25" t="s">
        <v>98</v>
      </c>
      <c r="O4" s="18" t="e">
        <f>IF(#REF!="","",#REF!)</f>
        <v>#REF!</v>
      </c>
      <c r="P4" s="18" t="e">
        <f>IF(#REF!="","",#REF!)</f>
        <v>#REF!</v>
      </c>
      <c r="Q4" s="26" t="s">
        <v>99</v>
      </c>
      <c r="R4" s="26" t="s">
        <v>100</v>
      </c>
      <c r="T4" s="26" t="s">
        <v>330</v>
      </c>
      <c r="U4" s="26" t="s">
        <v>101</v>
      </c>
      <c r="W4" s="35" t="s">
        <v>102</v>
      </c>
      <c r="Z4" s="18" t="s">
        <v>103</v>
      </c>
      <c r="AA4" s="28" t="s">
        <v>104</v>
      </c>
      <c r="AB4" s="18" t="s">
        <v>105</v>
      </c>
      <c r="AC4" s="18" t="s">
        <v>106</v>
      </c>
      <c r="AD4" s="36" t="s">
        <v>107</v>
      </c>
      <c r="AF4" s="22" t="s">
        <v>85</v>
      </c>
      <c r="AG4" s="17" t="s">
        <v>108</v>
      </c>
      <c r="AH4" s="47" t="e">
        <f>IF(#REF!="","",#REF!)</f>
        <v>#REF!</v>
      </c>
      <c r="AI4" s="56">
        <v>43830</v>
      </c>
      <c r="AJ4" s="47" t="s">
        <v>337</v>
      </c>
    </row>
    <row r="5" spans="1:36" ht="75" x14ac:dyDescent="0.25">
      <c r="B5" s="37"/>
      <c r="C5" s="17" t="s">
        <v>109</v>
      </c>
      <c r="D5" s="18" t="s">
        <v>110</v>
      </c>
      <c r="E5" s="19" t="s">
        <v>111</v>
      </c>
      <c r="F5" s="34" t="s">
        <v>112</v>
      </c>
      <c r="G5" s="21" t="s">
        <v>113</v>
      </c>
      <c r="H5" s="22" t="s">
        <v>114</v>
      </c>
      <c r="I5" s="23" t="s">
        <v>90</v>
      </c>
      <c r="J5" s="24" t="s">
        <v>115</v>
      </c>
      <c r="K5" s="18" t="s">
        <v>116</v>
      </c>
      <c r="L5" s="18" t="s">
        <v>117</v>
      </c>
      <c r="M5" s="22" t="s">
        <v>94</v>
      </c>
      <c r="N5" s="25" t="s">
        <v>118</v>
      </c>
      <c r="O5" s="18" t="e">
        <f>IF(#REF!="","",#REF!)</f>
        <v>#REF!</v>
      </c>
      <c r="P5" s="18" t="e">
        <f>IF(#REF!="","",#REF!)</f>
        <v>#REF!</v>
      </c>
      <c r="Q5" s="26" t="s">
        <v>119</v>
      </c>
      <c r="R5" s="26" t="s">
        <v>120</v>
      </c>
      <c r="T5" s="26" t="s">
        <v>327</v>
      </c>
      <c r="U5" s="26" t="s">
        <v>121</v>
      </c>
      <c r="W5" s="38" t="s">
        <v>122</v>
      </c>
      <c r="AB5" s="18" t="s">
        <v>123</v>
      </c>
      <c r="AC5" s="18" t="s">
        <v>124</v>
      </c>
      <c r="AG5" s="17" t="s">
        <v>125</v>
      </c>
      <c r="AH5" s="47" t="e">
        <f>IF(#REF!="","",#REF!)</f>
        <v>#REF!</v>
      </c>
      <c r="AI5" s="57"/>
      <c r="AJ5" s="47" t="s">
        <v>257</v>
      </c>
    </row>
    <row r="6" spans="1:36" ht="60" x14ac:dyDescent="0.25">
      <c r="B6" s="37"/>
      <c r="C6" s="17" t="s">
        <v>126</v>
      </c>
      <c r="D6" s="18" t="s">
        <v>127</v>
      </c>
      <c r="E6" s="18" t="s">
        <v>128</v>
      </c>
      <c r="F6" s="34" t="s">
        <v>129</v>
      </c>
      <c r="G6" s="21" t="s">
        <v>130</v>
      </c>
      <c r="H6" s="22" t="s">
        <v>131</v>
      </c>
      <c r="I6" s="23" t="s">
        <v>132</v>
      </c>
      <c r="J6" s="30" t="s">
        <v>133</v>
      </c>
      <c r="K6" s="18" t="s">
        <v>134</v>
      </c>
      <c r="L6" s="18" t="s">
        <v>135</v>
      </c>
      <c r="M6" s="22" t="s">
        <v>136</v>
      </c>
      <c r="N6" s="25" t="s">
        <v>137</v>
      </c>
      <c r="O6" s="18" t="e">
        <f>IF(#REF!="","",#REF!)</f>
        <v>#REF!</v>
      </c>
      <c r="P6" s="18" t="e">
        <f>IF(#REF!="","",#REF!)</f>
        <v>#REF!</v>
      </c>
      <c r="Q6" s="26" t="s">
        <v>138</v>
      </c>
      <c r="R6" s="26" t="s">
        <v>139</v>
      </c>
      <c r="T6" s="26" t="s">
        <v>329</v>
      </c>
      <c r="U6" s="26" t="s">
        <v>328</v>
      </c>
      <c r="AG6" s="17" t="s">
        <v>1209</v>
      </c>
      <c r="AH6" s="47" t="e">
        <f>IF(#REF!="","",#REF!)</f>
        <v>#REF!</v>
      </c>
      <c r="AI6" s="58"/>
      <c r="AJ6" s="47" t="s">
        <v>1210</v>
      </c>
    </row>
    <row r="7" spans="1:36" ht="90" x14ac:dyDescent="0.25">
      <c r="B7" s="37"/>
      <c r="C7" s="17" t="s">
        <v>140</v>
      </c>
      <c r="D7" s="18" t="s">
        <v>141</v>
      </c>
      <c r="E7" s="18" t="s">
        <v>90</v>
      </c>
      <c r="F7" s="34" t="s">
        <v>142</v>
      </c>
      <c r="G7" s="21" t="s">
        <v>143</v>
      </c>
      <c r="H7" s="22" t="s">
        <v>144</v>
      </c>
      <c r="I7" s="23" t="s">
        <v>145</v>
      </c>
      <c r="J7" s="30" t="s">
        <v>146</v>
      </c>
      <c r="K7" s="18" t="s">
        <v>147</v>
      </c>
      <c r="L7" s="18" t="s">
        <v>148</v>
      </c>
      <c r="M7" s="22" t="s">
        <v>149</v>
      </c>
      <c r="N7" s="25" t="s">
        <v>150</v>
      </c>
      <c r="O7" s="18" t="e">
        <f>IF(#REF!="","",#REF!)</f>
        <v>#REF!</v>
      </c>
      <c r="P7" s="18" t="e">
        <f>IF(#REF!="","",#REF!)</f>
        <v>#REF!</v>
      </c>
      <c r="AG7" s="17" t="s">
        <v>151</v>
      </c>
      <c r="AH7" s="47" t="e">
        <f>IF(#REF!="","",#REF!)</f>
        <v>#REF!</v>
      </c>
      <c r="AI7" s="59"/>
      <c r="AJ7" s="47" t="s">
        <v>245</v>
      </c>
    </row>
    <row r="8" spans="1:36" ht="90" x14ac:dyDescent="0.25">
      <c r="B8" s="37"/>
      <c r="C8" s="17" t="s">
        <v>152</v>
      </c>
      <c r="D8" s="18" t="s">
        <v>153</v>
      </c>
      <c r="E8" s="18" t="s">
        <v>38</v>
      </c>
      <c r="F8" s="34" t="s">
        <v>154</v>
      </c>
      <c r="H8" s="22" t="s">
        <v>155</v>
      </c>
      <c r="I8" s="39"/>
      <c r="J8" s="30" t="s">
        <v>156</v>
      </c>
      <c r="K8" s="40" t="s">
        <v>157</v>
      </c>
      <c r="L8" s="18" t="s">
        <v>158</v>
      </c>
      <c r="M8" s="22" t="s">
        <v>159</v>
      </c>
      <c r="N8" s="23" t="s">
        <v>160</v>
      </c>
      <c r="O8" s="18" t="e">
        <f>IF(#REF!="","",#REF!)</f>
        <v>#REF!</v>
      </c>
      <c r="P8" s="18" t="e">
        <f>IF(#REF!="","",#REF!)</f>
        <v>#REF!</v>
      </c>
      <c r="AG8" s="17" t="s">
        <v>161</v>
      </c>
      <c r="AH8" s="47" t="e">
        <f>IF(#REF!="","",#REF!)</f>
        <v>#REF!</v>
      </c>
      <c r="AJ8" s="47" t="s">
        <v>251</v>
      </c>
    </row>
    <row r="9" spans="1:36" ht="90" x14ac:dyDescent="0.25">
      <c r="B9" s="37"/>
      <c r="C9" s="17" t="s">
        <v>162</v>
      </c>
      <c r="D9" s="18" t="s">
        <v>163</v>
      </c>
      <c r="E9" s="18" t="s">
        <v>90</v>
      </c>
      <c r="F9" s="34" t="s">
        <v>164</v>
      </c>
      <c r="H9" s="22" t="s">
        <v>165</v>
      </c>
      <c r="I9" s="41"/>
      <c r="J9" s="42" t="s">
        <v>166</v>
      </c>
      <c r="L9" s="18" t="s">
        <v>167</v>
      </c>
      <c r="O9" s="18" t="e">
        <f>IF(#REF!="","",#REF!)</f>
        <v>#REF!</v>
      </c>
      <c r="P9" s="18" t="e">
        <f>IF(#REF!="","",#REF!)</f>
        <v>#REF!</v>
      </c>
      <c r="AG9" s="17" t="s">
        <v>168</v>
      </c>
      <c r="AH9" s="47" t="e">
        <f>IF(#REF!="","",#REF!)</f>
        <v>#REF!</v>
      </c>
      <c r="AJ9" s="47" t="s">
        <v>338</v>
      </c>
    </row>
    <row r="10" spans="1:36" ht="75" x14ac:dyDescent="0.25">
      <c r="B10" s="37"/>
      <c r="C10" s="17" t="s">
        <v>169</v>
      </c>
      <c r="D10" s="18" t="s">
        <v>170</v>
      </c>
      <c r="E10" s="18" t="s">
        <v>128</v>
      </c>
      <c r="F10" s="34" t="s">
        <v>171</v>
      </c>
      <c r="H10" s="22" t="s">
        <v>172</v>
      </c>
      <c r="I10" s="43"/>
      <c r="L10" s="18" t="s">
        <v>173</v>
      </c>
      <c r="O10" s="18" t="e">
        <f>IF(#REF!="","",#REF!)</f>
        <v>#REF!</v>
      </c>
      <c r="P10" s="18" t="e">
        <f>IF(#REF!="","",#REF!)</f>
        <v>#REF!</v>
      </c>
      <c r="AG10" s="17" t="s">
        <v>174</v>
      </c>
      <c r="AH10" s="47" t="e">
        <f>IF(#REF!="","",#REF!)</f>
        <v>#REF!</v>
      </c>
      <c r="AJ10" s="47" t="s">
        <v>339</v>
      </c>
    </row>
    <row r="11" spans="1:36" ht="45" x14ac:dyDescent="0.25">
      <c r="B11" s="37"/>
      <c r="C11" s="17" t="s">
        <v>175</v>
      </c>
      <c r="D11" s="18" t="s">
        <v>176</v>
      </c>
      <c r="E11" s="18" t="s">
        <v>38</v>
      </c>
      <c r="L11" s="18" t="s">
        <v>177</v>
      </c>
      <c r="O11" s="18" t="e">
        <f>IF(#REF!="","",#REF!)</f>
        <v>#REF!</v>
      </c>
      <c r="P11" s="18" t="e">
        <f>IF(#REF!="","",#REF!)</f>
        <v>#REF!</v>
      </c>
      <c r="AG11" s="17" t="s">
        <v>178</v>
      </c>
      <c r="AH11" s="47" t="e">
        <f>IF(#REF!="","",#REF!)</f>
        <v>#REF!</v>
      </c>
      <c r="AJ11" s="47" t="s">
        <v>250</v>
      </c>
    </row>
    <row r="12" spans="1:36" ht="90" x14ac:dyDescent="0.25">
      <c r="B12" s="37"/>
      <c r="C12" s="17" t="s">
        <v>179</v>
      </c>
      <c r="D12" s="18" t="s">
        <v>180</v>
      </c>
      <c r="E12" s="18" t="s">
        <v>111</v>
      </c>
      <c r="L12" s="18" t="s">
        <v>181</v>
      </c>
      <c r="AG12" s="17" t="s">
        <v>168</v>
      </c>
      <c r="AH12" s="47" t="e">
        <f>IF(#REF!="","",#REF!)</f>
        <v>#REF!</v>
      </c>
      <c r="AJ12" s="47" t="s">
        <v>338</v>
      </c>
    </row>
    <row r="13" spans="1:36" ht="90" x14ac:dyDescent="0.25">
      <c r="B13" s="37"/>
      <c r="C13" s="17" t="s">
        <v>182</v>
      </c>
      <c r="D13" s="18" t="s">
        <v>183</v>
      </c>
      <c r="E13" s="18" t="s">
        <v>38</v>
      </c>
      <c r="L13" s="18" t="s">
        <v>184</v>
      </c>
      <c r="AG13" s="17" t="s">
        <v>185</v>
      </c>
      <c r="AH13" s="47" t="e">
        <f>IF(#REF!="","",#REF!)</f>
        <v>#REF!</v>
      </c>
      <c r="AJ13" s="47" t="s">
        <v>252</v>
      </c>
    </row>
    <row r="14" spans="1:36" ht="75" x14ac:dyDescent="0.25">
      <c r="B14" s="37"/>
      <c r="C14" s="17" t="s">
        <v>186</v>
      </c>
      <c r="D14" s="18" t="s">
        <v>187</v>
      </c>
      <c r="E14" s="18" t="s">
        <v>38</v>
      </c>
      <c r="L14" s="18" t="s">
        <v>188</v>
      </c>
      <c r="AG14" s="17" t="s">
        <v>189</v>
      </c>
      <c r="AH14" s="47" t="e">
        <f>IF(#REF!="","",#REF!)</f>
        <v>#REF!</v>
      </c>
      <c r="AJ14" s="1" t="s">
        <v>340</v>
      </c>
    </row>
    <row r="15" spans="1:36" ht="60" x14ac:dyDescent="0.25">
      <c r="B15" s="37"/>
      <c r="C15" s="17" t="s">
        <v>190</v>
      </c>
      <c r="D15" s="18" t="s">
        <v>191</v>
      </c>
      <c r="E15" s="18" t="s">
        <v>111</v>
      </c>
      <c r="L15" s="18" t="s">
        <v>192</v>
      </c>
      <c r="AG15" s="17" t="s">
        <v>193</v>
      </c>
      <c r="AH15" s="47" t="e">
        <f>IF(#REF!="","",#REF!)</f>
        <v>#REF!</v>
      </c>
      <c r="AJ15" s="47" t="s">
        <v>259</v>
      </c>
    </row>
    <row r="16" spans="1:36" ht="90" x14ac:dyDescent="0.25">
      <c r="B16" s="37"/>
      <c r="C16" s="17" t="s">
        <v>194</v>
      </c>
      <c r="D16" s="18" t="s">
        <v>195</v>
      </c>
      <c r="E16" s="18" t="s">
        <v>111</v>
      </c>
      <c r="L16" s="18" t="s">
        <v>196</v>
      </c>
      <c r="AG16" s="17" t="s">
        <v>197</v>
      </c>
      <c r="AH16" s="47" t="e">
        <f>IF(#REF!="","",#REF!)</f>
        <v>#REF!</v>
      </c>
      <c r="AJ16" s="47" t="s">
        <v>247</v>
      </c>
    </row>
    <row r="17" spans="2:36" ht="75" x14ac:dyDescent="0.25">
      <c r="B17" s="37"/>
      <c r="C17" s="17" t="s">
        <v>198</v>
      </c>
      <c r="D17" s="18" t="s">
        <v>199</v>
      </c>
      <c r="E17" s="18" t="s">
        <v>111</v>
      </c>
      <c r="L17" s="18" t="s">
        <v>200</v>
      </c>
      <c r="AG17" s="17" t="s">
        <v>201</v>
      </c>
      <c r="AJ17" s="47" t="s">
        <v>259</v>
      </c>
    </row>
    <row r="18" spans="2:36" ht="75" x14ac:dyDescent="0.25">
      <c r="B18" s="37"/>
      <c r="C18" s="17" t="s">
        <v>202</v>
      </c>
      <c r="D18" s="18" t="s">
        <v>203</v>
      </c>
      <c r="E18" s="18" t="s">
        <v>38</v>
      </c>
      <c r="L18" s="40" t="s">
        <v>204</v>
      </c>
      <c r="AG18" s="17" t="s">
        <v>205</v>
      </c>
      <c r="AJ18" s="47" t="s">
        <v>249</v>
      </c>
    </row>
    <row r="19" spans="2:36" ht="75" x14ac:dyDescent="0.25">
      <c r="B19" s="37"/>
      <c r="C19" s="17" t="s">
        <v>206</v>
      </c>
      <c r="D19" s="18" t="s">
        <v>207</v>
      </c>
      <c r="E19" s="18" t="s">
        <v>111</v>
      </c>
      <c r="L19" s="40" t="s">
        <v>208</v>
      </c>
      <c r="AG19" s="17" t="s">
        <v>193</v>
      </c>
      <c r="AJ19" s="47" t="s">
        <v>259</v>
      </c>
    </row>
    <row r="20" spans="2:36" ht="150" x14ac:dyDescent="0.25">
      <c r="B20" s="37"/>
      <c r="C20" s="17" t="s">
        <v>209</v>
      </c>
      <c r="D20" s="18" t="s">
        <v>210</v>
      </c>
      <c r="E20" s="18" t="s">
        <v>90</v>
      </c>
      <c r="AG20" s="17" t="s">
        <v>211</v>
      </c>
      <c r="AJ20" s="47" t="s">
        <v>247</v>
      </c>
    </row>
    <row r="21" spans="2:36" ht="45" x14ac:dyDescent="0.25">
      <c r="B21" s="37"/>
      <c r="C21" s="17" t="s">
        <v>212</v>
      </c>
      <c r="D21" s="18" t="s">
        <v>213</v>
      </c>
      <c r="E21" s="18" t="s">
        <v>111</v>
      </c>
      <c r="AG21" s="17" t="s">
        <v>214</v>
      </c>
      <c r="AJ21" s="47" t="s">
        <v>258</v>
      </c>
    </row>
    <row r="22" spans="2:36" ht="60" x14ac:dyDescent="0.25">
      <c r="B22" s="37"/>
      <c r="C22" s="17" t="s">
        <v>215</v>
      </c>
      <c r="D22" s="18" t="s">
        <v>216</v>
      </c>
      <c r="E22" s="18" t="s">
        <v>111</v>
      </c>
      <c r="AG22" s="17" t="s">
        <v>1207</v>
      </c>
      <c r="AJ22" s="47" t="s">
        <v>1208</v>
      </c>
    </row>
    <row r="23" spans="2:36" ht="51" x14ac:dyDescent="0.25">
      <c r="B23" s="37"/>
      <c r="C23" s="17" t="s">
        <v>217</v>
      </c>
      <c r="D23" s="18" t="s">
        <v>218</v>
      </c>
      <c r="E23" s="18" t="s">
        <v>38</v>
      </c>
      <c r="AG23" s="17" t="s">
        <v>219</v>
      </c>
      <c r="AJ23" s="47" t="s">
        <v>253</v>
      </c>
    </row>
    <row r="24" spans="2:36" ht="60" x14ac:dyDescent="0.25">
      <c r="C24" s="17" t="s">
        <v>283</v>
      </c>
      <c r="AJ24" s="47" t="s">
        <v>286</v>
      </c>
    </row>
    <row r="25" spans="2:36" ht="30" x14ac:dyDescent="0.25">
      <c r="C25" s="17" t="s">
        <v>285</v>
      </c>
      <c r="AJ25" s="47" t="s">
        <v>245</v>
      </c>
    </row>
  </sheetData>
  <conditionalFormatting sqref="AC16">
    <cfRule type="cellIs" priority="1" operator="equal">
      <formula>$W$4</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46188A-6635-40D1-BED8-928F5EF9677D}">
  <sheetPr codeName="Hoja38"/>
  <dimension ref="A1:B25"/>
  <sheetViews>
    <sheetView workbookViewId="0">
      <selection activeCell="D4" sqref="D4"/>
    </sheetView>
  </sheetViews>
  <sheetFormatPr baseColWidth="10" defaultRowHeight="15" x14ac:dyDescent="0.25"/>
  <cols>
    <col min="1" max="1" width="64" customWidth="1"/>
    <col min="2" max="2" width="72.42578125" customWidth="1"/>
  </cols>
  <sheetData>
    <row r="1" spans="1:2" x14ac:dyDescent="0.25">
      <c r="A1" s="5" t="s">
        <v>2</v>
      </c>
      <c r="B1" s="72" t="s">
        <v>263</v>
      </c>
    </row>
    <row r="2" spans="1:2" x14ac:dyDescent="0.25">
      <c r="A2" s="17" t="s">
        <v>140</v>
      </c>
      <c r="B2" t="s">
        <v>245</v>
      </c>
    </row>
    <row r="3" spans="1:2" x14ac:dyDescent="0.25">
      <c r="A3" s="17" t="s">
        <v>88</v>
      </c>
      <c r="B3" t="s">
        <v>246</v>
      </c>
    </row>
    <row r="4" spans="1:2" x14ac:dyDescent="0.25">
      <c r="A4" s="17" t="s">
        <v>209</v>
      </c>
      <c r="B4" t="s">
        <v>247</v>
      </c>
    </row>
    <row r="5" spans="1:2" x14ac:dyDescent="0.25">
      <c r="A5" s="17" t="s">
        <v>194</v>
      </c>
      <c r="B5" t="s">
        <v>247</v>
      </c>
    </row>
    <row r="6" spans="1:2" x14ac:dyDescent="0.25">
      <c r="A6" s="17" t="s">
        <v>162</v>
      </c>
      <c r="B6" t="s">
        <v>248</v>
      </c>
    </row>
    <row r="7" spans="1:2" ht="25.5" x14ac:dyDescent="0.25">
      <c r="A7" s="17" t="s">
        <v>179</v>
      </c>
      <c r="B7" t="s">
        <v>248</v>
      </c>
    </row>
    <row r="8" spans="1:2" x14ac:dyDescent="0.25">
      <c r="A8" s="17" t="s">
        <v>202</v>
      </c>
      <c r="B8" t="s">
        <v>249</v>
      </c>
    </row>
    <row r="9" spans="1:2" x14ac:dyDescent="0.25">
      <c r="A9" s="17" t="s">
        <v>175</v>
      </c>
      <c r="B9" t="s">
        <v>250</v>
      </c>
    </row>
    <row r="10" spans="1:2" x14ac:dyDescent="0.25">
      <c r="A10" s="17" t="s">
        <v>152</v>
      </c>
      <c r="B10" t="s">
        <v>251</v>
      </c>
    </row>
    <row r="11" spans="1:2" ht="25.5" x14ac:dyDescent="0.25">
      <c r="A11" s="17" t="s">
        <v>182</v>
      </c>
      <c r="B11" t="s">
        <v>252</v>
      </c>
    </row>
    <row r="12" spans="1:2" x14ac:dyDescent="0.25">
      <c r="A12" s="17" t="s">
        <v>217</v>
      </c>
      <c r="B12" t="s">
        <v>253</v>
      </c>
    </row>
    <row r="13" spans="1:2" x14ac:dyDescent="0.25">
      <c r="A13" s="17" t="s">
        <v>36</v>
      </c>
      <c r="B13" t="s">
        <v>254</v>
      </c>
    </row>
    <row r="14" spans="1:2" ht="38.25" x14ac:dyDescent="0.25">
      <c r="A14" s="17" t="s">
        <v>64</v>
      </c>
      <c r="B14" t="s">
        <v>255</v>
      </c>
    </row>
    <row r="15" spans="1:2" x14ac:dyDescent="0.25">
      <c r="A15" s="17" t="s">
        <v>186</v>
      </c>
      <c r="B15" t="s">
        <v>256</v>
      </c>
    </row>
    <row r="16" spans="1:2" x14ac:dyDescent="0.25">
      <c r="A16" s="17" t="s">
        <v>109</v>
      </c>
      <c r="B16" t="s">
        <v>257</v>
      </c>
    </row>
    <row r="17" spans="1:2" x14ac:dyDescent="0.25">
      <c r="A17" s="17" t="s">
        <v>212</v>
      </c>
      <c r="B17" t="s">
        <v>258</v>
      </c>
    </row>
    <row r="18" spans="1:2" x14ac:dyDescent="0.25">
      <c r="A18" s="17" t="s">
        <v>190</v>
      </c>
      <c r="B18" t="s">
        <v>259</v>
      </c>
    </row>
    <row r="19" spans="1:2" x14ac:dyDescent="0.25">
      <c r="A19" s="17" t="s">
        <v>206</v>
      </c>
      <c r="B19" t="s">
        <v>259</v>
      </c>
    </row>
    <row r="20" spans="1:2" x14ac:dyDescent="0.25">
      <c r="A20" s="17" t="s">
        <v>198</v>
      </c>
      <c r="B20" t="s">
        <v>259</v>
      </c>
    </row>
    <row r="21" spans="1:2" x14ac:dyDescent="0.25">
      <c r="A21" s="17" t="s">
        <v>215</v>
      </c>
      <c r="B21" t="s">
        <v>260</v>
      </c>
    </row>
    <row r="22" spans="1:2" x14ac:dyDescent="0.25">
      <c r="A22" s="17" t="s">
        <v>169</v>
      </c>
      <c r="B22" t="s">
        <v>261</v>
      </c>
    </row>
    <row r="23" spans="1:2" x14ac:dyDescent="0.25">
      <c r="A23" s="17" t="s">
        <v>126</v>
      </c>
      <c r="B23" t="s">
        <v>262</v>
      </c>
    </row>
    <row r="24" spans="1:2" x14ac:dyDescent="0.25">
      <c r="A24" s="17" t="s">
        <v>283</v>
      </c>
      <c r="B24" t="s">
        <v>286</v>
      </c>
    </row>
    <row r="25" spans="1:2" ht="25.5" x14ac:dyDescent="0.25">
      <c r="A25" s="17" t="s">
        <v>285</v>
      </c>
      <c r="B25" t="s">
        <v>245</v>
      </c>
    </row>
  </sheetData>
  <autoFilter ref="B1:G1" xr:uid="{26BE5D6B-E1F1-4732-8B88-E1F067D8600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FE598F-9BBC-487A-B97C-2D108608CC2B}">
  <sheetPr codeName="Hoja2">
    <tabColor rgb="FF92D050"/>
  </sheetPr>
  <dimension ref="A3:C19"/>
  <sheetViews>
    <sheetView zoomScale="80" zoomScaleNormal="80" workbookViewId="0">
      <selection activeCell="A17" sqref="A17"/>
    </sheetView>
  </sheetViews>
  <sheetFormatPr baseColWidth="10" defaultColWidth="11.42578125" defaultRowHeight="15" x14ac:dyDescent="0.25"/>
  <cols>
    <col min="1" max="1" width="22.140625" style="76" bestFit="1" customWidth="1"/>
    <col min="2" max="2" width="56.5703125" style="76" bestFit="1" customWidth="1"/>
    <col min="3" max="3" width="16.7109375" style="76" bestFit="1" customWidth="1"/>
    <col min="4" max="4" width="23.140625" style="76" bestFit="1" customWidth="1"/>
    <col min="5" max="16384" width="11.42578125" style="76"/>
  </cols>
  <sheetData>
    <row r="3" spans="1:3" x14ac:dyDescent="0.25">
      <c r="A3" s="105" t="s">
        <v>243</v>
      </c>
      <c r="B3"/>
      <c r="C3"/>
    </row>
    <row r="4" spans="1:3" x14ac:dyDescent="0.25">
      <c r="A4" s="76" t="s">
        <v>63</v>
      </c>
      <c r="B4"/>
      <c r="C4"/>
    </row>
    <row r="5" spans="1:3" x14ac:dyDescent="0.25">
      <c r="A5" s="76" t="s">
        <v>35</v>
      </c>
      <c r="B5"/>
      <c r="C5"/>
    </row>
    <row r="6" spans="1:3" x14ac:dyDescent="0.25">
      <c r="A6" s="76" t="s">
        <v>284</v>
      </c>
      <c r="B6"/>
      <c r="C6"/>
    </row>
    <row r="7" spans="1:3" x14ac:dyDescent="0.25">
      <c r="A7" s="76" t="s">
        <v>244</v>
      </c>
      <c r="B7"/>
      <c r="C7"/>
    </row>
    <row r="8" spans="1:3" x14ac:dyDescent="0.25">
      <c r="A8"/>
      <c r="B8"/>
      <c r="C8"/>
    </row>
    <row r="9" spans="1:3" x14ac:dyDescent="0.25">
      <c r="A9"/>
      <c r="B9"/>
      <c r="C9"/>
    </row>
    <row r="10" spans="1:3" x14ac:dyDescent="0.25">
      <c r="A10"/>
      <c r="B10"/>
      <c r="C10"/>
    </row>
    <row r="11" spans="1:3" x14ac:dyDescent="0.25">
      <c r="A11"/>
      <c r="B11"/>
      <c r="C11"/>
    </row>
    <row r="12" spans="1:3" x14ac:dyDescent="0.25">
      <c r="A12"/>
      <c r="B12"/>
      <c r="C12"/>
    </row>
    <row r="13" spans="1:3" x14ac:dyDescent="0.25">
      <c r="A13"/>
      <c r="B13"/>
      <c r="C13"/>
    </row>
    <row r="14" spans="1:3" x14ac:dyDescent="0.25">
      <c r="A14"/>
      <c r="B14"/>
      <c r="C14"/>
    </row>
    <row r="15" spans="1:3" x14ac:dyDescent="0.25">
      <c r="A15"/>
      <c r="B15"/>
      <c r="C15"/>
    </row>
    <row r="16" spans="1:3" x14ac:dyDescent="0.25">
      <c r="A16"/>
      <c r="B16"/>
      <c r="C16"/>
    </row>
    <row r="17" spans="1:3" x14ac:dyDescent="0.25">
      <c r="A17"/>
      <c r="B17"/>
      <c r="C17"/>
    </row>
    <row r="18" spans="1:3" x14ac:dyDescent="0.25">
      <c r="A18"/>
      <c r="B18"/>
      <c r="C18"/>
    </row>
    <row r="19" spans="1:3" x14ac:dyDescent="0.25">
      <c r="A19"/>
      <c r="B19"/>
      <c r="C19"/>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Hoja18">
    <tabColor theme="5" tint="-0.249977111117893"/>
  </sheetPr>
  <dimension ref="A1:CD100"/>
  <sheetViews>
    <sheetView showGridLines="0" tabSelected="1" view="pageBreakPreview" zoomScale="60" zoomScaleNormal="60" workbookViewId="0">
      <selection sqref="A1:AC1"/>
    </sheetView>
  </sheetViews>
  <sheetFormatPr baseColWidth="10" defaultColWidth="11.42578125" defaultRowHeight="12.75" x14ac:dyDescent="0.2"/>
  <cols>
    <col min="1" max="1" width="35.5703125" style="182" customWidth="1"/>
    <col min="2" max="2" width="30.7109375" style="2" customWidth="1"/>
    <col min="3" max="3" width="53.85546875" style="2" customWidth="1"/>
    <col min="4" max="4" width="25" style="2" customWidth="1"/>
    <col min="5" max="5" width="19" style="2" customWidth="1"/>
    <col min="6" max="6" width="53.85546875" style="2" customWidth="1"/>
    <col min="7" max="7" width="57.5703125" style="2" customWidth="1"/>
    <col min="8" max="8" width="15.7109375" style="2" customWidth="1"/>
    <col min="9" max="9" width="19.42578125" style="2" customWidth="1"/>
    <col min="10" max="10" width="17.140625" style="2" customWidth="1"/>
    <col min="11" max="13" width="41" style="2" customWidth="1"/>
    <col min="14" max="14" width="44.85546875" style="2" customWidth="1"/>
    <col min="15" max="18" width="50.7109375" style="2" customWidth="1"/>
    <col min="19" max="19" width="5.28515625" style="2" customWidth="1"/>
    <col min="20" max="20" width="8.140625" style="2" customWidth="1"/>
    <col min="21" max="22" width="5.28515625" style="2" customWidth="1"/>
    <col min="23" max="23" width="18.85546875" style="2" customWidth="1"/>
    <col min="24" max="24" width="52.28515625" style="2" customWidth="1"/>
    <col min="25" max="25" width="5.28515625" style="2" customWidth="1"/>
    <col min="26" max="26" width="8.42578125" style="2" customWidth="1"/>
    <col min="27" max="27" width="5.28515625" style="2" customWidth="1"/>
    <col min="28" max="28" width="8.42578125" style="2" customWidth="1"/>
    <col min="29" max="29" width="18.85546875" style="2" customWidth="1"/>
    <col min="30" max="30" width="31.140625" style="2" customWidth="1"/>
    <col min="31" max="31" width="15.85546875" style="2" customWidth="1"/>
    <col min="32" max="32" width="70.85546875" style="2" customWidth="1"/>
    <col min="33" max="33" width="46.5703125" style="2" customWidth="1"/>
    <col min="34" max="34" width="30.7109375" style="2" customWidth="1"/>
    <col min="35" max="36" width="20.42578125" style="2" customWidth="1"/>
    <col min="37" max="37" width="70.85546875" style="2" customWidth="1"/>
    <col min="38" max="39" width="30.7109375" style="2" customWidth="1"/>
    <col min="40" max="41" width="20.42578125" style="2" customWidth="1"/>
    <col min="42" max="44" width="70.7109375" style="2" customWidth="1"/>
    <col min="45" max="45" width="14.7109375" style="2" customWidth="1"/>
    <col min="46" max="46" width="23.42578125" style="2" customWidth="1"/>
    <col min="47" max="47" width="31.42578125" style="2" customWidth="1"/>
    <col min="48" max="48" width="14.7109375" style="2" customWidth="1"/>
    <col min="49" max="49" width="23.42578125" style="2" customWidth="1"/>
    <col min="50" max="50" width="31.42578125" style="2" customWidth="1"/>
    <col min="51" max="51" width="14.7109375" style="2" customWidth="1"/>
    <col min="52" max="52" width="23.42578125" style="2" customWidth="1"/>
    <col min="53" max="53" width="31.42578125" style="2" customWidth="1"/>
    <col min="54" max="54" width="14.7109375" style="2" customWidth="1"/>
    <col min="55" max="55" width="23.42578125" style="2" customWidth="1"/>
    <col min="56" max="56" width="31.42578125" style="2" customWidth="1"/>
    <col min="57" max="57" width="14.7109375" style="2" customWidth="1"/>
    <col min="58" max="58" width="23.42578125" style="2" customWidth="1"/>
    <col min="59" max="59" width="31.42578125" style="2" customWidth="1"/>
    <col min="60" max="60" width="14.7109375" style="2" customWidth="1"/>
    <col min="61" max="61" width="23.42578125" style="2" customWidth="1"/>
    <col min="62" max="62" width="31.42578125" style="2" customWidth="1"/>
    <col min="63" max="63" width="14.7109375" style="2" customWidth="1"/>
    <col min="64" max="64" width="23.42578125" style="2" customWidth="1"/>
    <col min="65" max="65" width="31.42578125" style="2" customWidth="1"/>
    <col min="66" max="66" width="14.7109375" style="2" customWidth="1"/>
    <col min="67" max="67" width="23.42578125" style="2" customWidth="1"/>
    <col min="68" max="68" width="31.42578125" style="2" customWidth="1"/>
    <col min="69" max="69" width="14.7109375" style="2" customWidth="1"/>
    <col min="70" max="70" width="23.42578125" style="2" customWidth="1"/>
    <col min="71" max="71" width="31.42578125" style="2" customWidth="1"/>
    <col min="72" max="72" width="14.7109375" style="2" customWidth="1"/>
    <col min="73" max="73" width="23.42578125" style="2" customWidth="1"/>
    <col min="74" max="74" width="31.42578125" style="2" customWidth="1"/>
    <col min="75" max="75" width="14.7109375" style="2" customWidth="1"/>
    <col min="76" max="76" width="23.42578125" style="2" customWidth="1"/>
    <col min="77" max="77" width="31.42578125" style="2" customWidth="1"/>
    <col min="78" max="78" width="14.7109375" style="2" customWidth="1"/>
    <col min="79" max="79" width="23.42578125" style="2" customWidth="1"/>
    <col min="80" max="80" width="31.42578125" style="2" customWidth="1"/>
    <col min="81" max="82" width="11.42578125" style="2" hidden="1" customWidth="1"/>
    <col min="83" max="97" width="11.42578125" style="2" customWidth="1"/>
    <col min="98" max="16384" width="11.42578125" style="2"/>
  </cols>
  <sheetData>
    <row r="1" spans="1:82" ht="81" customHeight="1" x14ac:dyDescent="0.2">
      <c r="A1" s="194" t="s">
        <v>341</v>
      </c>
      <c r="B1" s="195"/>
      <c r="C1" s="195"/>
      <c r="D1" s="195"/>
      <c r="E1" s="195"/>
      <c r="F1" s="195"/>
      <c r="G1" s="195"/>
      <c r="H1" s="195"/>
      <c r="I1" s="195"/>
      <c r="J1" s="195"/>
      <c r="K1" s="195"/>
      <c r="L1" s="195"/>
      <c r="M1" s="195"/>
      <c r="N1" s="195"/>
      <c r="O1" s="195"/>
      <c r="P1" s="195"/>
      <c r="Q1" s="195"/>
      <c r="R1" s="195"/>
      <c r="S1" s="195"/>
      <c r="T1" s="195"/>
      <c r="U1" s="195"/>
      <c r="V1" s="195"/>
      <c r="W1" s="195"/>
      <c r="X1" s="195"/>
      <c r="Y1" s="195"/>
      <c r="Z1" s="195"/>
      <c r="AA1" s="195"/>
      <c r="AB1" s="195"/>
      <c r="AC1" s="195"/>
      <c r="AD1" s="156"/>
      <c r="AE1" s="157"/>
      <c r="AF1" s="156"/>
      <c r="AG1" s="156"/>
      <c r="AH1" s="156"/>
      <c r="AI1" s="156"/>
      <c r="AJ1" s="156"/>
      <c r="AK1" s="156"/>
      <c r="AL1" s="156"/>
      <c r="AM1" s="156"/>
      <c r="AN1" s="156"/>
      <c r="AO1" s="156"/>
      <c r="AP1" s="156"/>
      <c r="AQ1" s="156"/>
      <c r="AR1" s="158"/>
    </row>
    <row r="2" spans="1:82" ht="9.75" customHeight="1" x14ac:dyDescent="0.2">
      <c r="A2" s="190" t="s">
        <v>242</v>
      </c>
      <c r="B2" s="191"/>
      <c r="C2" s="191"/>
      <c r="D2" s="191"/>
      <c r="E2" s="191"/>
      <c r="F2" s="191"/>
      <c r="G2" s="191"/>
      <c r="H2" s="191"/>
      <c r="I2" s="191"/>
      <c r="J2" s="191"/>
      <c r="K2" s="191"/>
      <c r="L2" s="191"/>
      <c r="M2" s="191"/>
      <c r="N2" s="191"/>
      <c r="O2" s="191"/>
      <c r="P2" s="191"/>
      <c r="Q2" s="191"/>
      <c r="R2" s="191"/>
      <c r="S2" s="191"/>
      <c r="T2" s="191"/>
      <c r="U2" s="191"/>
      <c r="V2" s="191"/>
      <c r="W2" s="191"/>
      <c r="X2" s="191"/>
      <c r="Y2" s="191"/>
      <c r="Z2" s="191"/>
      <c r="AA2" s="191"/>
      <c r="AB2" s="191"/>
      <c r="AC2" s="191"/>
      <c r="AD2" s="118"/>
      <c r="AE2" s="119"/>
      <c r="AF2" s="71"/>
      <c r="AG2" s="71"/>
      <c r="AH2" s="71"/>
      <c r="AI2" s="71"/>
      <c r="AJ2" s="71"/>
      <c r="AK2" s="71"/>
      <c r="AL2" s="71"/>
      <c r="AM2" s="71"/>
      <c r="AN2" s="71"/>
      <c r="AO2" s="71"/>
      <c r="AP2" s="71"/>
      <c r="AQ2" s="71"/>
      <c r="AR2" s="159"/>
    </row>
    <row r="3" spans="1:82" ht="9.75" customHeight="1" x14ac:dyDescent="0.2">
      <c r="A3" s="190"/>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18"/>
      <c r="AE3" s="119"/>
      <c r="AF3" s="71"/>
      <c r="AG3" s="71"/>
      <c r="AH3" s="71"/>
      <c r="AI3" s="71"/>
      <c r="AJ3" s="71"/>
      <c r="AK3" s="71"/>
      <c r="AL3" s="71"/>
      <c r="AM3" s="71"/>
      <c r="AN3" s="71"/>
      <c r="AO3" s="71"/>
      <c r="AP3" s="71"/>
      <c r="AQ3" s="71"/>
      <c r="AR3" s="159"/>
    </row>
    <row r="4" spans="1:82" ht="9.75" customHeight="1" x14ac:dyDescent="0.2">
      <c r="A4" s="190"/>
      <c r="B4" s="191"/>
      <c r="C4" s="191"/>
      <c r="D4" s="191"/>
      <c r="E4" s="191"/>
      <c r="F4" s="191"/>
      <c r="G4" s="191"/>
      <c r="H4" s="191"/>
      <c r="I4" s="191"/>
      <c r="J4" s="191"/>
      <c r="K4" s="191"/>
      <c r="L4" s="191"/>
      <c r="M4" s="191"/>
      <c r="N4" s="191"/>
      <c r="O4" s="191"/>
      <c r="P4" s="191"/>
      <c r="Q4" s="191"/>
      <c r="R4" s="191"/>
      <c r="S4" s="191"/>
      <c r="T4" s="191"/>
      <c r="U4" s="191"/>
      <c r="V4" s="191"/>
      <c r="W4" s="191"/>
      <c r="X4" s="191"/>
      <c r="Y4" s="191"/>
      <c r="Z4" s="191"/>
      <c r="AA4" s="191"/>
      <c r="AB4" s="191"/>
      <c r="AC4" s="191"/>
      <c r="AD4" s="118"/>
      <c r="AE4" s="119"/>
      <c r="AF4" s="71"/>
      <c r="AG4" s="71"/>
      <c r="AH4" s="71"/>
      <c r="AI4" s="71"/>
      <c r="AJ4" s="71"/>
      <c r="AK4" s="71"/>
      <c r="AL4" s="71"/>
      <c r="AM4" s="71"/>
      <c r="AN4" s="71"/>
      <c r="AO4" s="71"/>
      <c r="AP4" s="71"/>
      <c r="AQ4" s="71"/>
      <c r="AR4" s="159"/>
    </row>
    <row r="5" spans="1:82" ht="5.25" customHeight="1" thickBot="1" x14ac:dyDescent="0.25">
      <c r="A5" s="192"/>
      <c r="B5" s="193"/>
      <c r="C5" s="193"/>
      <c r="D5" s="193"/>
      <c r="E5" s="193"/>
      <c r="F5" s="193"/>
      <c r="G5" s="193"/>
      <c r="H5" s="193"/>
      <c r="I5" s="193"/>
      <c r="J5" s="193"/>
      <c r="K5" s="193"/>
      <c r="L5" s="193"/>
      <c r="M5" s="193"/>
      <c r="N5" s="193"/>
      <c r="O5" s="193"/>
      <c r="P5" s="193"/>
      <c r="Q5" s="193"/>
      <c r="R5" s="193"/>
      <c r="S5" s="193"/>
      <c r="T5" s="193"/>
      <c r="U5" s="193"/>
      <c r="V5" s="193"/>
      <c r="W5" s="193"/>
      <c r="X5" s="193"/>
      <c r="Y5" s="193"/>
      <c r="Z5" s="193"/>
      <c r="AA5" s="193"/>
      <c r="AB5" s="193"/>
      <c r="AC5" s="193"/>
      <c r="AD5" s="188"/>
      <c r="AE5" s="44"/>
      <c r="AF5" s="71"/>
      <c r="AG5" s="71"/>
      <c r="AH5" s="71"/>
      <c r="AI5" s="71"/>
      <c r="AJ5" s="71"/>
      <c r="AK5" s="71"/>
      <c r="AL5" s="71"/>
      <c r="AM5" s="71"/>
      <c r="AN5" s="71"/>
      <c r="AO5" s="71"/>
      <c r="AP5" s="71"/>
      <c r="AQ5" s="71"/>
      <c r="AR5" s="159"/>
    </row>
    <row r="6" spans="1:82" ht="51" customHeight="1" x14ac:dyDescent="0.2">
      <c r="A6" s="160" t="s">
        <v>229</v>
      </c>
      <c r="B6" s="139">
        <v>44953</v>
      </c>
      <c r="C6" s="3"/>
      <c r="D6" s="161"/>
      <c r="E6" s="161"/>
      <c r="F6" s="161"/>
      <c r="G6" s="161"/>
      <c r="H6" s="161"/>
      <c r="I6" s="161"/>
      <c r="J6" s="161"/>
      <c r="K6" s="161"/>
      <c r="L6" s="161"/>
      <c r="M6" s="161"/>
      <c r="N6" s="161"/>
      <c r="O6" s="161"/>
      <c r="P6" s="161"/>
      <c r="Q6" s="189"/>
      <c r="R6" s="161"/>
      <c r="S6" s="220" t="s">
        <v>1866</v>
      </c>
      <c r="T6" s="221"/>
      <c r="U6" s="221"/>
      <c r="V6" s="221"/>
      <c r="W6" s="221"/>
      <c r="X6" s="221"/>
      <c r="Y6" s="221"/>
      <c r="Z6" s="221"/>
      <c r="AA6" s="221"/>
      <c r="AB6" s="221"/>
      <c r="AC6" s="221"/>
      <c r="AD6" s="222"/>
      <c r="AE6" s="50"/>
      <c r="AF6" s="71"/>
      <c r="AG6" s="71"/>
      <c r="AH6" s="71"/>
      <c r="AI6" s="71"/>
      <c r="AJ6" s="71"/>
      <c r="AK6" s="71"/>
      <c r="AL6" s="71"/>
      <c r="AM6" s="71"/>
      <c r="AN6" s="71"/>
      <c r="AO6" s="71"/>
      <c r="AP6" s="71"/>
      <c r="AQ6" s="71"/>
      <c r="AR6" s="159"/>
    </row>
    <row r="7" spans="1:82" ht="4.5" customHeight="1" thickBot="1" x14ac:dyDescent="0.25">
      <c r="A7" s="3"/>
      <c r="B7" s="71"/>
      <c r="C7" s="71"/>
      <c r="D7" s="71"/>
      <c r="E7" s="71"/>
      <c r="F7" s="71"/>
      <c r="G7" s="71"/>
      <c r="H7" s="71"/>
      <c r="I7" s="71"/>
      <c r="J7" s="71"/>
      <c r="K7" s="71"/>
      <c r="L7" s="71"/>
      <c r="M7" s="71"/>
      <c r="N7" s="71"/>
      <c r="O7" s="71"/>
      <c r="P7" s="71"/>
      <c r="R7" s="71"/>
      <c r="S7" s="223"/>
      <c r="T7" s="224"/>
      <c r="U7" s="224"/>
      <c r="V7" s="224"/>
      <c r="W7" s="224"/>
      <c r="X7" s="224"/>
      <c r="Y7" s="224"/>
      <c r="Z7" s="224"/>
      <c r="AA7" s="224"/>
      <c r="AB7" s="224"/>
      <c r="AC7" s="224"/>
      <c r="AD7" s="225"/>
      <c r="AE7" s="44"/>
      <c r="AF7" s="71"/>
      <c r="AG7" s="71"/>
      <c r="AH7" s="71"/>
      <c r="AI7" s="71"/>
      <c r="AJ7" s="71"/>
      <c r="AK7" s="71"/>
      <c r="AL7" s="71"/>
      <c r="AM7" s="71"/>
      <c r="AN7" s="71"/>
      <c r="AO7" s="71"/>
      <c r="AP7" s="71"/>
      <c r="AQ7" s="71"/>
      <c r="AR7" s="159"/>
    </row>
    <row r="8" spans="1:82" ht="5.25" customHeight="1" thickBot="1" x14ac:dyDescent="0.25">
      <c r="A8" s="162"/>
      <c r="B8" s="71"/>
      <c r="C8" s="71"/>
      <c r="D8" s="71"/>
      <c r="E8" s="71"/>
      <c r="F8" s="71"/>
      <c r="G8" s="71"/>
      <c r="H8" s="71"/>
      <c r="I8" s="71"/>
      <c r="J8" s="71"/>
      <c r="K8" s="71"/>
      <c r="L8" s="71"/>
      <c r="M8" s="71"/>
      <c r="N8" s="71"/>
      <c r="O8" s="71"/>
      <c r="P8" s="71"/>
      <c r="R8" s="71"/>
      <c r="S8" s="71"/>
      <c r="T8" s="71"/>
      <c r="U8" s="71"/>
      <c r="V8" s="71"/>
      <c r="W8" s="71"/>
      <c r="X8" s="71"/>
      <c r="Y8" s="71"/>
      <c r="Z8" s="71"/>
      <c r="AA8" s="71"/>
      <c r="AB8" s="71"/>
      <c r="AC8" s="71"/>
      <c r="AD8" s="71"/>
      <c r="AE8" s="44"/>
      <c r="AF8" s="71"/>
      <c r="AG8" s="71"/>
      <c r="AH8" s="71"/>
      <c r="AI8" s="71"/>
      <c r="AJ8" s="71"/>
      <c r="AK8" s="71"/>
      <c r="AL8" s="71"/>
      <c r="AM8" s="71"/>
      <c r="AN8" s="71"/>
      <c r="AO8" s="71"/>
      <c r="AP8" s="71"/>
      <c r="AQ8" s="71"/>
      <c r="AR8" s="159"/>
    </row>
    <row r="9" spans="1:82" ht="18" customHeight="1" x14ac:dyDescent="0.2">
      <c r="A9" s="163"/>
      <c r="B9" s="140"/>
      <c r="C9" s="163"/>
      <c r="D9" s="163"/>
      <c r="E9" s="140"/>
      <c r="F9" s="54"/>
      <c r="G9" s="143"/>
      <c r="H9" s="144"/>
      <c r="I9" s="54"/>
      <c r="J9" s="144"/>
      <c r="K9" s="196" t="s">
        <v>230</v>
      </c>
      <c r="L9" s="197"/>
      <c r="M9" s="198"/>
      <c r="N9" s="202" t="s">
        <v>231</v>
      </c>
      <c r="O9" s="203"/>
      <c r="P9" s="203"/>
      <c r="Q9" s="203"/>
      <c r="R9" s="204"/>
      <c r="S9" s="208"/>
      <c r="T9" s="208"/>
      <c r="U9" s="209" t="s">
        <v>232</v>
      </c>
      <c r="V9" s="209"/>
      <c r="W9" s="209"/>
      <c r="X9" s="210"/>
      <c r="Y9" s="214" t="s">
        <v>233</v>
      </c>
      <c r="Z9" s="215"/>
      <c r="AA9" s="215"/>
      <c r="AB9" s="215"/>
      <c r="AC9" s="215"/>
      <c r="AD9" s="216"/>
      <c r="AE9" s="226" t="s">
        <v>228</v>
      </c>
      <c r="AF9" s="227"/>
      <c r="AG9" s="227"/>
      <c r="AH9" s="227"/>
      <c r="AI9" s="227"/>
      <c r="AJ9" s="227"/>
      <c r="AK9" s="227"/>
      <c r="AL9" s="227"/>
      <c r="AM9" s="227"/>
      <c r="AN9" s="227"/>
      <c r="AO9" s="227"/>
      <c r="AP9" s="227"/>
      <c r="AQ9" s="227"/>
      <c r="AR9" s="227"/>
      <c r="AS9" s="228" t="s">
        <v>226</v>
      </c>
      <c r="AT9" s="228"/>
      <c r="AU9" s="228"/>
      <c r="AV9" s="228"/>
      <c r="AW9" s="228"/>
      <c r="AX9" s="228"/>
      <c r="AY9" s="228"/>
      <c r="AZ9" s="228"/>
      <c r="BA9" s="228"/>
      <c r="BB9" s="228"/>
      <c r="BC9" s="228"/>
      <c r="BD9" s="228"/>
      <c r="BE9" s="228"/>
      <c r="BF9" s="228"/>
      <c r="BG9" s="228"/>
      <c r="BH9" s="228"/>
      <c r="BI9" s="228"/>
      <c r="BJ9" s="228"/>
      <c r="BK9" s="228"/>
      <c r="BL9" s="228"/>
      <c r="BM9" s="228"/>
      <c r="BN9" s="228"/>
      <c r="BO9" s="228"/>
      <c r="BP9" s="228"/>
      <c r="BQ9" s="228"/>
      <c r="BR9" s="228"/>
      <c r="BS9" s="228"/>
      <c r="BT9" s="228"/>
      <c r="BU9" s="228"/>
      <c r="BV9" s="228"/>
      <c r="BW9" s="228"/>
      <c r="BX9" s="228"/>
      <c r="BY9" s="228"/>
      <c r="BZ9" s="228"/>
      <c r="CA9" s="228"/>
      <c r="CB9" s="229"/>
    </row>
    <row r="10" spans="1:82" ht="21.95" customHeight="1" x14ac:dyDescent="0.2">
      <c r="A10" s="164"/>
      <c r="B10" s="141"/>
      <c r="C10" s="164"/>
      <c r="D10" s="164"/>
      <c r="E10" s="141"/>
      <c r="F10" s="147"/>
      <c r="G10" s="145"/>
      <c r="H10" s="146"/>
      <c r="I10" s="147"/>
      <c r="J10" s="146"/>
      <c r="K10" s="199"/>
      <c r="L10" s="200"/>
      <c r="M10" s="201"/>
      <c r="N10" s="205"/>
      <c r="O10" s="206"/>
      <c r="P10" s="206"/>
      <c r="Q10" s="206"/>
      <c r="R10" s="207"/>
      <c r="S10" s="148"/>
      <c r="T10" s="149"/>
      <c r="U10" s="211"/>
      <c r="V10" s="212"/>
      <c r="W10" s="212"/>
      <c r="X10" s="213"/>
      <c r="Y10" s="217"/>
      <c r="Z10" s="218"/>
      <c r="AA10" s="218"/>
      <c r="AB10" s="218"/>
      <c r="AC10" s="218"/>
      <c r="AD10" s="219"/>
      <c r="AE10" s="55"/>
      <c r="AF10" s="232" t="s">
        <v>296</v>
      </c>
      <c r="AG10" s="233"/>
      <c r="AH10" s="233"/>
      <c r="AI10" s="233"/>
      <c r="AJ10" s="234"/>
      <c r="AK10" s="235" t="s">
        <v>234</v>
      </c>
      <c r="AL10" s="236"/>
      <c r="AM10" s="236"/>
      <c r="AN10" s="236"/>
      <c r="AO10" s="237"/>
      <c r="AP10" s="238" t="s">
        <v>235</v>
      </c>
      <c r="AQ10" s="239"/>
      <c r="AR10" s="240"/>
      <c r="AS10" s="230"/>
      <c r="AT10" s="230"/>
      <c r="AU10" s="230"/>
      <c r="AV10" s="230"/>
      <c r="AW10" s="230"/>
      <c r="AX10" s="230"/>
      <c r="AY10" s="230"/>
      <c r="AZ10" s="230"/>
      <c r="BA10" s="230"/>
      <c r="BB10" s="230"/>
      <c r="BC10" s="230"/>
      <c r="BD10" s="230"/>
      <c r="BE10" s="230"/>
      <c r="BF10" s="230"/>
      <c r="BG10" s="230"/>
      <c r="BH10" s="230"/>
      <c r="BI10" s="230"/>
      <c r="BJ10" s="230"/>
      <c r="BK10" s="230"/>
      <c r="BL10" s="230"/>
      <c r="BM10" s="230"/>
      <c r="BN10" s="230"/>
      <c r="BO10" s="230"/>
      <c r="BP10" s="230"/>
      <c r="BQ10" s="230"/>
      <c r="BR10" s="230"/>
      <c r="BS10" s="230"/>
      <c r="BT10" s="230"/>
      <c r="BU10" s="230"/>
      <c r="BV10" s="230"/>
      <c r="BW10" s="230"/>
      <c r="BX10" s="230"/>
      <c r="BY10" s="230"/>
      <c r="BZ10" s="230"/>
      <c r="CA10" s="230"/>
      <c r="CB10" s="231"/>
    </row>
    <row r="11" spans="1:82" ht="132" customHeight="1" x14ac:dyDescent="0.2">
      <c r="A11" s="165" t="s">
        <v>287</v>
      </c>
      <c r="B11" s="142" t="s">
        <v>292</v>
      </c>
      <c r="C11" s="165" t="s">
        <v>293</v>
      </c>
      <c r="D11" s="165" t="s">
        <v>294</v>
      </c>
      <c r="E11" s="142" t="s">
        <v>295</v>
      </c>
      <c r="F11" s="124" t="s">
        <v>307</v>
      </c>
      <c r="G11" s="150" t="s">
        <v>297</v>
      </c>
      <c r="H11" s="124" t="s">
        <v>220</v>
      </c>
      <c r="I11" s="124" t="s">
        <v>308</v>
      </c>
      <c r="J11" s="124" t="s">
        <v>298</v>
      </c>
      <c r="K11" s="45" t="s">
        <v>221</v>
      </c>
      <c r="L11" s="45" t="s">
        <v>222</v>
      </c>
      <c r="M11" s="48" t="s">
        <v>299</v>
      </c>
      <c r="N11" s="45" t="s">
        <v>288</v>
      </c>
      <c r="O11" s="45" t="s">
        <v>300</v>
      </c>
      <c r="P11" s="45" t="s">
        <v>237</v>
      </c>
      <c r="Q11" s="45" t="s">
        <v>1867</v>
      </c>
      <c r="R11" s="45" t="s">
        <v>301</v>
      </c>
      <c r="S11" s="52" t="s">
        <v>302</v>
      </c>
      <c r="T11" s="52" t="s">
        <v>309</v>
      </c>
      <c r="U11" s="52" t="s">
        <v>303</v>
      </c>
      <c r="V11" s="52" t="s">
        <v>310</v>
      </c>
      <c r="W11" s="53" t="s">
        <v>304</v>
      </c>
      <c r="X11" s="53" t="s">
        <v>238</v>
      </c>
      <c r="Y11" s="49" t="s">
        <v>305</v>
      </c>
      <c r="Z11" s="52" t="s">
        <v>311</v>
      </c>
      <c r="AA11" s="49" t="s">
        <v>312</v>
      </c>
      <c r="AB11" s="52" t="s">
        <v>313</v>
      </c>
      <c r="AC11" s="48" t="s">
        <v>306</v>
      </c>
      <c r="AD11" s="48" t="s">
        <v>238</v>
      </c>
      <c r="AE11" s="45" t="s">
        <v>239</v>
      </c>
      <c r="AF11" s="48" t="s">
        <v>314</v>
      </c>
      <c r="AG11" s="48" t="s">
        <v>319</v>
      </c>
      <c r="AH11" s="48" t="s">
        <v>315</v>
      </c>
      <c r="AI11" s="48" t="s">
        <v>316</v>
      </c>
      <c r="AJ11" s="48" t="s">
        <v>317</v>
      </c>
      <c r="AK11" s="45" t="s">
        <v>318</v>
      </c>
      <c r="AL11" s="45" t="s">
        <v>320</v>
      </c>
      <c r="AM11" s="45" t="s">
        <v>321</v>
      </c>
      <c r="AN11" s="45" t="s">
        <v>322</v>
      </c>
      <c r="AO11" s="45" t="s">
        <v>323</v>
      </c>
      <c r="AP11" s="48" t="s">
        <v>324</v>
      </c>
      <c r="AQ11" s="48" t="s">
        <v>325</v>
      </c>
      <c r="AR11" s="48" t="s">
        <v>326</v>
      </c>
      <c r="AS11" s="154" t="s">
        <v>240</v>
      </c>
      <c r="AT11" s="70" t="s">
        <v>241</v>
      </c>
      <c r="AU11" s="64" t="s">
        <v>227</v>
      </c>
      <c r="AV11" s="48" t="s">
        <v>240</v>
      </c>
      <c r="AW11" s="65" t="s">
        <v>241</v>
      </c>
      <c r="AX11" s="62" t="s">
        <v>227</v>
      </c>
      <c r="AY11" s="45" t="s">
        <v>240</v>
      </c>
      <c r="AZ11" s="70" t="s">
        <v>241</v>
      </c>
      <c r="BA11" s="64" t="s">
        <v>227</v>
      </c>
      <c r="BB11" s="48" t="s">
        <v>240</v>
      </c>
      <c r="BC11" s="65" t="s">
        <v>241</v>
      </c>
      <c r="BD11" s="62" t="s">
        <v>227</v>
      </c>
      <c r="BE11" s="45" t="s">
        <v>240</v>
      </c>
      <c r="BF11" s="70" t="s">
        <v>241</v>
      </c>
      <c r="BG11" s="64" t="s">
        <v>227</v>
      </c>
      <c r="BH11" s="48" t="s">
        <v>240</v>
      </c>
      <c r="BI11" s="65" t="s">
        <v>241</v>
      </c>
      <c r="BJ11" s="62" t="s">
        <v>227</v>
      </c>
      <c r="BK11" s="45" t="s">
        <v>240</v>
      </c>
      <c r="BL11" s="70" t="s">
        <v>241</v>
      </c>
      <c r="BM11" s="64" t="s">
        <v>227</v>
      </c>
      <c r="BN11" s="48" t="s">
        <v>240</v>
      </c>
      <c r="BO11" s="65" t="s">
        <v>241</v>
      </c>
      <c r="BP11" s="62" t="s">
        <v>227</v>
      </c>
      <c r="BQ11" s="45" t="s">
        <v>240</v>
      </c>
      <c r="BR11" s="70" t="s">
        <v>241</v>
      </c>
      <c r="BS11" s="64" t="s">
        <v>227</v>
      </c>
      <c r="BT11" s="48" t="s">
        <v>240</v>
      </c>
      <c r="BU11" s="65" t="s">
        <v>241</v>
      </c>
      <c r="BV11" s="62" t="s">
        <v>227</v>
      </c>
      <c r="BW11" s="45" t="s">
        <v>240</v>
      </c>
      <c r="BX11" s="70" t="s">
        <v>241</v>
      </c>
      <c r="BY11" s="64" t="s">
        <v>227</v>
      </c>
      <c r="BZ11" s="48" t="s">
        <v>240</v>
      </c>
      <c r="CA11" s="70" t="s">
        <v>241</v>
      </c>
      <c r="CB11" s="68" t="s">
        <v>227</v>
      </c>
      <c r="CC11" s="2" t="s">
        <v>264</v>
      </c>
      <c r="CD11" s="2" t="s">
        <v>1243</v>
      </c>
    </row>
    <row r="12" spans="1:82" ht="399.95" customHeight="1" x14ac:dyDescent="0.2">
      <c r="A12" s="181" t="s">
        <v>276</v>
      </c>
      <c r="B12" s="73" t="s">
        <v>1216</v>
      </c>
      <c r="C12" s="51" t="s">
        <v>1217</v>
      </c>
      <c r="D12" s="73" t="s">
        <v>1821</v>
      </c>
      <c r="E12" s="166" t="s">
        <v>1218</v>
      </c>
      <c r="F12" s="51" t="s">
        <v>1219</v>
      </c>
      <c r="G12" s="151" t="s">
        <v>521</v>
      </c>
      <c r="H12" s="73" t="s">
        <v>35</v>
      </c>
      <c r="I12" s="73" t="s">
        <v>380</v>
      </c>
      <c r="J12" s="73" t="s">
        <v>78</v>
      </c>
      <c r="K12" s="51" t="s">
        <v>1220</v>
      </c>
      <c r="L12" s="51" t="s">
        <v>522</v>
      </c>
      <c r="M12" s="51" t="s">
        <v>1221</v>
      </c>
      <c r="N12" s="51" t="s">
        <v>383</v>
      </c>
      <c r="O12" s="51" t="s">
        <v>345</v>
      </c>
      <c r="P12" s="51" t="s">
        <v>384</v>
      </c>
      <c r="Q12" s="51" t="s">
        <v>1868</v>
      </c>
      <c r="R12" s="51" t="s">
        <v>375</v>
      </c>
      <c r="S12" s="75" t="s">
        <v>330</v>
      </c>
      <c r="T12" s="152">
        <v>0.6</v>
      </c>
      <c r="U12" s="75" t="s">
        <v>121</v>
      </c>
      <c r="V12" s="152">
        <v>0.4</v>
      </c>
      <c r="W12" s="73" t="s">
        <v>84</v>
      </c>
      <c r="X12" s="51" t="s">
        <v>1222</v>
      </c>
      <c r="Y12" s="75" t="s">
        <v>329</v>
      </c>
      <c r="Z12" s="153">
        <v>7.1137851402240009E-4</v>
      </c>
      <c r="AA12" s="75" t="s">
        <v>121</v>
      </c>
      <c r="AB12" s="153">
        <v>0.22500000000000003</v>
      </c>
      <c r="AC12" s="73" t="s">
        <v>273</v>
      </c>
      <c r="AD12" s="51" t="s">
        <v>386</v>
      </c>
      <c r="AE12" s="73" t="s">
        <v>350</v>
      </c>
      <c r="AF12" s="51" t="s">
        <v>351</v>
      </c>
      <c r="AG12" s="51" t="s">
        <v>351</v>
      </c>
      <c r="AH12" s="51" t="s">
        <v>351</v>
      </c>
      <c r="AI12" s="51" t="s">
        <v>351</v>
      </c>
      <c r="AJ12" s="51" t="s">
        <v>351</v>
      </c>
      <c r="AK12" s="51" t="s">
        <v>352</v>
      </c>
      <c r="AL12" s="51" t="s">
        <v>352</v>
      </c>
      <c r="AM12" s="51" t="s">
        <v>352</v>
      </c>
      <c r="AN12" s="51" t="s">
        <v>352</v>
      </c>
      <c r="AO12" s="51" t="s">
        <v>352</v>
      </c>
      <c r="AP12" s="51" t="s">
        <v>1223</v>
      </c>
      <c r="AQ12" s="51" t="s">
        <v>1822</v>
      </c>
      <c r="AR12" s="51" t="s">
        <v>1224</v>
      </c>
      <c r="AS12" s="155">
        <v>43353</v>
      </c>
      <c r="AT12" s="61" t="s">
        <v>353</v>
      </c>
      <c r="AU12" s="66" t="s">
        <v>523</v>
      </c>
      <c r="AV12" s="60">
        <v>43593</v>
      </c>
      <c r="AW12" s="67" t="s">
        <v>353</v>
      </c>
      <c r="AX12" s="63" t="s">
        <v>524</v>
      </c>
      <c r="AY12" s="60">
        <v>43763</v>
      </c>
      <c r="AZ12" s="61" t="s">
        <v>359</v>
      </c>
      <c r="BA12" s="66" t="s">
        <v>525</v>
      </c>
      <c r="BB12" s="60">
        <v>43895</v>
      </c>
      <c r="BC12" s="67" t="s">
        <v>359</v>
      </c>
      <c r="BD12" s="63" t="s">
        <v>526</v>
      </c>
      <c r="BE12" s="60">
        <v>44074</v>
      </c>
      <c r="BF12" s="61" t="s">
        <v>364</v>
      </c>
      <c r="BG12" s="66" t="s">
        <v>527</v>
      </c>
      <c r="BH12" s="60">
        <v>44245</v>
      </c>
      <c r="BI12" s="67" t="s">
        <v>359</v>
      </c>
      <c r="BJ12" s="63" t="s">
        <v>528</v>
      </c>
      <c r="BK12" s="60">
        <v>44293</v>
      </c>
      <c r="BL12" s="61" t="s">
        <v>361</v>
      </c>
      <c r="BM12" s="66" t="s">
        <v>529</v>
      </c>
      <c r="BN12" s="60">
        <v>44532</v>
      </c>
      <c r="BO12" s="67" t="s">
        <v>353</v>
      </c>
      <c r="BP12" s="63" t="s">
        <v>530</v>
      </c>
      <c r="BQ12" s="60">
        <v>44897</v>
      </c>
      <c r="BR12" s="61" t="s">
        <v>404</v>
      </c>
      <c r="BS12" s="66" t="s">
        <v>1225</v>
      </c>
      <c r="BT12" s="60" t="s">
        <v>367</v>
      </c>
      <c r="BU12" s="67" t="s">
        <v>368</v>
      </c>
      <c r="BV12" s="63" t="s">
        <v>367</v>
      </c>
      <c r="BW12" s="60" t="s">
        <v>367</v>
      </c>
      <c r="BX12" s="61" t="s">
        <v>368</v>
      </c>
      <c r="BY12" s="66" t="s">
        <v>367</v>
      </c>
      <c r="BZ12" s="60" t="s">
        <v>367</v>
      </c>
      <c r="CA12" s="67" t="s">
        <v>368</v>
      </c>
      <c r="CB12" s="69" t="s">
        <v>367</v>
      </c>
      <c r="CC12" s="114" t="str">
        <f>VLOOKUP(A12,Datos!$C$2:$AJ$25,34,0)</f>
        <v>Oficina de Control Disciplinario Interno</v>
      </c>
      <c r="CD12" s="2">
        <f t="shared" ref="CD12:CD43" si="0">COUNTBLANK(A12:CB12)</f>
        <v>6</v>
      </c>
    </row>
    <row r="13" spans="1:82" ht="399.95" customHeight="1" x14ac:dyDescent="0.2">
      <c r="A13" s="181" t="s">
        <v>276</v>
      </c>
      <c r="B13" s="73" t="s">
        <v>1216</v>
      </c>
      <c r="C13" s="51" t="s">
        <v>1217</v>
      </c>
      <c r="D13" s="73" t="s">
        <v>1821</v>
      </c>
      <c r="E13" s="166" t="s">
        <v>1218</v>
      </c>
      <c r="F13" s="51" t="s">
        <v>1226</v>
      </c>
      <c r="G13" s="151" t="s">
        <v>1227</v>
      </c>
      <c r="H13" s="73" t="s">
        <v>35</v>
      </c>
      <c r="I13" s="73" t="s">
        <v>380</v>
      </c>
      <c r="J13" s="73" t="s">
        <v>78</v>
      </c>
      <c r="K13" s="51" t="s">
        <v>531</v>
      </c>
      <c r="L13" s="51" t="s">
        <v>532</v>
      </c>
      <c r="M13" s="51" t="s">
        <v>1228</v>
      </c>
      <c r="N13" s="51" t="s">
        <v>383</v>
      </c>
      <c r="O13" s="51" t="s">
        <v>345</v>
      </c>
      <c r="P13" s="51" t="s">
        <v>384</v>
      </c>
      <c r="Q13" s="51" t="s">
        <v>1868</v>
      </c>
      <c r="R13" s="167" t="s">
        <v>375</v>
      </c>
      <c r="S13" s="75" t="s">
        <v>330</v>
      </c>
      <c r="T13" s="152">
        <v>0.6</v>
      </c>
      <c r="U13" s="75" t="s">
        <v>121</v>
      </c>
      <c r="V13" s="152">
        <v>0.4</v>
      </c>
      <c r="W13" s="73" t="s">
        <v>84</v>
      </c>
      <c r="X13" s="51" t="s">
        <v>1229</v>
      </c>
      <c r="Y13" s="75" t="s">
        <v>329</v>
      </c>
      <c r="Z13" s="153">
        <v>7.4088000000000001E-2</v>
      </c>
      <c r="AA13" s="75" t="s">
        <v>121</v>
      </c>
      <c r="AB13" s="153">
        <v>0.22500000000000003</v>
      </c>
      <c r="AC13" s="73" t="s">
        <v>273</v>
      </c>
      <c r="AD13" s="51" t="s">
        <v>533</v>
      </c>
      <c r="AE13" s="73" t="s">
        <v>350</v>
      </c>
      <c r="AF13" s="51" t="s">
        <v>351</v>
      </c>
      <c r="AG13" s="51" t="s">
        <v>351</v>
      </c>
      <c r="AH13" s="51" t="s">
        <v>351</v>
      </c>
      <c r="AI13" s="51" t="s">
        <v>351</v>
      </c>
      <c r="AJ13" s="51" t="s">
        <v>351</v>
      </c>
      <c r="AK13" s="51" t="s">
        <v>352</v>
      </c>
      <c r="AL13" s="51" t="s">
        <v>352</v>
      </c>
      <c r="AM13" s="51" t="s">
        <v>352</v>
      </c>
      <c r="AN13" s="51" t="s">
        <v>352</v>
      </c>
      <c r="AO13" s="51" t="s">
        <v>352</v>
      </c>
      <c r="AP13" s="51" t="s">
        <v>1230</v>
      </c>
      <c r="AQ13" s="51" t="s">
        <v>1823</v>
      </c>
      <c r="AR13" s="51" t="s">
        <v>1231</v>
      </c>
      <c r="AS13" s="155">
        <v>43353</v>
      </c>
      <c r="AT13" s="61" t="s">
        <v>353</v>
      </c>
      <c r="AU13" s="66" t="s">
        <v>523</v>
      </c>
      <c r="AV13" s="60">
        <v>43593</v>
      </c>
      <c r="AW13" s="67" t="s">
        <v>353</v>
      </c>
      <c r="AX13" s="63" t="s">
        <v>534</v>
      </c>
      <c r="AY13" s="60">
        <v>43763</v>
      </c>
      <c r="AZ13" s="61" t="s">
        <v>404</v>
      </c>
      <c r="BA13" s="66" t="s">
        <v>535</v>
      </c>
      <c r="BB13" s="60">
        <v>43895</v>
      </c>
      <c r="BC13" s="67" t="s">
        <v>412</v>
      </c>
      <c r="BD13" s="63" t="s">
        <v>536</v>
      </c>
      <c r="BE13" s="60">
        <v>44074</v>
      </c>
      <c r="BF13" s="61" t="s">
        <v>361</v>
      </c>
      <c r="BG13" s="66" t="s">
        <v>537</v>
      </c>
      <c r="BH13" s="60">
        <v>44245</v>
      </c>
      <c r="BI13" s="67" t="s">
        <v>359</v>
      </c>
      <c r="BJ13" s="63" t="s">
        <v>528</v>
      </c>
      <c r="BK13" s="60">
        <v>44293</v>
      </c>
      <c r="BL13" s="61" t="s">
        <v>361</v>
      </c>
      <c r="BM13" s="66" t="s">
        <v>538</v>
      </c>
      <c r="BN13" s="60">
        <v>44532</v>
      </c>
      <c r="BO13" s="67" t="s">
        <v>353</v>
      </c>
      <c r="BP13" s="63" t="s">
        <v>366</v>
      </c>
      <c r="BQ13" s="60">
        <v>44897</v>
      </c>
      <c r="BR13" s="61" t="s">
        <v>404</v>
      </c>
      <c r="BS13" s="66" t="s">
        <v>1232</v>
      </c>
      <c r="BT13" s="60" t="s">
        <v>367</v>
      </c>
      <c r="BU13" s="67" t="s">
        <v>368</v>
      </c>
      <c r="BV13" s="63" t="s">
        <v>367</v>
      </c>
      <c r="BW13" s="60" t="s">
        <v>367</v>
      </c>
      <c r="BX13" s="61" t="s">
        <v>368</v>
      </c>
      <c r="BY13" s="66" t="s">
        <v>367</v>
      </c>
      <c r="BZ13" s="60" t="s">
        <v>367</v>
      </c>
      <c r="CA13" s="67" t="s">
        <v>368</v>
      </c>
      <c r="CB13" s="69" t="s">
        <v>367</v>
      </c>
      <c r="CC13" s="114" t="str">
        <f>VLOOKUP(A13,Datos!$C$2:$AJ$25,34,0)</f>
        <v>Oficina de Control Disciplinario Interno</v>
      </c>
      <c r="CD13" s="2">
        <f t="shared" si="0"/>
        <v>6</v>
      </c>
    </row>
    <row r="14" spans="1:82" ht="399.95" customHeight="1" x14ac:dyDescent="0.2">
      <c r="A14" s="181" t="s">
        <v>276</v>
      </c>
      <c r="B14" s="73" t="s">
        <v>1216</v>
      </c>
      <c r="C14" s="51" t="s">
        <v>1217</v>
      </c>
      <c r="D14" s="73" t="s">
        <v>1821</v>
      </c>
      <c r="E14" s="166" t="s">
        <v>1218</v>
      </c>
      <c r="F14" s="51" t="s">
        <v>1219</v>
      </c>
      <c r="G14" s="151" t="s">
        <v>1233</v>
      </c>
      <c r="H14" s="73" t="s">
        <v>63</v>
      </c>
      <c r="I14" s="73" t="s">
        <v>380</v>
      </c>
      <c r="J14" s="73" t="s">
        <v>78</v>
      </c>
      <c r="K14" s="51" t="s">
        <v>1234</v>
      </c>
      <c r="L14" s="51" t="s">
        <v>539</v>
      </c>
      <c r="M14" s="51" t="s">
        <v>540</v>
      </c>
      <c r="N14" s="51" t="s">
        <v>383</v>
      </c>
      <c r="O14" s="51" t="s">
        <v>345</v>
      </c>
      <c r="P14" s="51" t="s">
        <v>384</v>
      </c>
      <c r="Q14" s="51" t="s">
        <v>1868</v>
      </c>
      <c r="R14" s="167" t="s">
        <v>375</v>
      </c>
      <c r="S14" s="75" t="s">
        <v>329</v>
      </c>
      <c r="T14" s="152">
        <v>0.2</v>
      </c>
      <c r="U14" s="75" t="s">
        <v>77</v>
      </c>
      <c r="V14" s="152">
        <v>0.8</v>
      </c>
      <c r="W14" s="73" t="s">
        <v>274</v>
      </c>
      <c r="X14" s="51" t="s">
        <v>541</v>
      </c>
      <c r="Y14" s="75" t="s">
        <v>329</v>
      </c>
      <c r="Z14" s="153">
        <v>2.6138246399999999E-3</v>
      </c>
      <c r="AA14" s="75" t="s">
        <v>77</v>
      </c>
      <c r="AB14" s="153">
        <v>0.8</v>
      </c>
      <c r="AC14" s="73" t="s">
        <v>274</v>
      </c>
      <c r="AD14" s="51" t="s">
        <v>542</v>
      </c>
      <c r="AE14" s="73" t="s">
        <v>378</v>
      </c>
      <c r="AF14" s="51" t="s">
        <v>351</v>
      </c>
      <c r="AG14" s="51" t="s">
        <v>351</v>
      </c>
      <c r="AH14" s="51" t="s">
        <v>351</v>
      </c>
      <c r="AI14" s="51" t="s">
        <v>351</v>
      </c>
      <c r="AJ14" s="51" t="s">
        <v>351</v>
      </c>
      <c r="AK14" s="51" t="s">
        <v>1235</v>
      </c>
      <c r="AL14" s="51" t="s">
        <v>1236</v>
      </c>
      <c r="AM14" s="51" t="s">
        <v>1237</v>
      </c>
      <c r="AN14" s="51" t="s">
        <v>1238</v>
      </c>
      <c r="AO14" s="51" t="s">
        <v>1239</v>
      </c>
      <c r="AP14" s="51" t="s">
        <v>1240</v>
      </c>
      <c r="AQ14" s="51" t="s">
        <v>1824</v>
      </c>
      <c r="AR14" s="51" t="s">
        <v>1241</v>
      </c>
      <c r="AS14" s="155">
        <v>43353</v>
      </c>
      <c r="AT14" s="61" t="s">
        <v>353</v>
      </c>
      <c r="AU14" s="66" t="s">
        <v>523</v>
      </c>
      <c r="AV14" s="60">
        <v>43593</v>
      </c>
      <c r="AW14" s="67" t="s">
        <v>353</v>
      </c>
      <c r="AX14" s="63" t="s">
        <v>543</v>
      </c>
      <c r="AY14" s="60">
        <v>43763</v>
      </c>
      <c r="AZ14" s="61" t="s">
        <v>402</v>
      </c>
      <c r="BA14" s="66" t="s">
        <v>544</v>
      </c>
      <c r="BB14" s="60">
        <v>43895</v>
      </c>
      <c r="BC14" s="67" t="s">
        <v>545</v>
      </c>
      <c r="BD14" s="63" t="s">
        <v>546</v>
      </c>
      <c r="BE14" s="60">
        <v>44074</v>
      </c>
      <c r="BF14" s="61" t="s">
        <v>364</v>
      </c>
      <c r="BG14" s="66" t="s">
        <v>547</v>
      </c>
      <c r="BH14" s="60">
        <v>44167</v>
      </c>
      <c r="BI14" s="67" t="s">
        <v>481</v>
      </c>
      <c r="BJ14" s="63" t="s">
        <v>548</v>
      </c>
      <c r="BK14" s="60">
        <v>44245</v>
      </c>
      <c r="BL14" s="61" t="s">
        <v>412</v>
      </c>
      <c r="BM14" s="66" t="s">
        <v>549</v>
      </c>
      <c r="BN14" s="60">
        <v>44293</v>
      </c>
      <c r="BO14" s="67" t="s">
        <v>402</v>
      </c>
      <c r="BP14" s="63" t="s">
        <v>550</v>
      </c>
      <c r="BQ14" s="60">
        <v>44532</v>
      </c>
      <c r="BR14" s="61" t="s">
        <v>551</v>
      </c>
      <c r="BS14" s="66" t="s">
        <v>552</v>
      </c>
      <c r="BT14" s="60">
        <v>44748</v>
      </c>
      <c r="BU14" s="67" t="s">
        <v>481</v>
      </c>
      <c r="BV14" s="63" t="s">
        <v>1201</v>
      </c>
      <c r="BW14" s="60">
        <v>44897</v>
      </c>
      <c r="BX14" s="61" t="s">
        <v>404</v>
      </c>
      <c r="BY14" s="66" t="s">
        <v>1242</v>
      </c>
      <c r="BZ14" s="60" t="s">
        <v>367</v>
      </c>
      <c r="CA14" s="67" t="s">
        <v>368</v>
      </c>
      <c r="CB14" s="69" t="s">
        <v>367</v>
      </c>
      <c r="CC14" s="114" t="str">
        <f>VLOOKUP(A14,Datos!$C$2:$AJ$25,34,0)</f>
        <v>Oficina de Control Disciplinario Interno</v>
      </c>
      <c r="CD14" s="2">
        <f t="shared" si="0"/>
        <v>2</v>
      </c>
    </row>
    <row r="15" spans="1:82" ht="399.95" customHeight="1" x14ac:dyDescent="0.2">
      <c r="A15" s="181" t="s">
        <v>140</v>
      </c>
      <c r="B15" s="73" t="s">
        <v>1244</v>
      </c>
      <c r="C15" s="51" t="s">
        <v>1245</v>
      </c>
      <c r="D15" s="73" t="s">
        <v>151</v>
      </c>
      <c r="E15" s="166" t="s">
        <v>90</v>
      </c>
      <c r="F15" s="51" t="s">
        <v>553</v>
      </c>
      <c r="G15" s="151" t="s">
        <v>554</v>
      </c>
      <c r="H15" s="73" t="s">
        <v>35</v>
      </c>
      <c r="I15" s="73" t="s">
        <v>380</v>
      </c>
      <c r="J15" s="73" t="s">
        <v>52</v>
      </c>
      <c r="K15" s="51" t="s">
        <v>555</v>
      </c>
      <c r="L15" s="51" t="s">
        <v>556</v>
      </c>
      <c r="M15" s="51" t="s">
        <v>557</v>
      </c>
      <c r="N15" s="51" t="s">
        <v>383</v>
      </c>
      <c r="O15" s="51" t="s">
        <v>345</v>
      </c>
      <c r="P15" s="51" t="s">
        <v>384</v>
      </c>
      <c r="Q15" s="51" t="s">
        <v>1869</v>
      </c>
      <c r="R15" s="51" t="s">
        <v>443</v>
      </c>
      <c r="S15" s="75" t="s">
        <v>327</v>
      </c>
      <c r="T15" s="152">
        <v>0.4</v>
      </c>
      <c r="U15" s="75" t="s">
        <v>77</v>
      </c>
      <c r="V15" s="152">
        <v>0.8</v>
      </c>
      <c r="W15" s="73" t="s">
        <v>274</v>
      </c>
      <c r="X15" s="51" t="s">
        <v>558</v>
      </c>
      <c r="Y15" s="75" t="s">
        <v>329</v>
      </c>
      <c r="Z15" s="153">
        <v>7.5309515527679973E-4</v>
      </c>
      <c r="AA15" s="75" t="s">
        <v>121</v>
      </c>
      <c r="AB15" s="153">
        <v>0.33750000000000002</v>
      </c>
      <c r="AC15" s="73" t="s">
        <v>273</v>
      </c>
      <c r="AD15" s="51" t="s">
        <v>1246</v>
      </c>
      <c r="AE15" s="73" t="s">
        <v>350</v>
      </c>
      <c r="AF15" s="51" t="s">
        <v>351</v>
      </c>
      <c r="AG15" s="51" t="s">
        <v>351</v>
      </c>
      <c r="AH15" s="51" t="s">
        <v>351</v>
      </c>
      <c r="AI15" s="51" t="s">
        <v>351</v>
      </c>
      <c r="AJ15" s="51" t="s">
        <v>351</v>
      </c>
      <c r="AK15" s="51" t="s">
        <v>352</v>
      </c>
      <c r="AL15" s="51" t="s">
        <v>352</v>
      </c>
      <c r="AM15" s="51" t="s">
        <v>352</v>
      </c>
      <c r="AN15" s="51" t="s">
        <v>352</v>
      </c>
      <c r="AO15" s="51" t="s">
        <v>352</v>
      </c>
      <c r="AP15" s="51" t="s">
        <v>559</v>
      </c>
      <c r="AQ15" s="51" t="s">
        <v>560</v>
      </c>
      <c r="AR15" s="51" t="s">
        <v>561</v>
      </c>
      <c r="AS15" s="155">
        <v>43594</v>
      </c>
      <c r="AT15" s="61" t="s">
        <v>353</v>
      </c>
      <c r="AU15" s="66" t="s">
        <v>562</v>
      </c>
      <c r="AV15" s="60">
        <v>43787</v>
      </c>
      <c r="AW15" s="67" t="s">
        <v>404</v>
      </c>
      <c r="AX15" s="63" t="s">
        <v>563</v>
      </c>
      <c r="AY15" s="60">
        <v>43980</v>
      </c>
      <c r="AZ15" s="61" t="s">
        <v>353</v>
      </c>
      <c r="BA15" s="66" t="s">
        <v>564</v>
      </c>
      <c r="BB15" s="60">
        <v>44071</v>
      </c>
      <c r="BC15" s="67" t="s">
        <v>361</v>
      </c>
      <c r="BD15" s="63" t="s">
        <v>565</v>
      </c>
      <c r="BE15" s="60">
        <v>44165</v>
      </c>
      <c r="BF15" s="61" t="s">
        <v>353</v>
      </c>
      <c r="BG15" s="66" t="s">
        <v>1247</v>
      </c>
      <c r="BH15" s="60">
        <v>44257</v>
      </c>
      <c r="BI15" s="67" t="s">
        <v>359</v>
      </c>
      <c r="BJ15" s="63" t="s">
        <v>566</v>
      </c>
      <c r="BK15" s="60">
        <v>44466</v>
      </c>
      <c r="BL15" s="61" t="s">
        <v>361</v>
      </c>
      <c r="BM15" s="66" t="s">
        <v>567</v>
      </c>
      <c r="BN15" s="60">
        <v>44530</v>
      </c>
      <c r="BO15" s="67" t="s">
        <v>568</v>
      </c>
      <c r="BP15" s="63" t="s">
        <v>569</v>
      </c>
      <c r="BQ15" s="60">
        <v>44908</v>
      </c>
      <c r="BR15" s="61" t="s">
        <v>361</v>
      </c>
      <c r="BS15" s="66" t="s">
        <v>1248</v>
      </c>
      <c r="BT15" s="60">
        <v>44911</v>
      </c>
      <c r="BU15" s="67" t="s">
        <v>364</v>
      </c>
      <c r="BV15" s="63" t="s">
        <v>1249</v>
      </c>
      <c r="BW15" s="60" t="s">
        <v>367</v>
      </c>
      <c r="BX15" s="61" t="s">
        <v>368</v>
      </c>
      <c r="BY15" s="66" t="s">
        <v>367</v>
      </c>
      <c r="BZ15" s="60" t="s">
        <v>367</v>
      </c>
      <c r="CA15" s="67" t="s">
        <v>368</v>
      </c>
      <c r="CB15" s="69" t="s">
        <v>367</v>
      </c>
      <c r="CC15" s="114" t="str">
        <f>VLOOKUP(A15,Datos!$C$2:$AJ$25,34,0)</f>
        <v>Oficina Asesora de Planeación</v>
      </c>
      <c r="CD15" s="2">
        <f t="shared" si="0"/>
        <v>4</v>
      </c>
    </row>
    <row r="16" spans="1:82" ht="399.95" customHeight="1" x14ac:dyDescent="0.2">
      <c r="A16" s="181" t="s">
        <v>140</v>
      </c>
      <c r="B16" s="73" t="s">
        <v>1244</v>
      </c>
      <c r="C16" s="51" t="s">
        <v>1245</v>
      </c>
      <c r="D16" s="73" t="s">
        <v>151</v>
      </c>
      <c r="E16" s="166" t="s">
        <v>90</v>
      </c>
      <c r="F16" s="51" t="s">
        <v>553</v>
      </c>
      <c r="G16" s="151" t="s">
        <v>570</v>
      </c>
      <c r="H16" s="73" t="s">
        <v>35</v>
      </c>
      <c r="I16" s="73" t="s">
        <v>380</v>
      </c>
      <c r="J16" s="73" t="s">
        <v>52</v>
      </c>
      <c r="K16" s="51" t="s">
        <v>555</v>
      </c>
      <c r="L16" s="51" t="s">
        <v>556</v>
      </c>
      <c r="M16" s="51" t="s">
        <v>557</v>
      </c>
      <c r="N16" s="51" t="s">
        <v>383</v>
      </c>
      <c r="O16" s="51" t="s">
        <v>345</v>
      </c>
      <c r="P16" s="51" t="s">
        <v>384</v>
      </c>
      <c r="Q16" s="51" t="s">
        <v>1869</v>
      </c>
      <c r="R16" s="51" t="s">
        <v>443</v>
      </c>
      <c r="S16" s="75" t="s">
        <v>329</v>
      </c>
      <c r="T16" s="152">
        <v>0.2</v>
      </c>
      <c r="U16" s="75" t="s">
        <v>77</v>
      </c>
      <c r="V16" s="152">
        <v>0.8</v>
      </c>
      <c r="W16" s="73" t="s">
        <v>274</v>
      </c>
      <c r="X16" s="51" t="s">
        <v>571</v>
      </c>
      <c r="Y16" s="75" t="s">
        <v>329</v>
      </c>
      <c r="Z16" s="153">
        <v>5.9755795177881582E-5</v>
      </c>
      <c r="AA16" s="75" t="s">
        <v>121</v>
      </c>
      <c r="AB16" s="153">
        <v>0.33750000000000002</v>
      </c>
      <c r="AC16" s="73" t="s">
        <v>273</v>
      </c>
      <c r="AD16" s="51" t="s">
        <v>1250</v>
      </c>
      <c r="AE16" s="73" t="s">
        <v>350</v>
      </c>
      <c r="AF16" s="51" t="s">
        <v>351</v>
      </c>
      <c r="AG16" s="51" t="s">
        <v>351</v>
      </c>
      <c r="AH16" s="51" t="s">
        <v>351</v>
      </c>
      <c r="AI16" s="51" t="s">
        <v>351</v>
      </c>
      <c r="AJ16" s="51" t="s">
        <v>351</v>
      </c>
      <c r="AK16" s="51" t="s">
        <v>352</v>
      </c>
      <c r="AL16" s="51" t="s">
        <v>352</v>
      </c>
      <c r="AM16" s="51" t="s">
        <v>352</v>
      </c>
      <c r="AN16" s="51" t="s">
        <v>352</v>
      </c>
      <c r="AO16" s="51" t="s">
        <v>352</v>
      </c>
      <c r="AP16" s="51" t="s">
        <v>572</v>
      </c>
      <c r="AQ16" s="51" t="s">
        <v>560</v>
      </c>
      <c r="AR16" s="51" t="s">
        <v>573</v>
      </c>
      <c r="AS16" s="155">
        <v>43350</v>
      </c>
      <c r="AT16" s="61" t="s">
        <v>353</v>
      </c>
      <c r="AU16" s="66" t="s">
        <v>574</v>
      </c>
      <c r="AV16" s="60">
        <v>43594</v>
      </c>
      <c r="AW16" s="67" t="s">
        <v>449</v>
      </c>
      <c r="AX16" s="63" t="s">
        <v>575</v>
      </c>
      <c r="AY16" s="60">
        <v>43787</v>
      </c>
      <c r="AZ16" s="61" t="s">
        <v>449</v>
      </c>
      <c r="BA16" s="66" t="s">
        <v>576</v>
      </c>
      <c r="BB16" s="60">
        <v>43980</v>
      </c>
      <c r="BC16" s="67" t="s">
        <v>353</v>
      </c>
      <c r="BD16" s="63" t="s">
        <v>577</v>
      </c>
      <c r="BE16" s="60">
        <v>44071</v>
      </c>
      <c r="BF16" s="61" t="s">
        <v>578</v>
      </c>
      <c r="BG16" s="66" t="s">
        <v>579</v>
      </c>
      <c r="BH16" s="60">
        <v>44165</v>
      </c>
      <c r="BI16" s="67" t="s">
        <v>449</v>
      </c>
      <c r="BJ16" s="63" t="s">
        <v>580</v>
      </c>
      <c r="BK16" s="60">
        <v>43892</v>
      </c>
      <c r="BL16" s="61" t="s">
        <v>359</v>
      </c>
      <c r="BM16" s="66" t="s">
        <v>566</v>
      </c>
      <c r="BN16" s="60">
        <v>44466</v>
      </c>
      <c r="BO16" s="67" t="s">
        <v>361</v>
      </c>
      <c r="BP16" s="63" t="s">
        <v>567</v>
      </c>
      <c r="BQ16" s="60">
        <v>44530</v>
      </c>
      <c r="BR16" s="61" t="s">
        <v>568</v>
      </c>
      <c r="BS16" s="66" t="s">
        <v>581</v>
      </c>
      <c r="BT16" s="60">
        <v>44908</v>
      </c>
      <c r="BU16" s="67" t="s">
        <v>361</v>
      </c>
      <c r="BV16" s="63" t="s">
        <v>1248</v>
      </c>
      <c r="BW16" s="60">
        <v>44911</v>
      </c>
      <c r="BX16" s="61" t="s">
        <v>364</v>
      </c>
      <c r="BY16" s="66" t="s">
        <v>1249</v>
      </c>
      <c r="BZ16" s="60" t="s">
        <v>367</v>
      </c>
      <c r="CA16" s="67" t="s">
        <v>368</v>
      </c>
      <c r="CB16" s="69" t="s">
        <v>367</v>
      </c>
      <c r="CC16" s="114" t="str">
        <f>VLOOKUP(A16,Datos!$C$2:$AJ$25,34,0)</f>
        <v>Oficina Asesora de Planeación</v>
      </c>
      <c r="CD16" s="2">
        <f t="shared" si="0"/>
        <v>2</v>
      </c>
    </row>
    <row r="17" spans="1:82" ht="399.95" customHeight="1" x14ac:dyDescent="0.2">
      <c r="A17" s="181" t="s">
        <v>277</v>
      </c>
      <c r="B17" s="73" t="s">
        <v>1251</v>
      </c>
      <c r="C17" s="51" t="s">
        <v>1252</v>
      </c>
      <c r="D17" s="73" t="s">
        <v>174</v>
      </c>
      <c r="E17" s="166" t="s">
        <v>1218</v>
      </c>
      <c r="F17" s="51" t="s">
        <v>1253</v>
      </c>
      <c r="G17" s="151" t="s">
        <v>617</v>
      </c>
      <c r="H17" s="73" t="s">
        <v>35</v>
      </c>
      <c r="I17" s="73" t="s">
        <v>380</v>
      </c>
      <c r="J17" s="73" t="s">
        <v>78</v>
      </c>
      <c r="K17" s="51" t="s">
        <v>618</v>
      </c>
      <c r="L17" s="51" t="s">
        <v>619</v>
      </c>
      <c r="M17" s="51" t="s">
        <v>620</v>
      </c>
      <c r="N17" s="51" t="s">
        <v>383</v>
      </c>
      <c r="O17" s="51" t="s">
        <v>345</v>
      </c>
      <c r="P17" s="51" t="s">
        <v>384</v>
      </c>
      <c r="Q17" s="51" t="s">
        <v>1868</v>
      </c>
      <c r="R17" s="51" t="s">
        <v>375</v>
      </c>
      <c r="S17" s="75" t="s">
        <v>330</v>
      </c>
      <c r="T17" s="152">
        <v>0.6</v>
      </c>
      <c r="U17" s="75" t="s">
        <v>101</v>
      </c>
      <c r="V17" s="152">
        <v>0.6</v>
      </c>
      <c r="W17" s="73" t="s">
        <v>84</v>
      </c>
      <c r="X17" s="51" t="s">
        <v>621</v>
      </c>
      <c r="Y17" s="75" t="s">
        <v>329</v>
      </c>
      <c r="Z17" s="153">
        <v>0.1512</v>
      </c>
      <c r="AA17" s="75" t="s">
        <v>121</v>
      </c>
      <c r="AB17" s="153">
        <v>0.33749999999999997</v>
      </c>
      <c r="AC17" s="73" t="s">
        <v>273</v>
      </c>
      <c r="AD17" s="51" t="s">
        <v>386</v>
      </c>
      <c r="AE17" s="73" t="s">
        <v>350</v>
      </c>
      <c r="AF17" s="51" t="s">
        <v>351</v>
      </c>
      <c r="AG17" s="51" t="s">
        <v>351</v>
      </c>
      <c r="AH17" s="51" t="s">
        <v>351</v>
      </c>
      <c r="AI17" s="51" t="s">
        <v>351</v>
      </c>
      <c r="AJ17" s="51" t="s">
        <v>351</v>
      </c>
      <c r="AK17" s="51" t="s">
        <v>352</v>
      </c>
      <c r="AL17" s="51" t="s">
        <v>352</v>
      </c>
      <c r="AM17" s="51" t="s">
        <v>352</v>
      </c>
      <c r="AN17" s="51" t="s">
        <v>352</v>
      </c>
      <c r="AO17" s="51" t="s">
        <v>352</v>
      </c>
      <c r="AP17" s="51" t="s">
        <v>622</v>
      </c>
      <c r="AQ17" s="51" t="s">
        <v>623</v>
      </c>
      <c r="AR17" s="51" t="s">
        <v>624</v>
      </c>
      <c r="AS17" s="155">
        <v>44533</v>
      </c>
      <c r="AT17" s="61" t="s">
        <v>353</v>
      </c>
      <c r="AU17" s="66" t="s">
        <v>625</v>
      </c>
      <c r="AV17" s="60">
        <v>44904</v>
      </c>
      <c r="AW17" s="67" t="s">
        <v>364</v>
      </c>
      <c r="AX17" s="63" t="s">
        <v>1254</v>
      </c>
      <c r="AY17" s="60" t="s">
        <v>367</v>
      </c>
      <c r="AZ17" s="61" t="s">
        <v>368</v>
      </c>
      <c r="BA17" s="66" t="s">
        <v>367</v>
      </c>
      <c r="BB17" s="60" t="s">
        <v>367</v>
      </c>
      <c r="BC17" s="67" t="s">
        <v>368</v>
      </c>
      <c r="BD17" s="63" t="s">
        <v>367</v>
      </c>
      <c r="BE17" s="60" t="s">
        <v>367</v>
      </c>
      <c r="BF17" s="61" t="s">
        <v>368</v>
      </c>
      <c r="BG17" s="66" t="s">
        <v>367</v>
      </c>
      <c r="BH17" s="60" t="s">
        <v>367</v>
      </c>
      <c r="BI17" s="67" t="s">
        <v>368</v>
      </c>
      <c r="BJ17" s="63" t="s">
        <v>367</v>
      </c>
      <c r="BK17" s="60" t="s">
        <v>367</v>
      </c>
      <c r="BL17" s="61" t="s">
        <v>368</v>
      </c>
      <c r="BM17" s="66" t="s">
        <v>367</v>
      </c>
      <c r="BN17" s="60" t="s">
        <v>367</v>
      </c>
      <c r="BO17" s="67" t="s">
        <v>368</v>
      </c>
      <c r="BP17" s="63" t="s">
        <v>367</v>
      </c>
      <c r="BQ17" s="60" t="s">
        <v>367</v>
      </c>
      <c r="BR17" s="61" t="s">
        <v>368</v>
      </c>
      <c r="BS17" s="66" t="s">
        <v>367</v>
      </c>
      <c r="BT17" s="60" t="s">
        <v>367</v>
      </c>
      <c r="BU17" s="67" t="s">
        <v>368</v>
      </c>
      <c r="BV17" s="63" t="s">
        <v>367</v>
      </c>
      <c r="BW17" s="60" t="s">
        <v>367</v>
      </c>
      <c r="BX17" s="61" t="s">
        <v>368</v>
      </c>
      <c r="BY17" s="66" t="s">
        <v>367</v>
      </c>
      <c r="BZ17" s="60" t="s">
        <v>367</v>
      </c>
      <c r="CA17" s="67" t="s">
        <v>368</v>
      </c>
      <c r="CB17" s="69" t="s">
        <v>367</v>
      </c>
      <c r="CC17" s="114" t="str">
        <f>VLOOKUP(A17,Datos!$C$2:$AJ$25,34,0)</f>
        <v>Oficina de Control Interno</v>
      </c>
      <c r="CD17" s="2">
        <f t="shared" si="0"/>
        <v>20</v>
      </c>
    </row>
    <row r="18" spans="1:82" ht="399.95" customHeight="1" x14ac:dyDescent="0.2">
      <c r="A18" s="181" t="s">
        <v>277</v>
      </c>
      <c r="B18" s="73" t="s">
        <v>1251</v>
      </c>
      <c r="C18" s="51" t="s">
        <v>1252</v>
      </c>
      <c r="D18" s="73" t="s">
        <v>174</v>
      </c>
      <c r="E18" s="166" t="s">
        <v>1218</v>
      </c>
      <c r="F18" s="51" t="s">
        <v>1255</v>
      </c>
      <c r="G18" s="151" t="s">
        <v>626</v>
      </c>
      <c r="H18" s="73" t="s">
        <v>63</v>
      </c>
      <c r="I18" s="73" t="s">
        <v>380</v>
      </c>
      <c r="J18" s="73" t="s">
        <v>78</v>
      </c>
      <c r="K18" s="51" t="s">
        <v>627</v>
      </c>
      <c r="L18" s="51" t="s">
        <v>619</v>
      </c>
      <c r="M18" s="51" t="s">
        <v>628</v>
      </c>
      <c r="N18" s="51" t="s">
        <v>383</v>
      </c>
      <c r="O18" s="51" t="s">
        <v>345</v>
      </c>
      <c r="P18" s="51" t="s">
        <v>384</v>
      </c>
      <c r="Q18" s="51" t="s">
        <v>1868</v>
      </c>
      <c r="R18" s="51" t="s">
        <v>375</v>
      </c>
      <c r="S18" s="75" t="s">
        <v>329</v>
      </c>
      <c r="T18" s="152">
        <v>0.2</v>
      </c>
      <c r="U18" s="75" t="s">
        <v>77</v>
      </c>
      <c r="V18" s="152">
        <v>0.8</v>
      </c>
      <c r="W18" s="73" t="s">
        <v>274</v>
      </c>
      <c r="X18" s="51" t="s">
        <v>541</v>
      </c>
      <c r="Y18" s="75" t="s">
        <v>329</v>
      </c>
      <c r="Z18" s="153">
        <v>7.1999999999999995E-2</v>
      </c>
      <c r="AA18" s="75" t="s">
        <v>77</v>
      </c>
      <c r="AB18" s="153">
        <v>0.8</v>
      </c>
      <c r="AC18" s="73" t="s">
        <v>274</v>
      </c>
      <c r="AD18" s="51" t="s">
        <v>542</v>
      </c>
      <c r="AE18" s="73" t="s">
        <v>378</v>
      </c>
      <c r="AF18" s="51" t="s">
        <v>351</v>
      </c>
      <c r="AG18" s="51" t="s">
        <v>351</v>
      </c>
      <c r="AH18" s="51" t="s">
        <v>351</v>
      </c>
      <c r="AI18" s="51" t="s">
        <v>351</v>
      </c>
      <c r="AJ18" s="51" t="s">
        <v>351</v>
      </c>
      <c r="AK18" s="51" t="s">
        <v>1256</v>
      </c>
      <c r="AL18" s="51" t="s">
        <v>629</v>
      </c>
      <c r="AM18" s="51" t="s">
        <v>1257</v>
      </c>
      <c r="AN18" s="51" t="s">
        <v>1817</v>
      </c>
      <c r="AO18" s="51" t="s">
        <v>1818</v>
      </c>
      <c r="AP18" s="51" t="s">
        <v>630</v>
      </c>
      <c r="AQ18" s="51" t="s">
        <v>631</v>
      </c>
      <c r="AR18" s="51" t="s">
        <v>632</v>
      </c>
      <c r="AS18" s="155">
        <v>43496</v>
      </c>
      <c r="AT18" s="61" t="s">
        <v>353</v>
      </c>
      <c r="AU18" s="66" t="s">
        <v>633</v>
      </c>
      <c r="AV18" s="60">
        <v>43594</v>
      </c>
      <c r="AW18" s="67" t="s">
        <v>353</v>
      </c>
      <c r="AX18" s="63" t="s">
        <v>634</v>
      </c>
      <c r="AY18" s="60">
        <v>43902</v>
      </c>
      <c r="AZ18" s="61" t="s">
        <v>545</v>
      </c>
      <c r="BA18" s="66" t="s">
        <v>635</v>
      </c>
      <c r="BB18" s="60">
        <v>44075</v>
      </c>
      <c r="BC18" s="67" t="s">
        <v>364</v>
      </c>
      <c r="BD18" s="63" t="s">
        <v>636</v>
      </c>
      <c r="BE18" s="60">
        <v>44167</v>
      </c>
      <c r="BF18" s="61" t="s">
        <v>481</v>
      </c>
      <c r="BG18" s="66" t="s">
        <v>637</v>
      </c>
      <c r="BH18" s="60">
        <v>44246</v>
      </c>
      <c r="BI18" s="67" t="s">
        <v>412</v>
      </c>
      <c r="BJ18" s="63" t="s">
        <v>638</v>
      </c>
      <c r="BK18" s="60">
        <v>44533</v>
      </c>
      <c r="BL18" s="61" t="s">
        <v>412</v>
      </c>
      <c r="BM18" s="66" t="s">
        <v>639</v>
      </c>
      <c r="BN18" s="60">
        <v>44904</v>
      </c>
      <c r="BO18" s="67" t="s">
        <v>404</v>
      </c>
      <c r="BP18" s="63" t="s">
        <v>1258</v>
      </c>
      <c r="BQ18" s="60" t="s">
        <v>367</v>
      </c>
      <c r="BR18" s="61" t="s">
        <v>368</v>
      </c>
      <c r="BS18" s="66" t="s">
        <v>367</v>
      </c>
      <c r="BT18" s="60" t="s">
        <v>367</v>
      </c>
      <c r="BU18" s="67" t="s">
        <v>368</v>
      </c>
      <c r="BV18" s="63" t="s">
        <v>367</v>
      </c>
      <c r="BW18" s="60" t="s">
        <v>367</v>
      </c>
      <c r="BX18" s="61" t="s">
        <v>368</v>
      </c>
      <c r="BY18" s="66" t="s">
        <v>367</v>
      </c>
      <c r="BZ18" s="60" t="s">
        <v>367</v>
      </c>
      <c r="CA18" s="67" t="s">
        <v>368</v>
      </c>
      <c r="CB18" s="69" t="s">
        <v>367</v>
      </c>
      <c r="CC18" s="114" t="str">
        <f>VLOOKUP(A18,Datos!$C$2:$AJ$25,34,0)</f>
        <v>Oficina de Control Interno</v>
      </c>
      <c r="CD18" s="2">
        <f t="shared" si="0"/>
        <v>8</v>
      </c>
    </row>
    <row r="19" spans="1:82" ht="399.95" customHeight="1" x14ac:dyDescent="0.2">
      <c r="A19" s="181" t="s">
        <v>1259</v>
      </c>
      <c r="B19" s="73" t="s">
        <v>1260</v>
      </c>
      <c r="C19" s="51" t="s">
        <v>1261</v>
      </c>
      <c r="D19" s="73" t="s">
        <v>1853</v>
      </c>
      <c r="E19" s="166" t="s">
        <v>38</v>
      </c>
      <c r="F19" s="51" t="s">
        <v>1262</v>
      </c>
      <c r="G19" s="151" t="s">
        <v>808</v>
      </c>
      <c r="H19" s="73" t="s">
        <v>35</v>
      </c>
      <c r="I19" s="73" t="s">
        <v>380</v>
      </c>
      <c r="J19" s="73" t="s">
        <v>52</v>
      </c>
      <c r="K19" s="51" t="s">
        <v>809</v>
      </c>
      <c r="L19" s="51" t="s">
        <v>810</v>
      </c>
      <c r="M19" s="51" t="s">
        <v>811</v>
      </c>
      <c r="N19" s="51" t="s">
        <v>383</v>
      </c>
      <c r="O19" s="51" t="s">
        <v>345</v>
      </c>
      <c r="P19" s="51" t="s">
        <v>384</v>
      </c>
      <c r="Q19" s="51" t="s">
        <v>1868</v>
      </c>
      <c r="R19" s="51" t="s">
        <v>375</v>
      </c>
      <c r="S19" s="75" t="s">
        <v>332</v>
      </c>
      <c r="T19" s="152">
        <v>1</v>
      </c>
      <c r="U19" s="75" t="s">
        <v>101</v>
      </c>
      <c r="V19" s="152">
        <v>0.6</v>
      </c>
      <c r="W19" s="73" t="s">
        <v>274</v>
      </c>
      <c r="X19" s="51" t="s">
        <v>812</v>
      </c>
      <c r="Y19" s="75" t="s">
        <v>329</v>
      </c>
      <c r="Z19" s="153">
        <v>3.8423222207999998E-3</v>
      </c>
      <c r="AA19" s="75" t="s">
        <v>121</v>
      </c>
      <c r="AB19" s="153">
        <v>0.25312499999999999</v>
      </c>
      <c r="AC19" s="73" t="s">
        <v>273</v>
      </c>
      <c r="AD19" s="51" t="s">
        <v>1263</v>
      </c>
      <c r="AE19" s="73" t="s">
        <v>350</v>
      </c>
      <c r="AF19" s="51" t="s">
        <v>351</v>
      </c>
      <c r="AG19" s="51" t="s">
        <v>351</v>
      </c>
      <c r="AH19" s="51" t="s">
        <v>351</v>
      </c>
      <c r="AI19" s="51" t="s">
        <v>351</v>
      </c>
      <c r="AJ19" s="51" t="s">
        <v>351</v>
      </c>
      <c r="AK19" s="51" t="s">
        <v>352</v>
      </c>
      <c r="AL19" s="51" t="s">
        <v>352</v>
      </c>
      <c r="AM19" s="51" t="s">
        <v>352</v>
      </c>
      <c r="AN19" s="51" t="s">
        <v>352</v>
      </c>
      <c r="AO19" s="51" t="s">
        <v>352</v>
      </c>
      <c r="AP19" s="51" t="s">
        <v>1264</v>
      </c>
      <c r="AQ19" s="51" t="s">
        <v>1854</v>
      </c>
      <c r="AR19" s="51" t="s">
        <v>1265</v>
      </c>
      <c r="AS19" s="155">
        <v>43347</v>
      </c>
      <c r="AT19" s="61" t="s">
        <v>353</v>
      </c>
      <c r="AU19" s="66" t="s">
        <v>813</v>
      </c>
      <c r="AV19" s="60">
        <v>43594</v>
      </c>
      <c r="AW19" s="67" t="s">
        <v>449</v>
      </c>
      <c r="AX19" s="63" t="s">
        <v>814</v>
      </c>
      <c r="AY19" s="60">
        <v>43787</v>
      </c>
      <c r="AZ19" s="61" t="s">
        <v>353</v>
      </c>
      <c r="BA19" s="66" t="s">
        <v>815</v>
      </c>
      <c r="BB19" s="60">
        <v>43899</v>
      </c>
      <c r="BC19" s="67" t="s">
        <v>402</v>
      </c>
      <c r="BD19" s="63" t="s">
        <v>816</v>
      </c>
      <c r="BE19" s="60">
        <v>43916</v>
      </c>
      <c r="BF19" s="61" t="s">
        <v>353</v>
      </c>
      <c r="BG19" s="66" t="s">
        <v>1266</v>
      </c>
      <c r="BH19" s="60">
        <v>44169</v>
      </c>
      <c r="BI19" s="67" t="s">
        <v>481</v>
      </c>
      <c r="BJ19" s="63" t="s">
        <v>817</v>
      </c>
      <c r="BK19" s="60">
        <v>44249</v>
      </c>
      <c r="BL19" s="61" t="s">
        <v>404</v>
      </c>
      <c r="BM19" s="66" t="s">
        <v>818</v>
      </c>
      <c r="BN19" s="60">
        <v>44448</v>
      </c>
      <c r="BO19" s="67" t="s">
        <v>357</v>
      </c>
      <c r="BP19" s="63" t="s">
        <v>819</v>
      </c>
      <c r="BQ19" s="60">
        <v>44552</v>
      </c>
      <c r="BR19" s="61" t="s">
        <v>353</v>
      </c>
      <c r="BS19" s="66" t="s">
        <v>820</v>
      </c>
      <c r="BT19" s="60">
        <v>44834</v>
      </c>
      <c r="BU19" s="67" t="s">
        <v>361</v>
      </c>
      <c r="BV19" s="63" t="s">
        <v>1211</v>
      </c>
      <c r="BW19" s="60">
        <v>44897</v>
      </c>
      <c r="BX19" s="61" t="s">
        <v>412</v>
      </c>
      <c r="BY19" s="66" t="s">
        <v>1267</v>
      </c>
      <c r="BZ19" s="60" t="s">
        <v>367</v>
      </c>
      <c r="CA19" s="67" t="s">
        <v>368</v>
      </c>
      <c r="CB19" s="69" t="s">
        <v>367</v>
      </c>
      <c r="CC19" s="114" t="e">
        <f>VLOOKUP(A19,Datos!$C$2:$AJ$25,34,0)</f>
        <v>#N/A</v>
      </c>
      <c r="CD19" s="2">
        <f t="shared" si="0"/>
        <v>2</v>
      </c>
    </row>
    <row r="20" spans="1:82" ht="399.95" customHeight="1" x14ac:dyDescent="0.2">
      <c r="A20" s="181" t="s">
        <v>1259</v>
      </c>
      <c r="B20" s="73" t="s">
        <v>1260</v>
      </c>
      <c r="C20" s="51" t="s">
        <v>1261</v>
      </c>
      <c r="D20" s="73" t="s">
        <v>1853</v>
      </c>
      <c r="E20" s="166" t="s">
        <v>38</v>
      </c>
      <c r="F20" s="51" t="s">
        <v>1268</v>
      </c>
      <c r="G20" s="151" t="s">
        <v>821</v>
      </c>
      <c r="H20" s="73" t="s">
        <v>35</v>
      </c>
      <c r="I20" s="73" t="s">
        <v>380</v>
      </c>
      <c r="J20" s="73" t="s">
        <v>52</v>
      </c>
      <c r="K20" s="51" t="s">
        <v>822</v>
      </c>
      <c r="L20" s="51" t="s">
        <v>823</v>
      </c>
      <c r="M20" s="51" t="s">
        <v>824</v>
      </c>
      <c r="N20" s="51" t="s">
        <v>383</v>
      </c>
      <c r="O20" s="51" t="s">
        <v>1269</v>
      </c>
      <c r="P20" s="51" t="s">
        <v>384</v>
      </c>
      <c r="Q20" s="51" t="s">
        <v>1868</v>
      </c>
      <c r="R20" s="167" t="s">
        <v>375</v>
      </c>
      <c r="S20" s="75" t="s">
        <v>330</v>
      </c>
      <c r="T20" s="152">
        <v>0.6</v>
      </c>
      <c r="U20" s="75" t="s">
        <v>121</v>
      </c>
      <c r="V20" s="152">
        <v>0.4</v>
      </c>
      <c r="W20" s="73" t="s">
        <v>84</v>
      </c>
      <c r="X20" s="51" t="s">
        <v>1270</v>
      </c>
      <c r="Y20" s="75" t="s">
        <v>329</v>
      </c>
      <c r="Z20" s="153">
        <v>0.1512</v>
      </c>
      <c r="AA20" s="75" t="s">
        <v>121</v>
      </c>
      <c r="AB20" s="153">
        <v>0.22500000000000003</v>
      </c>
      <c r="AC20" s="73" t="s">
        <v>273</v>
      </c>
      <c r="AD20" s="51" t="s">
        <v>1263</v>
      </c>
      <c r="AE20" s="73" t="s">
        <v>350</v>
      </c>
      <c r="AF20" s="51" t="s">
        <v>351</v>
      </c>
      <c r="AG20" s="51" t="s">
        <v>351</v>
      </c>
      <c r="AH20" s="51" t="s">
        <v>351</v>
      </c>
      <c r="AI20" s="51" t="s">
        <v>351</v>
      </c>
      <c r="AJ20" s="51" t="s">
        <v>351</v>
      </c>
      <c r="AK20" s="51" t="s">
        <v>352</v>
      </c>
      <c r="AL20" s="51" t="s">
        <v>352</v>
      </c>
      <c r="AM20" s="51" t="s">
        <v>352</v>
      </c>
      <c r="AN20" s="51" t="s">
        <v>352</v>
      </c>
      <c r="AO20" s="51" t="s">
        <v>352</v>
      </c>
      <c r="AP20" s="51" t="s">
        <v>1271</v>
      </c>
      <c r="AQ20" s="51" t="s">
        <v>1855</v>
      </c>
      <c r="AR20" s="51" t="s">
        <v>1272</v>
      </c>
      <c r="AS20" s="155">
        <v>44552</v>
      </c>
      <c r="AT20" s="61" t="s">
        <v>353</v>
      </c>
      <c r="AU20" s="66" t="s">
        <v>813</v>
      </c>
      <c r="AV20" s="60">
        <v>44834</v>
      </c>
      <c r="AW20" s="67" t="s">
        <v>361</v>
      </c>
      <c r="AX20" s="63" t="s">
        <v>1212</v>
      </c>
      <c r="AY20" s="60">
        <v>44897</v>
      </c>
      <c r="AZ20" s="61" t="s">
        <v>879</v>
      </c>
      <c r="BA20" s="66" t="s">
        <v>1856</v>
      </c>
      <c r="BB20" s="60" t="s">
        <v>367</v>
      </c>
      <c r="BC20" s="67" t="s">
        <v>368</v>
      </c>
      <c r="BD20" s="63" t="s">
        <v>367</v>
      </c>
      <c r="BE20" s="60" t="s">
        <v>367</v>
      </c>
      <c r="BF20" s="61" t="s">
        <v>368</v>
      </c>
      <c r="BG20" s="66" t="s">
        <v>367</v>
      </c>
      <c r="BH20" s="60" t="s">
        <v>367</v>
      </c>
      <c r="BI20" s="67" t="s">
        <v>368</v>
      </c>
      <c r="BJ20" s="63" t="s">
        <v>367</v>
      </c>
      <c r="BK20" s="60" t="s">
        <v>367</v>
      </c>
      <c r="BL20" s="61" t="s">
        <v>368</v>
      </c>
      <c r="BM20" s="66" t="s">
        <v>367</v>
      </c>
      <c r="BN20" s="60" t="s">
        <v>367</v>
      </c>
      <c r="BO20" s="67" t="s">
        <v>368</v>
      </c>
      <c r="BP20" s="63" t="s">
        <v>367</v>
      </c>
      <c r="BQ20" s="60" t="s">
        <v>367</v>
      </c>
      <c r="BR20" s="61" t="s">
        <v>368</v>
      </c>
      <c r="BS20" s="66" t="s">
        <v>367</v>
      </c>
      <c r="BT20" s="60" t="s">
        <v>367</v>
      </c>
      <c r="BU20" s="67" t="s">
        <v>368</v>
      </c>
      <c r="BV20" s="63" t="s">
        <v>367</v>
      </c>
      <c r="BW20" s="60" t="s">
        <v>367</v>
      </c>
      <c r="BX20" s="61" t="s">
        <v>368</v>
      </c>
      <c r="BY20" s="66" t="s">
        <v>367</v>
      </c>
      <c r="BZ20" s="60" t="s">
        <v>367</v>
      </c>
      <c r="CA20" s="67" t="s">
        <v>368</v>
      </c>
      <c r="CB20" s="69" t="s">
        <v>367</v>
      </c>
      <c r="CC20" s="114" t="e">
        <f>VLOOKUP(A20,Datos!$C$2:$AJ$25,34,0)</f>
        <v>#N/A</v>
      </c>
      <c r="CD20" s="2">
        <f t="shared" si="0"/>
        <v>18</v>
      </c>
    </row>
    <row r="21" spans="1:82" ht="399.95" customHeight="1" x14ac:dyDescent="0.2">
      <c r="A21" s="181" t="s">
        <v>1259</v>
      </c>
      <c r="B21" s="73" t="s">
        <v>1260</v>
      </c>
      <c r="C21" s="51" t="s">
        <v>1261</v>
      </c>
      <c r="D21" s="73" t="s">
        <v>1853</v>
      </c>
      <c r="E21" s="166" t="s">
        <v>38</v>
      </c>
      <c r="F21" s="51" t="s">
        <v>1262</v>
      </c>
      <c r="G21" s="151" t="s">
        <v>825</v>
      </c>
      <c r="H21" s="73" t="s">
        <v>63</v>
      </c>
      <c r="I21" s="73" t="s">
        <v>372</v>
      </c>
      <c r="J21" s="73" t="s">
        <v>52</v>
      </c>
      <c r="K21" s="51" t="s">
        <v>826</v>
      </c>
      <c r="L21" s="51" t="s">
        <v>827</v>
      </c>
      <c r="M21" s="51" t="s">
        <v>828</v>
      </c>
      <c r="N21" s="51" t="s">
        <v>383</v>
      </c>
      <c r="O21" s="51" t="s">
        <v>345</v>
      </c>
      <c r="P21" s="51" t="s">
        <v>374</v>
      </c>
      <c r="Q21" s="51" t="s">
        <v>1868</v>
      </c>
      <c r="R21" s="51" t="s">
        <v>375</v>
      </c>
      <c r="S21" s="75" t="s">
        <v>329</v>
      </c>
      <c r="T21" s="152">
        <v>0.2</v>
      </c>
      <c r="U21" s="75" t="s">
        <v>51</v>
      </c>
      <c r="V21" s="152">
        <v>1</v>
      </c>
      <c r="W21" s="73" t="s">
        <v>275</v>
      </c>
      <c r="X21" s="51" t="s">
        <v>829</v>
      </c>
      <c r="Y21" s="75" t="s">
        <v>329</v>
      </c>
      <c r="Z21" s="153">
        <v>1.2700799999999998E-2</v>
      </c>
      <c r="AA21" s="75" t="s">
        <v>51</v>
      </c>
      <c r="AB21" s="153">
        <v>1</v>
      </c>
      <c r="AC21" s="73" t="s">
        <v>275</v>
      </c>
      <c r="AD21" s="51" t="s">
        <v>830</v>
      </c>
      <c r="AE21" s="73" t="s">
        <v>378</v>
      </c>
      <c r="AF21" s="51" t="s">
        <v>351</v>
      </c>
      <c r="AG21" s="51" t="s">
        <v>351</v>
      </c>
      <c r="AH21" s="51" t="s">
        <v>351</v>
      </c>
      <c r="AI21" s="51" t="s">
        <v>351</v>
      </c>
      <c r="AJ21" s="51" t="s">
        <v>351</v>
      </c>
      <c r="AK21" s="51" t="s">
        <v>1273</v>
      </c>
      <c r="AL21" s="51" t="s">
        <v>1274</v>
      </c>
      <c r="AM21" s="51" t="s">
        <v>1275</v>
      </c>
      <c r="AN21" s="51" t="s">
        <v>1276</v>
      </c>
      <c r="AO21" s="51" t="s">
        <v>1277</v>
      </c>
      <c r="AP21" s="51" t="s">
        <v>1278</v>
      </c>
      <c r="AQ21" s="51" t="s">
        <v>1857</v>
      </c>
      <c r="AR21" s="51" t="s">
        <v>1279</v>
      </c>
      <c r="AS21" s="155">
        <v>43496</v>
      </c>
      <c r="AT21" s="61" t="s">
        <v>568</v>
      </c>
      <c r="AU21" s="66" t="s">
        <v>813</v>
      </c>
      <c r="AV21" s="60">
        <v>43594</v>
      </c>
      <c r="AW21" s="67" t="s">
        <v>449</v>
      </c>
      <c r="AX21" s="63" t="s">
        <v>831</v>
      </c>
      <c r="AY21" s="60">
        <v>43787</v>
      </c>
      <c r="AZ21" s="61" t="s">
        <v>353</v>
      </c>
      <c r="BA21" s="66" t="s">
        <v>815</v>
      </c>
      <c r="BB21" s="60">
        <v>43916</v>
      </c>
      <c r="BC21" s="67" t="s">
        <v>353</v>
      </c>
      <c r="BD21" s="63" t="s">
        <v>1280</v>
      </c>
      <c r="BE21" s="60">
        <v>44169</v>
      </c>
      <c r="BF21" s="61" t="s">
        <v>481</v>
      </c>
      <c r="BG21" s="66" t="s">
        <v>832</v>
      </c>
      <c r="BH21" s="60">
        <v>44249</v>
      </c>
      <c r="BI21" s="67" t="s">
        <v>404</v>
      </c>
      <c r="BJ21" s="63" t="s">
        <v>833</v>
      </c>
      <c r="BK21" s="60">
        <v>44448</v>
      </c>
      <c r="BL21" s="61" t="s">
        <v>481</v>
      </c>
      <c r="BM21" s="66" t="s">
        <v>834</v>
      </c>
      <c r="BN21" s="60">
        <v>44546</v>
      </c>
      <c r="BO21" s="67" t="s">
        <v>353</v>
      </c>
      <c r="BP21" s="63" t="s">
        <v>835</v>
      </c>
      <c r="BQ21" s="60">
        <v>44834</v>
      </c>
      <c r="BR21" s="61" t="s">
        <v>361</v>
      </c>
      <c r="BS21" s="66" t="s">
        <v>1213</v>
      </c>
      <c r="BT21" s="60">
        <v>44897</v>
      </c>
      <c r="BU21" s="67" t="s">
        <v>412</v>
      </c>
      <c r="BV21" s="63" t="s">
        <v>1281</v>
      </c>
      <c r="BW21" s="60">
        <v>44897</v>
      </c>
      <c r="BX21" s="61" t="s">
        <v>412</v>
      </c>
      <c r="BY21" s="66" t="s">
        <v>1282</v>
      </c>
      <c r="BZ21" s="60" t="s">
        <v>367</v>
      </c>
      <c r="CA21" s="67" t="s">
        <v>368</v>
      </c>
      <c r="CB21" s="69" t="s">
        <v>367</v>
      </c>
      <c r="CC21" s="114" t="e">
        <f>VLOOKUP(A21,Datos!$C$2:$AJ$25,34,0)</f>
        <v>#N/A</v>
      </c>
      <c r="CD21" s="2">
        <f t="shared" si="0"/>
        <v>2</v>
      </c>
    </row>
    <row r="22" spans="1:82" ht="399.95" customHeight="1" x14ac:dyDescent="0.2">
      <c r="A22" s="181" t="s">
        <v>1259</v>
      </c>
      <c r="B22" s="73" t="s">
        <v>1260</v>
      </c>
      <c r="C22" s="51" t="s">
        <v>1261</v>
      </c>
      <c r="D22" s="73" t="s">
        <v>1853</v>
      </c>
      <c r="E22" s="166" t="s">
        <v>38</v>
      </c>
      <c r="F22" s="51" t="s">
        <v>1283</v>
      </c>
      <c r="G22" s="151" t="s">
        <v>836</v>
      </c>
      <c r="H22" s="73" t="s">
        <v>35</v>
      </c>
      <c r="I22" s="73" t="s">
        <v>380</v>
      </c>
      <c r="J22" s="73" t="s">
        <v>52</v>
      </c>
      <c r="K22" s="51" t="s">
        <v>837</v>
      </c>
      <c r="L22" s="51" t="s">
        <v>838</v>
      </c>
      <c r="M22" s="51" t="s">
        <v>839</v>
      </c>
      <c r="N22" s="51" t="s">
        <v>383</v>
      </c>
      <c r="O22" s="51" t="s">
        <v>345</v>
      </c>
      <c r="P22" s="51" t="s">
        <v>642</v>
      </c>
      <c r="Q22" s="51" t="s">
        <v>1868</v>
      </c>
      <c r="R22" s="51" t="s">
        <v>375</v>
      </c>
      <c r="S22" s="75" t="s">
        <v>331</v>
      </c>
      <c r="T22" s="152">
        <v>0.8</v>
      </c>
      <c r="U22" s="75" t="s">
        <v>121</v>
      </c>
      <c r="V22" s="152">
        <v>0.4</v>
      </c>
      <c r="W22" s="73" t="s">
        <v>84</v>
      </c>
      <c r="X22" s="51" t="s">
        <v>840</v>
      </c>
      <c r="Y22" s="75" t="s">
        <v>329</v>
      </c>
      <c r="Z22" s="153">
        <v>6.6395327975423963E-4</v>
      </c>
      <c r="AA22" s="75" t="s">
        <v>121</v>
      </c>
      <c r="AB22" s="153">
        <v>0.22500000000000003</v>
      </c>
      <c r="AC22" s="73" t="s">
        <v>273</v>
      </c>
      <c r="AD22" s="51" t="s">
        <v>841</v>
      </c>
      <c r="AE22" s="73" t="s">
        <v>378</v>
      </c>
      <c r="AF22" s="51" t="s">
        <v>351</v>
      </c>
      <c r="AG22" s="51" t="s">
        <v>351</v>
      </c>
      <c r="AH22" s="51" t="s">
        <v>351</v>
      </c>
      <c r="AI22" s="51" t="s">
        <v>351</v>
      </c>
      <c r="AJ22" s="51" t="s">
        <v>351</v>
      </c>
      <c r="AK22" s="51" t="s">
        <v>1284</v>
      </c>
      <c r="AL22" s="51" t="s">
        <v>1285</v>
      </c>
      <c r="AM22" s="51" t="s">
        <v>1286</v>
      </c>
      <c r="AN22" s="51" t="s">
        <v>1287</v>
      </c>
      <c r="AO22" s="51" t="s">
        <v>1288</v>
      </c>
      <c r="AP22" s="51" t="s">
        <v>1289</v>
      </c>
      <c r="AQ22" s="51" t="s">
        <v>1858</v>
      </c>
      <c r="AR22" s="51" t="s">
        <v>1290</v>
      </c>
      <c r="AS22" s="155">
        <v>43347</v>
      </c>
      <c r="AT22" s="61" t="s">
        <v>353</v>
      </c>
      <c r="AU22" s="66" t="s">
        <v>420</v>
      </c>
      <c r="AV22" s="60">
        <v>43594</v>
      </c>
      <c r="AW22" s="67" t="s">
        <v>449</v>
      </c>
      <c r="AX22" s="63" t="s">
        <v>842</v>
      </c>
      <c r="AY22" s="60">
        <v>43787</v>
      </c>
      <c r="AZ22" s="61" t="s">
        <v>353</v>
      </c>
      <c r="BA22" s="66" t="s">
        <v>843</v>
      </c>
      <c r="BB22" s="60">
        <v>43916</v>
      </c>
      <c r="BC22" s="67" t="s">
        <v>353</v>
      </c>
      <c r="BD22" s="63" t="s">
        <v>844</v>
      </c>
      <c r="BE22" s="60">
        <v>44169</v>
      </c>
      <c r="BF22" s="61" t="s">
        <v>481</v>
      </c>
      <c r="BG22" s="66" t="s">
        <v>845</v>
      </c>
      <c r="BH22" s="60">
        <v>44249</v>
      </c>
      <c r="BI22" s="67" t="s">
        <v>404</v>
      </c>
      <c r="BJ22" s="63" t="s">
        <v>846</v>
      </c>
      <c r="BK22" s="60">
        <v>44552</v>
      </c>
      <c r="BL22" s="61" t="s">
        <v>353</v>
      </c>
      <c r="BM22" s="66" t="s">
        <v>847</v>
      </c>
      <c r="BN22" s="60">
        <v>44740</v>
      </c>
      <c r="BO22" s="67" t="s">
        <v>481</v>
      </c>
      <c r="BP22" s="63" t="s">
        <v>1198</v>
      </c>
      <c r="BQ22" s="60">
        <v>44834</v>
      </c>
      <c r="BR22" s="61" t="s">
        <v>402</v>
      </c>
      <c r="BS22" s="66" t="s">
        <v>1214</v>
      </c>
      <c r="BT22" s="60">
        <v>44897</v>
      </c>
      <c r="BU22" s="67" t="s">
        <v>412</v>
      </c>
      <c r="BV22" s="63" t="s">
        <v>1291</v>
      </c>
      <c r="BW22" s="60" t="s">
        <v>367</v>
      </c>
      <c r="BX22" s="61" t="s">
        <v>368</v>
      </c>
      <c r="BY22" s="66" t="s">
        <v>367</v>
      </c>
      <c r="BZ22" s="60" t="s">
        <v>367</v>
      </c>
      <c r="CA22" s="67" t="s">
        <v>368</v>
      </c>
      <c r="CB22" s="69" t="s">
        <v>367</v>
      </c>
      <c r="CC22" s="114" t="e">
        <f>VLOOKUP(A22,Datos!$C$2:$AJ$25,34,0)</f>
        <v>#N/A</v>
      </c>
      <c r="CD22" s="2">
        <f t="shared" si="0"/>
        <v>4</v>
      </c>
    </row>
    <row r="23" spans="1:82" ht="399.95" customHeight="1" x14ac:dyDescent="0.2">
      <c r="A23" s="181" t="s">
        <v>1259</v>
      </c>
      <c r="B23" s="73" t="s">
        <v>1260</v>
      </c>
      <c r="C23" s="51" t="s">
        <v>1261</v>
      </c>
      <c r="D23" s="73" t="s">
        <v>1853</v>
      </c>
      <c r="E23" s="166" t="s">
        <v>38</v>
      </c>
      <c r="F23" s="51" t="s">
        <v>1292</v>
      </c>
      <c r="G23" s="151" t="s">
        <v>848</v>
      </c>
      <c r="H23" s="73" t="s">
        <v>63</v>
      </c>
      <c r="I23" s="73" t="s">
        <v>372</v>
      </c>
      <c r="J23" s="73" t="s">
        <v>52</v>
      </c>
      <c r="K23" s="51" t="s">
        <v>849</v>
      </c>
      <c r="L23" s="51" t="s">
        <v>850</v>
      </c>
      <c r="M23" s="51" t="s">
        <v>851</v>
      </c>
      <c r="N23" s="51" t="s">
        <v>383</v>
      </c>
      <c r="O23" s="51" t="s">
        <v>345</v>
      </c>
      <c r="P23" s="51" t="s">
        <v>374</v>
      </c>
      <c r="Q23" s="51" t="s">
        <v>1868</v>
      </c>
      <c r="R23" s="167" t="s">
        <v>375</v>
      </c>
      <c r="S23" s="75" t="s">
        <v>329</v>
      </c>
      <c r="T23" s="152">
        <v>0.2</v>
      </c>
      <c r="U23" s="75" t="s">
        <v>77</v>
      </c>
      <c r="V23" s="152">
        <v>0.8</v>
      </c>
      <c r="W23" s="73" t="s">
        <v>274</v>
      </c>
      <c r="X23" s="51" t="s">
        <v>541</v>
      </c>
      <c r="Y23" s="75" t="s">
        <v>329</v>
      </c>
      <c r="Z23" s="153">
        <v>3.5279999999999992E-2</v>
      </c>
      <c r="AA23" s="75" t="s">
        <v>77</v>
      </c>
      <c r="AB23" s="153">
        <v>0.8</v>
      </c>
      <c r="AC23" s="73" t="s">
        <v>274</v>
      </c>
      <c r="AD23" s="51" t="s">
        <v>852</v>
      </c>
      <c r="AE23" s="73" t="s">
        <v>378</v>
      </c>
      <c r="AF23" s="51" t="s">
        <v>351</v>
      </c>
      <c r="AG23" s="51" t="s">
        <v>351</v>
      </c>
      <c r="AH23" s="51" t="s">
        <v>351</v>
      </c>
      <c r="AI23" s="51" t="s">
        <v>351</v>
      </c>
      <c r="AJ23" s="51" t="s">
        <v>351</v>
      </c>
      <c r="AK23" s="51" t="s">
        <v>1284</v>
      </c>
      <c r="AL23" s="51" t="s">
        <v>1285</v>
      </c>
      <c r="AM23" s="51" t="s">
        <v>1286</v>
      </c>
      <c r="AN23" s="51" t="s">
        <v>1287</v>
      </c>
      <c r="AO23" s="51" t="s">
        <v>1288</v>
      </c>
      <c r="AP23" s="51" t="s">
        <v>1293</v>
      </c>
      <c r="AQ23" s="51" t="s">
        <v>1859</v>
      </c>
      <c r="AR23" s="51" t="s">
        <v>1294</v>
      </c>
      <c r="AS23" s="155">
        <v>43496</v>
      </c>
      <c r="AT23" s="61" t="s">
        <v>353</v>
      </c>
      <c r="AU23" s="66" t="s">
        <v>420</v>
      </c>
      <c r="AV23" s="60">
        <v>43594</v>
      </c>
      <c r="AW23" s="67" t="s">
        <v>449</v>
      </c>
      <c r="AX23" s="63" t="s">
        <v>853</v>
      </c>
      <c r="AY23" s="60">
        <v>43916</v>
      </c>
      <c r="AZ23" s="61" t="s">
        <v>412</v>
      </c>
      <c r="BA23" s="66" t="s">
        <v>843</v>
      </c>
      <c r="BB23" s="60">
        <v>44169</v>
      </c>
      <c r="BC23" s="67" t="s">
        <v>481</v>
      </c>
      <c r="BD23" s="63" t="s">
        <v>854</v>
      </c>
      <c r="BE23" s="60">
        <v>44249</v>
      </c>
      <c r="BF23" s="61" t="s">
        <v>404</v>
      </c>
      <c r="BG23" s="66" t="s">
        <v>855</v>
      </c>
      <c r="BH23" s="60">
        <v>44448</v>
      </c>
      <c r="BI23" s="67" t="s">
        <v>481</v>
      </c>
      <c r="BJ23" s="63" t="s">
        <v>856</v>
      </c>
      <c r="BK23" s="60">
        <v>44546</v>
      </c>
      <c r="BL23" s="61" t="s">
        <v>353</v>
      </c>
      <c r="BM23" s="66" t="s">
        <v>857</v>
      </c>
      <c r="BN23" s="60">
        <v>44599</v>
      </c>
      <c r="BO23" s="67" t="s">
        <v>481</v>
      </c>
      <c r="BP23" s="63" t="s">
        <v>1199</v>
      </c>
      <c r="BQ23" s="60">
        <v>44721</v>
      </c>
      <c r="BR23" s="61" t="s">
        <v>481</v>
      </c>
      <c r="BS23" s="66" t="s">
        <v>1200</v>
      </c>
      <c r="BT23" s="60">
        <v>44897</v>
      </c>
      <c r="BU23" s="67" t="s">
        <v>412</v>
      </c>
      <c r="BV23" s="63" t="s">
        <v>1295</v>
      </c>
      <c r="BW23" s="60" t="s">
        <v>367</v>
      </c>
      <c r="BX23" s="61" t="s">
        <v>368</v>
      </c>
      <c r="BY23" s="66" t="s">
        <v>367</v>
      </c>
      <c r="BZ23" s="60" t="s">
        <v>367</v>
      </c>
      <c r="CA23" s="67" t="s">
        <v>368</v>
      </c>
      <c r="CB23" s="69" t="s">
        <v>367</v>
      </c>
      <c r="CC23" s="114" t="e">
        <f>VLOOKUP(A23,Datos!$C$2:$AJ$25,34,0)</f>
        <v>#N/A</v>
      </c>
      <c r="CD23" s="2">
        <f t="shared" si="0"/>
        <v>4</v>
      </c>
    </row>
    <row r="24" spans="1:82" ht="399.95" customHeight="1" x14ac:dyDescent="0.2">
      <c r="A24" s="181" t="s">
        <v>1259</v>
      </c>
      <c r="B24" s="73" t="s">
        <v>1260</v>
      </c>
      <c r="C24" s="51" t="s">
        <v>1261</v>
      </c>
      <c r="D24" s="73" t="s">
        <v>1853</v>
      </c>
      <c r="E24" s="166" t="s">
        <v>38</v>
      </c>
      <c r="F24" s="51" t="s">
        <v>1262</v>
      </c>
      <c r="G24" s="151" t="s">
        <v>586</v>
      </c>
      <c r="H24" s="73" t="s">
        <v>35</v>
      </c>
      <c r="I24" s="73" t="s">
        <v>380</v>
      </c>
      <c r="J24" s="73" t="s">
        <v>78</v>
      </c>
      <c r="K24" s="51" t="s">
        <v>587</v>
      </c>
      <c r="L24" s="51" t="s">
        <v>1296</v>
      </c>
      <c r="M24" s="51" t="s">
        <v>588</v>
      </c>
      <c r="N24" s="51" t="s">
        <v>383</v>
      </c>
      <c r="O24" s="51" t="s">
        <v>434</v>
      </c>
      <c r="P24" s="51" t="s">
        <v>374</v>
      </c>
      <c r="Q24" s="51" t="s">
        <v>1868</v>
      </c>
      <c r="R24" s="51" t="s">
        <v>375</v>
      </c>
      <c r="S24" s="75" t="s">
        <v>330</v>
      </c>
      <c r="T24" s="152">
        <v>0.6</v>
      </c>
      <c r="U24" s="75" t="s">
        <v>121</v>
      </c>
      <c r="V24" s="152">
        <v>0.4</v>
      </c>
      <c r="W24" s="73" t="s">
        <v>84</v>
      </c>
      <c r="X24" s="51" t="s">
        <v>589</v>
      </c>
      <c r="Y24" s="75" t="s">
        <v>327</v>
      </c>
      <c r="Z24" s="153">
        <v>0.252</v>
      </c>
      <c r="AA24" s="75" t="s">
        <v>328</v>
      </c>
      <c r="AB24" s="153">
        <v>0.16875000000000001</v>
      </c>
      <c r="AC24" s="73" t="s">
        <v>273</v>
      </c>
      <c r="AD24" s="51" t="s">
        <v>590</v>
      </c>
      <c r="AE24" s="73" t="s">
        <v>350</v>
      </c>
      <c r="AF24" s="51" t="s">
        <v>351</v>
      </c>
      <c r="AG24" s="51" t="s">
        <v>351</v>
      </c>
      <c r="AH24" s="51" t="s">
        <v>351</v>
      </c>
      <c r="AI24" s="51" t="s">
        <v>351</v>
      </c>
      <c r="AJ24" s="51" t="s">
        <v>351</v>
      </c>
      <c r="AK24" s="51" t="s">
        <v>352</v>
      </c>
      <c r="AL24" s="51" t="s">
        <v>352</v>
      </c>
      <c r="AM24" s="51" t="s">
        <v>352</v>
      </c>
      <c r="AN24" s="51" t="s">
        <v>352</v>
      </c>
      <c r="AO24" s="51" t="s">
        <v>352</v>
      </c>
      <c r="AP24" s="51" t="s">
        <v>1297</v>
      </c>
      <c r="AQ24" s="51" t="s">
        <v>1860</v>
      </c>
      <c r="AR24" s="51" t="s">
        <v>1298</v>
      </c>
      <c r="AS24" s="155">
        <v>43496</v>
      </c>
      <c r="AT24" s="61" t="s">
        <v>353</v>
      </c>
      <c r="AU24" s="66" t="s">
        <v>388</v>
      </c>
      <c r="AV24" s="60">
        <v>43594</v>
      </c>
      <c r="AW24" s="67" t="s">
        <v>353</v>
      </c>
      <c r="AX24" s="63" t="s">
        <v>582</v>
      </c>
      <c r="AY24" s="60">
        <v>43998</v>
      </c>
      <c r="AZ24" s="61" t="s">
        <v>353</v>
      </c>
      <c r="BA24" s="66" t="s">
        <v>591</v>
      </c>
      <c r="BB24" s="60">
        <v>44076</v>
      </c>
      <c r="BC24" s="67" t="s">
        <v>361</v>
      </c>
      <c r="BD24" s="63" t="s">
        <v>585</v>
      </c>
      <c r="BE24" s="60">
        <v>44168</v>
      </c>
      <c r="BF24" s="61" t="s">
        <v>449</v>
      </c>
      <c r="BG24" s="66" t="s">
        <v>584</v>
      </c>
      <c r="BH24" s="60">
        <v>44250</v>
      </c>
      <c r="BI24" s="67" t="s">
        <v>551</v>
      </c>
      <c r="BJ24" s="63" t="s">
        <v>592</v>
      </c>
      <c r="BK24" s="60">
        <v>44543</v>
      </c>
      <c r="BL24" s="61" t="s">
        <v>568</v>
      </c>
      <c r="BM24" s="66" t="s">
        <v>593</v>
      </c>
      <c r="BN24" s="60">
        <v>44889</v>
      </c>
      <c r="BO24" s="67" t="s">
        <v>364</v>
      </c>
      <c r="BP24" s="63" t="s">
        <v>1299</v>
      </c>
      <c r="BQ24" s="60">
        <v>44897</v>
      </c>
      <c r="BR24" s="61" t="s">
        <v>368</v>
      </c>
      <c r="BS24" s="66" t="s">
        <v>1300</v>
      </c>
      <c r="BT24" s="60" t="s">
        <v>367</v>
      </c>
      <c r="BU24" s="67" t="s">
        <v>368</v>
      </c>
      <c r="BV24" s="63" t="s">
        <v>367</v>
      </c>
      <c r="BW24" s="60" t="s">
        <v>367</v>
      </c>
      <c r="BX24" s="61" t="s">
        <v>368</v>
      </c>
      <c r="BY24" s="66" t="s">
        <v>367</v>
      </c>
      <c r="BZ24" s="60" t="s">
        <v>367</v>
      </c>
      <c r="CA24" s="67" t="s">
        <v>368</v>
      </c>
      <c r="CB24" s="69" t="s">
        <v>367</v>
      </c>
      <c r="CC24" s="114" t="e">
        <f>VLOOKUP(A24,Datos!$C$2:$AJ$25,34,0)</f>
        <v>#N/A</v>
      </c>
      <c r="CD24" s="2">
        <f t="shared" si="0"/>
        <v>6</v>
      </c>
    </row>
    <row r="25" spans="1:82" ht="399.95" customHeight="1" x14ac:dyDescent="0.2">
      <c r="A25" s="181" t="s">
        <v>1259</v>
      </c>
      <c r="B25" s="73" t="s">
        <v>1260</v>
      </c>
      <c r="C25" s="51" t="s">
        <v>1261</v>
      </c>
      <c r="D25" s="73" t="s">
        <v>1853</v>
      </c>
      <c r="E25" s="166" t="s">
        <v>38</v>
      </c>
      <c r="F25" s="51" t="s">
        <v>1262</v>
      </c>
      <c r="G25" s="151" t="s">
        <v>594</v>
      </c>
      <c r="H25" s="73" t="s">
        <v>35</v>
      </c>
      <c r="I25" s="73" t="s">
        <v>380</v>
      </c>
      <c r="J25" s="73" t="s">
        <v>78</v>
      </c>
      <c r="K25" s="51" t="s">
        <v>1301</v>
      </c>
      <c r="L25" s="51" t="s">
        <v>1100</v>
      </c>
      <c r="M25" s="51" t="s">
        <v>595</v>
      </c>
      <c r="N25" s="51" t="s">
        <v>383</v>
      </c>
      <c r="O25" s="51" t="s">
        <v>1302</v>
      </c>
      <c r="P25" s="51" t="s">
        <v>374</v>
      </c>
      <c r="Q25" s="51" t="s">
        <v>1868</v>
      </c>
      <c r="R25" s="51" t="s">
        <v>375</v>
      </c>
      <c r="S25" s="75" t="s">
        <v>330</v>
      </c>
      <c r="T25" s="152">
        <v>0.6</v>
      </c>
      <c r="U25" s="75" t="s">
        <v>101</v>
      </c>
      <c r="V25" s="152">
        <v>0.6</v>
      </c>
      <c r="W25" s="73" t="s">
        <v>84</v>
      </c>
      <c r="X25" s="51" t="s">
        <v>596</v>
      </c>
      <c r="Y25" s="75" t="s">
        <v>329</v>
      </c>
      <c r="Z25" s="153">
        <v>0.12348000000000001</v>
      </c>
      <c r="AA25" s="75" t="s">
        <v>121</v>
      </c>
      <c r="AB25" s="153">
        <v>0.25312499999999999</v>
      </c>
      <c r="AC25" s="73" t="s">
        <v>273</v>
      </c>
      <c r="AD25" s="51" t="s">
        <v>590</v>
      </c>
      <c r="AE25" s="73" t="s">
        <v>350</v>
      </c>
      <c r="AF25" s="51" t="s">
        <v>351</v>
      </c>
      <c r="AG25" s="51" t="s">
        <v>351</v>
      </c>
      <c r="AH25" s="51" t="s">
        <v>351</v>
      </c>
      <c r="AI25" s="51" t="s">
        <v>351</v>
      </c>
      <c r="AJ25" s="51" t="s">
        <v>351</v>
      </c>
      <c r="AK25" s="51" t="s">
        <v>352</v>
      </c>
      <c r="AL25" s="51" t="s">
        <v>352</v>
      </c>
      <c r="AM25" s="51" t="s">
        <v>352</v>
      </c>
      <c r="AN25" s="51" t="s">
        <v>352</v>
      </c>
      <c r="AO25" s="51" t="s">
        <v>352</v>
      </c>
      <c r="AP25" s="51" t="s">
        <v>1303</v>
      </c>
      <c r="AQ25" s="51" t="s">
        <v>1861</v>
      </c>
      <c r="AR25" s="51" t="s">
        <v>1304</v>
      </c>
      <c r="AS25" s="155">
        <v>43496</v>
      </c>
      <c r="AT25" s="61" t="s">
        <v>353</v>
      </c>
      <c r="AU25" s="66" t="s">
        <v>388</v>
      </c>
      <c r="AV25" s="60">
        <v>43594</v>
      </c>
      <c r="AW25" s="67" t="s">
        <v>353</v>
      </c>
      <c r="AX25" s="63" t="s">
        <v>582</v>
      </c>
      <c r="AY25" s="60">
        <v>43998</v>
      </c>
      <c r="AZ25" s="61" t="s">
        <v>353</v>
      </c>
      <c r="BA25" s="66" t="s">
        <v>597</v>
      </c>
      <c r="BB25" s="60">
        <v>44076</v>
      </c>
      <c r="BC25" s="67" t="s">
        <v>364</v>
      </c>
      <c r="BD25" s="63" t="s">
        <v>583</v>
      </c>
      <c r="BE25" s="60">
        <v>44168</v>
      </c>
      <c r="BF25" s="61" t="s">
        <v>449</v>
      </c>
      <c r="BG25" s="66" t="s">
        <v>584</v>
      </c>
      <c r="BH25" s="60">
        <v>44250</v>
      </c>
      <c r="BI25" s="67" t="s">
        <v>359</v>
      </c>
      <c r="BJ25" s="63" t="s">
        <v>598</v>
      </c>
      <c r="BK25" s="60">
        <v>44543</v>
      </c>
      <c r="BL25" s="61" t="s">
        <v>568</v>
      </c>
      <c r="BM25" s="66" t="s">
        <v>593</v>
      </c>
      <c r="BN25" s="60">
        <v>44889</v>
      </c>
      <c r="BO25" s="67" t="s">
        <v>364</v>
      </c>
      <c r="BP25" s="63" t="s">
        <v>1299</v>
      </c>
      <c r="BQ25" s="60">
        <v>44897</v>
      </c>
      <c r="BR25" s="61" t="s">
        <v>368</v>
      </c>
      <c r="BS25" s="66" t="s">
        <v>1300</v>
      </c>
      <c r="BT25" s="60" t="s">
        <v>367</v>
      </c>
      <c r="BU25" s="67" t="s">
        <v>368</v>
      </c>
      <c r="BV25" s="63" t="s">
        <v>367</v>
      </c>
      <c r="BW25" s="60" t="s">
        <v>367</v>
      </c>
      <c r="BX25" s="61" t="s">
        <v>368</v>
      </c>
      <c r="BY25" s="66" t="s">
        <v>367</v>
      </c>
      <c r="BZ25" s="60" t="s">
        <v>367</v>
      </c>
      <c r="CA25" s="67" t="s">
        <v>368</v>
      </c>
      <c r="CB25" s="69" t="s">
        <v>367</v>
      </c>
      <c r="CC25" s="114" t="e">
        <f>VLOOKUP(A25,Datos!$C$2:$AJ$25,34,0)</f>
        <v>#N/A</v>
      </c>
      <c r="CD25" s="2">
        <f t="shared" si="0"/>
        <v>6</v>
      </c>
    </row>
    <row r="26" spans="1:82" ht="399.95" customHeight="1" x14ac:dyDescent="0.2">
      <c r="A26" s="181" t="s">
        <v>1259</v>
      </c>
      <c r="B26" s="73" t="s">
        <v>1260</v>
      </c>
      <c r="C26" s="51" t="s">
        <v>1261</v>
      </c>
      <c r="D26" s="73" t="s">
        <v>1853</v>
      </c>
      <c r="E26" s="166" t="s">
        <v>38</v>
      </c>
      <c r="F26" s="51" t="s">
        <v>1305</v>
      </c>
      <c r="G26" s="151" t="s">
        <v>640</v>
      </c>
      <c r="H26" s="73" t="s">
        <v>35</v>
      </c>
      <c r="I26" s="73" t="s">
        <v>380</v>
      </c>
      <c r="J26" s="73" t="s">
        <v>52</v>
      </c>
      <c r="K26" s="51" t="s">
        <v>1306</v>
      </c>
      <c r="L26" s="51" t="s">
        <v>1100</v>
      </c>
      <c r="M26" s="51" t="s">
        <v>641</v>
      </c>
      <c r="N26" s="51" t="s">
        <v>383</v>
      </c>
      <c r="O26" s="51" t="s">
        <v>1307</v>
      </c>
      <c r="P26" s="51" t="s">
        <v>642</v>
      </c>
      <c r="Q26" s="51" t="s">
        <v>1870</v>
      </c>
      <c r="R26" s="51" t="s">
        <v>643</v>
      </c>
      <c r="S26" s="75" t="s">
        <v>327</v>
      </c>
      <c r="T26" s="152">
        <v>0.4</v>
      </c>
      <c r="U26" s="75" t="s">
        <v>121</v>
      </c>
      <c r="V26" s="152">
        <v>0.4</v>
      </c>
      <c r="W26" s="73" t="s">
        <v>84</v>
      </c>
      <c r="X26" s="51" t="s">
        <v>1308</v>
      </c>
      <c r="Y26" s="75" t="s">
        <v>329</v>
      </c>
      <c r="Z26" s="153">
        <v>3.6288000000000001E-2</v>
      </c>
      <c r="AA26" s="75" t="s">
        <v>121</v>
      </c>
      <c r="AB26" s="153">
        <v>0.30000000000000004</v>
      </c>
      <c r="AC26" s="73" t="s">
        <v>273</v>
      </c>
      <c r="AD26" s="51" t="s">
        <v>1309</v>
      </c>
      <c r="AE26" s="73" t="s">
        <v>350</v>
      </c>
      <c r="AF26" s="51" t="s">
        <v>351</v>
      </c>
      <c r="AG26" s="51" t="s">
        <v>351</v>
      </c>
      <c r="AH26" s="51" t="s">
        <v>351</v>
      </c>
      <c r="AI26" s="51" t="s">
        <v>351</v>
      </c>
      <c r="AJ26" s="51" t="s">
        <v>351</v>
      </c>
      <c r="AK26" s="51" t="s">
        <v>352</v>
      </c>
      <c r="AL26" s="51" t="s">
        <v>352</v>
      </c>
      <c r="AM26" s="51" t="s">
        <v>352</v>
      </c>
      <c r="AN26" s="51" t="s">
        <v>352</v>
      </c>
      <c r="AO26" s="51" t="s">
        <v>352</v>
      </c>
      <c r="AP26" s="51" t="s">
        <v>1310</v>
      </c>
      <c r="AQ26" s="51" t="s">
        <v>1862</v>
      </c>
      <c r="AR26" s="51" t="s">
        <v>1311</v>
      </c>
      <c r="AS26" s="155" t="s">
        <v>1312</v>
      </c>
      <c r="AT26" s="61" t="s">
        <v>353</v>
      </c>
      <c r="AU26" s="66" t="s">
        <v>644</v>
      </c>
      <c r="AV26" s="60" t="s">
        <v>1313</v>
      </c>
      <c r="AW26" s="67" t="s">
        <v>449</v>
      </c>
      <c r="AX26" s="63" t="s">
        <v>645</v>
      </c>
      <c r="AY26" s="60">
        <v>43761</v>
      </c>
      <c r="AZ26" s="61" t="s">
        <v>604</v>
      </c>
      <c r="BA26" s="66" t="s">
        <v>646</v>
      </c>
      <c r="BB26" s="60">
        <v>43929</v>
      </c>
      <c r="BC26" s="67" t="s">
        <v>568</v>
      </c>
      <c r="BD26" s="63" t="s">
        <v>1314</v>
      </c>
      <c r="BE26" s="60">
        <v>44245</v>
      </c>
      <c r="BF26" s="61" t="s">
        <v>364</v>
      </c>
      <c r="BG26" s="66" t="s">
        <v>647</v>
      </c>
      <c r="BH26" s="60">
        <v>44300</v>
      </c>
      <c r="BI26" s="67" t="s">
        <v>364</v>
      </c>
      <c r="BJ26" s="63" t="s">
        <v>648</v>
      </c>
      <c r="BK26" s="60">
        <v>44537</v>
      </c>
      <c r="BL26" s="61" t="s">
        <v>368</v>
      </c>
      <c r="BM26" s="66" t="s">
        <v>1315</v>
      </c>
      <c r="BN26" s="60">
        <v>44896</v>
      </c>
      <c r="BO26" s="67" t="s">
        <v>359</v>
      </c>
      <c r="BP26" s="63" t="s">
        <v>1316</v>
      </c>
      <c r="BQ26" s="60">
        <v>44897</v>
      </c>
      <c r="BR26" s="61" t="s">
        <v>364</v>
      </c>
      <c r="BS26" s="66" t="s">
        <v>1317</v>
      </c>
      <c r="BT26" s="60" t="s">
        <v>367</v>
      </c>
      <c r="BU26" s="67" t="s">
        <v>368</v>
      </c>
      <c r="BV26" s="63" t="s">
        <v>367</v>
      </c>
      <c r="BW26" s="60" t="s">
        <v>367</v>
      </c>
      <c r="BX26" s="61" t="s">
        <v>368</v>
      </c>
      <c r="BY26" s="66" t="s">
        <v>367</v>
      </c>
      <c r="BZ26" s="60" t="s">
        <v>367</v>
      </c>
      <c r="CA26" s="67" t="s">
        <v>368</v>
      </c>
      <c r="CB26" s="69" t="s">
        <v>367</v>
      </c>
      <c r="CC26" s="114" t="e">
        <f>VLOOKUP(A26,Datos!$C$2:$AJ$25,34,0)</f>
        <v>#N/A</v>
      </c>
      <c r="CD26" s="2">
        <f t="shared" si="0"/>
        <v>6</v>
      </c>
    </row>
    <row r="27" spans="1:82" ht="399.95" customHeight="1" x14ac:dyDescent="0.2">
      <c r="A27" s="181" t="s">
        <v>1259</v>
      </c>
      <c r="B27" s="73" t="s">
        <v>1260</v>
      </c>
      <c r="C27" s="51" t="s">
        <v>1261</v>
      </c>
      <c r="D27" s="73" t="s">
        <v>1853</v>
      </c>
      <c r="E27" s="166" t="s">
        <v>38</v>
      </c>
      <c r="F27" s="51" t="s">
        <v>1305</v>
      </c>
      <c r="G27" s="151" t="s">
        <v>649</v>
      </c>
      <c r="H27" s="73" t="s">
        <v>35</v>
      </c>
      <c r="I27" s="73" t="s">
        <v>380</v>
      </c>
      <c r="J27" s="73" t="s">
        <v>52</v>
      </c>
      <c r="K27" s="51" t="s">
        <v>1318</v>
      </c>
      <c r="L27" s="51" t="s">
        <v>1112</v>
      </c>
      <c r="M27" s="51" t="s">
        <v>650</v>
      </c>
      <c r="N27" s="51" t="s">
        <v>383</v>
      </c>
      <c r="O27" s="51" t="s">
        <v>345</v>
      </c>
      <c r="P27" s="51" t="s">
        <v>642</v>
      </c>
      <c r="Q27" s="51" t="s">
        <v>1870</v>
      </c>
      <c r="R27" s="51" t="s">
        <v>643</v>
      </c>
      <c r="S27" s="75" t="s">
        <v>329</v>
      </c>
      <c r="T27" s="152">
        <v>0.2</v>
      </c>
      <c r="U27" s="75" t="s">
        <v>121</v>
      </c>
      <c r="V27" s="152">
        <v>0.4</v>
      </c>
      <c r="W27" s="73" t="s">
        <v>273</v>
      </c>
      <c r="X27" s="51" t="s">
        <v>1319</v>
      </c>
      <c r="Y27" s="75" t="s">
        <v>329</v>
      </c>
      <c r="Z27" s="153">
        <v>5.04E-2</v>
      </c>
      <c r="AA27" s="75" t="s">
        <v>121</v>
      </c>
      <c r="AB27" s="153">
        <v>0.30000000000000004</v>
      </c>
      <c r="AC27" s="73" t="s">
        <v>273</v>
      </c>
      <c r="AD27" s="51" t="s">
        <v>1320</v>
      </c>
      <c r="AE27" s="73" t="s">
        <v>350</v>
      </c>
      <c r="AF27" s="51" t="s">
        <v>351</v>
      </c>
      <c r="AG27" s="51" t="s">
        <v>351</v>
      </c>
      <c r="AH27" s="51" t="s">
        <v>351</v>
      </c>
      <c r="AI27" s="51" t="s">
        <v>351</v>
      </c>
      <c r="AJ27" s="51" t="s">
        <v>351</v>
      </c>
      <c r="AK27" s="51" t="s">
        <v>352</v>
      </c>
      <c r="AL27" s="51" t="s">
        <v>352</v>
      </c>
      <c r="AM27" s="51" t="s">
        <v>352</v>
      </c>
      <c r="AN27" s="51" t="s">
        <v>352</v>
      </c>
      <c r="AO27" s="51" t="s">
        <v>352</v>
      </c>
      <c r="AP27" s="51" t="s">
        <v>1321</v>
      </c>
      <c r="AQ27" s="51" t="s">
        <v>1863</v>
      </c>
      <c r="AR27" s="51" t="s">
        <v>1322</v>
      </c>
      <c r="AS27" s="155">
        <v>43350</v>
      </c>
      <c r="AT27" s="61" t="s">
        <v>353</v>
      </c>
      <c r="AU27" s="66" t="s">
        <v>354</v>
      </c>
      <c r="AV27" s="60">
        <v>43593</v>
      </c>
      <c r="AW27" s="67" t="s">
        <v>355</v>
      </c>
      <c r="AX27" s="63" t="s">
        <v>1323</v>
      </c>
      <c r="AY27" s="60">
        <v>43929</v>
      </c>
      <c r="AZ27" s="61" t="s">
        <v>364</v>
      </c>
      <c r="BA27" s="66" t="s">
        <v>1324</v>
      </c>
      <c r="BB27" s="60">
        <v>44245</v>
      </c>
      <c r="BC27" s="67" t="s">
        <v>364</v>
      </c>
      <c r="BD27" s="63" t="s">
        <v>647</v>
      </c>
      <c r="BE27" s="60">
        <v>44300</v>
      </c>
      <c r="BF27" s="61" t="s">
        <v>359</v>
      </c>
      <c r="BG27" s="66" t="s">
        <v>651</v>
      </c>
      <c r="BH27" s="60">
        <v>44537</v>
      </c>
      <c r="BI27" s="67" t="s">
        <v>353</v>
      </c>
      <c r="BJ27" s="63" t="s">
        <v>1315</v>
      </c>
      <c r="BK27" s="60">
        <v>44896</v>
      </c>
      <c r="BL27" s="61" t="s">
        <v>359</v>
      </c>
      <c r="BM27" s="66" t="s">
        <v>1316</v>
      </c>
      <c r="BN27" s="60">
        <v>44897</v>
      </c>
      <c r="BO27" s="67" t="s">
        <v>364</v>
      </c>
      <c r="BP27" s="63" t="s">
        <v>1325</v>
      </c>
      <c r="BQ27" s="60" t="s">
        <v>367</v>
      </c>
      <c r="BR27" s="61" t="s">
        <v>368</v>
      </c>
      <c r="BS27" s="66" t="s">
        <v>367</v>
      </c>
      <c r="BT27" s="60" t="s">
        <v>367</v>
      </c>
      <c r="BU27" s="67" t="s">
        <v>368</v>
      </c>
      <c r="BV27" s="63" t="s">
        <v>367</v>
      </c>
      <c r="BW27" s="60" t="s">
        <v>367</v>
      </c>
      <c r="BX27" s="61" t="s">
        <v>368</v>
      </c>
      <c r="BY27" s="66" t="s">
        <v>367</v>
      </c>
      <c r="BZ27" s="60" t="s">
        <v>367</v>
      </c>
      <c r="CA27" s="67" t="s">
        <v>368</v>
      </c>
      <c r="CB27" s="69" t="s">
        <v>367</v>
      </c>
      <c r="CC27" s="114" t="e">
        <f>VLOOKUP(A27,Datos!$C$2:$AJ$25,34,0)</f>
        <v>#N/A</v>
      </c>
      <c r="CD27" s="2">
        <f t="shared" si="0"/>
        <v>8</v>
      </c>
    </row>
    <row r="28" spans="1:82" ht="399.95" customHeight="1" x14ac:dyDescent="0.2">
      <c r="A28" s="181" t="s">
        <v>1326</v>
      </c>
      <c r="B28" s="73" t="s">
        <v>1327</v>
      </c>
      <c r="C28" s="51" t="s">
        <v>1328</v>
      </c>
      <c r="D28" s="73" t="s">
        <v>151</v>
      </c>
      <c r="E28" s="166" t="s">
        <v>90</v>
      </c>
      <c r="F28" s="51" t="s">
        <v>1329</v>
      </c>
      <c r="G28" s="151" t="s">
        <v>1330</v>
      </c>
      <c r="H28" s="73" t="s">
        <v>35</v>
      </c>
      <c r="I28" s="73" t="s">
        <v>380</v>
      </c>
      <c r="J28" s="73" t="s">
        <v>78</v>
      </c>
      <c r="K28" s="51" t="s">
        <v>1331</v>
      </c>
      <c r="L28" s="51" t="s">
        <v>1332</v>
      </c>
      <c r="M28" s="51" t="s">
        <v>1333</v>
      </c>
      <c r="N28" s="51" t="s">
        <v>383</v>
      </c>
      <c r="O28" s="51" t="s">
        <v>345</v>
      </c>
      <c r="P28" s="51" t="s">
        <v>384</v>
      </c>
      <c r="Q28" s="51" t="s">
        <v>1868</v>
      </c>
      <c r="R28" s="51" t="s">
        <v>443</v>
      </c>
      <c r="S28" s="75" t="s">
        <v>331</v>
      </c>
      <c r="T28" s="152">
        <v>0.8</v>
      </c>
      <c r="U28" s="75" t="s">
        <v>101</v>
      </c>
      <c r="V28" s="152">
        <v>0.6</v>
      </c>
      <c r="W28" s="73" t="s">
        <v>274</v>
      </c>
      <c r="X28" s="51" t="s">
        <v>1334</v>
      </c>
      <c r="Y28" s="75" t="s">
        <v>329</v>
      </c>
      <c r="Z28" s="153">
        <v>6.2207999999999986E-2</v>
      </c>
      <c r="AA28" s="75" t="s">
        <v>121</v>
      </c>
      <c r="AB28" s="153">
        <v>0.25312499999999999</v>
      </c>
      <c r="AC28" s="73" t="s">
        <v>273</v>
      </c>
      <c r="AD28" s="51" t="s">
        <v>1335</v>
      </c>
      <c r="AE28" s="73" t="s">
        <v>378</v>
      </c>
      <c r="AF28" s="51" t="s">
        <v>1336</v>
      </c>
      <c r="AG28" s="51" t="s">
        <v>1337</v>
      </c>
      <c r="AH28" s="51" t="s">
        <v>1338</v>
      </c>
      <c r="AI28" s="51" t="s">
        <v>1339</v>
      </c>
      <c r="AJ28" s="51" t="s">
        <v>1340</v>
      </c>
      <c r="AK28" s="51" t="s">
        <v>352</v>
      </c>
      <c r="AL28" s="51" t="s">
        <v>352</v>
      </c>
      <c r="AM28" s="51" t="s">
        <v>352</v>
      </c>
      <c r="AN28" s="51" t="s">
        <v>352</v>
      </c>
      <c r="AO28" s="51" t="s">
        <v>352</v>
      </c>
      <c r="AP28" s="51" t="s">
        <v>1341</v>
      </c>
      <c r="AQ28" s="51" t="s">
        <v>1342</v>
      </c>
      <c r="AR28" s="51" t="s">
        <v>1343</v>
      </c>
      <c r="AS28" s="155">
        <v>44911</v>
      </c>
      <c r="AT28" s="61" t="s">
        <v>353</v>
      </c>
      <c r="AU28" s="66" t="s">
        <v>1344</v>
      </c>
      <c r="AV28" s="60" t="s">
        <v>367</v>
      </c>
      <c r="AW28" s="67" t="s">
        <v>368</v>
      </c>
      <c r="AX28" s="63" t="s">
        <v>367</v>
      </c>
      <c r="AY28" s="60" t="s">
        <v>367</v>
      </c>
      <c r="AZ28" s="61" t="s">
        <v>368</v>
      </c>
      <c r="BA28" s="66" t="s">
        <v>367</v>
      </c>
      <c r="BB28" s="60" t="s">
        <v>367</v>
      </c>
      <c r="BC28" s="67" t="s">
        <v>368</v>
      </c>
      <c r="BD28" s="63" t="s">
        <v>367</v>
      </c>
      <c r="BE28" s="60" t="s">
        <v>367</v>
      </c>
      <c r="BF28" s="61" t="s">
        <v>368</v>
      </c>
      <c r="BG28" s="66" t="s">
        <v>367</v>
      </c>
      <c r="BH28" s="60" t="s">
        <v>367</v>
      </c>
      <c r="BI28" s="67" t="s">
        <v>368</v>
      </c>
      <c r="BJ28" s="63" t="s">
        <v>367</v>
      </c>
      <c r="BK28" s="60" t="s">
        <v>367</v>
      </c>
      <c r="BL28" s="61" t="s">
        <v>368</v>
      </c>
      <c r="BM28" s="66" t="s">
        <v>367</v>
      </c>
      <c r="BN28" s="60" t="s">
        <v>367</v>
      </c>
      <c r="BO28" s="67" t="s">
        <v>368</v>
      </c>
      <c r="BP28" s="63" t="s">
        <v>367</v>
      </c>
      <c r="BQ28" s="60" t="s">
        <v>367</v>
      </c>
      <c r="BR28" s="61" t="s">
        <v>368</v>
      </c>
      <c r="BS28" s="66" t="s">
        <v>367</v>
      </c>
      <c r="BT28" s="60" t="s">
        <v>367</v>
      </c>
      <c r="BU28" s="67" t="s">
        <v>368</v>
      </c>
      <c r="BV28" s="63" t="s">
        <v>367</v>
      </c>
      <c r="BW28" s="60" t="s">
        <v>367</v>
      </c>
      <c r="BX28" s="61" t="s">
        <v>368</v>
      </c>
      <c r="BY28" s="66" t="s">
        <v>367</v>
      </c>
      <c r="BZ28" s="60" t="s">
        <v>367</v>
      </c>
      <c r="CA28" s="67" t="s">
        <v>368</v>
      </c>
      <c r="CB28" s="69" t="s">
        <v>367</v>
      </c>
      <c r="CC28" s="114" t="e">
        <f>VLOOKUP(A28,Datos!$C$2:$AJ$25,34,0)</f>
        <v>#N/A</v>
      </c>
      <c r="CD28" s="2">
        <f t="shared" si="0"/>
        <v>22</v>
      </c>
    </row>
    <row r="29" spans="1:82" ht="399.95" customHeight="1" x14ac:dyDescent="0.2">
      <c r="A29" s="181" t="s">
        <v>1326</v>
      </c>
      <c r="B29" s="73" t="s">
        <v>1327</v>
      </c>
      <c r="C29" s="51" t="s">
        <v>1328</v>
      </c>
      <c r="D29" s="73" t="s">
        <v>151</v>
      </c>
      <c r="E29" s="166" t="s">
        <v>90</v>
      </c>
      <c r="F29" s="51" t="s">
        <v>1345</v>
      </c>
      <c r="G29" s="151" t="s">
        <v>920</v>
      </c>
      <c r="H29" s="73" t="s">
        <v>35</v>
      </c>
      <c r="I29" s="73" t="s">
        <v>380</v>
      </c>
      <c r="J29" s="73" t="s">
        <v>78</v>
      </c>
      <c r="K29" s="51" t="s">
        <v>921</v>
      </c>
      <c r="L29" s="51" t="s">
        <v>922</v>
      </c>
      <c r="M29" s="51" t="s">
        <v>923</v>
      </c>
      <c r="N29" s="51" t="s">
        <v>383</v>
      </c>
      <c r="O29" s="51" t="s">
        <v>345</v>
      </c>
      <c r="P29" s="51" t="s">
        <v>384</v>
      </c>
      <c r="Q29" s="51" t="s">
        <v>1868</v>
      </c>
      <c r="R29" s="51" t="s">
        <v>375</v>
      </c>
      <c r="S29" s="75" t="s">
        <v>329</v>
      </c>
      <c r="T29" s="152">
        <v>0.2</v>
      </c>
      <c r="U29" s="75" t="s">
        <v>121</v>
      </c>
      <c r="V29" s="152">
        <v>0.4</v>
      </c>
      <c r="W29" s="73" t="s">
        <v>273</v>
      </c>
      <c r="X29" s="51" t="s">
        <v>924</v>
      </c>
      <c r="Y29" s="75" t="s">
        <v>329</v>
      </c>
      <c r="Z29" s="153">
        <v>3.0239999999999996E-2</v>
      </c>
      <c r="AA29" s="75" t="s">
        <v>121</v>
      </c>
      <c r="AB29" s="153">
        <v>0.22500000000000003</v>
      </c>
      <c r="AC29" s="73" t="s">
        <v>273</v>
      </c>
      <c r="AD29" s="51" t="s">
        <v>925</v>
      </c>
      <c r="AE29" s="73" t="s">
        <v>350</v>
      </c>
      <c r="AF29" s="51" t="s">
        <v>351</v>
      </c>
      <c r="AG29" s="51" t="s">
        <v>351</v>
      </c>
      <c r="AH29" s="51" t="s">
        <v>351</v>
      </c>
      <c r="AI29" s="51" t="s">
        <v>351</v>
      </c>
      <c r="AJ29" s="51" t="s">
        <v>351</v>
      </c>
      <c r="AK29" s="51" t="s">
        <v>352</v>
      </c>
      <c r="AL29" s="51" t="s">
        <v>352</v>
      </c>
      <c r="AM29" s="51" t="s">
        <v>352</v>
      </c>
      <c r="AN29" s="51" t="s">
        <v>352</v>
      </c>
      <c r="AO29" s="51" t="s">
        <v>352</v>
      </c>
      <c r="AP29" s="51" t="s">
        <v>1346</v>
      </c>
      <c r="AQ29" s="51" t="s">
        <v>1347</v>
      </c>
      <c r="AR29" s="51" t="s">
        <v>1348</v>
      </c>
      <c r="AS29" s="155">
        <v>44911</v>
      </c>
      <c r="AT29" s="61" t="s">
        <v>353</v>
      </c>
      <c r="AU29" s="66" t="s">
        <v>1349</v>
      </c>
      <c r="AV29" s="60" t="s">
        <v>367</v>
      </c>
      <c r="AW29" s="67" t="s">
        <v>368</v>
      </c>
      <c r="AX29" s="63" t="s">
        <v>367</v>
      </c>
      <c r="AY29" s="60" t="s">
        <v>367</v>
      </c>
      <c r="AZ29" s="61" t="s">
        <v>368</v>
      </c>
      <c r="BA29" s="66" t="s">
        <v>367</v>
      </c>
      <c r="BB29" s="60" t="s">
        <v>367</v>
      </c>
      <c r="BC29" s="67" t="s">
        <v>368</v>
      </c>
      <c r="BD29" s="63" t="s">
        <v>367</v>
      </c>
      <c r="BE29" s="60" t="s">
        <v>367</v>
      </c>
      <c r="BF29" s="61" t="s">
        <v>368</v>
      </c>
      <c r="BG29" s="66" t="s">
        <v>367</v>
      </c>
      <c r="BH29" s="60" t="s">
        <v>367</v>
      </c>
      <c r="BI29" s="67" t="s">
        <v>368</v>
      </c>
      <c r="BJ29" s="63" t="s">
        <v>367</v>
      </c>
      <c r="BK29" s="60" t="s">
        <v>367</v>
      </c>
      <c r="BL29" s="61" t="s">
        <v>368</v>
      </c>
      <c r="BM29" s="66" t="s">
        <v>367</v>
      </c>
      <c r="BN29" s="60" t="s">
        <v>367</v>
      </c>
      <c r="BO29" s="67" t="s">
        <v>368</v>
      </c>
      <c r="BP29" s="63" t="s">
        <v>367</v>
      </c>
      <c r="BQ29" s="60" t="s">
        <v>367</v>
      </c>
      <c r="BR29" s="61" t="s">
        <v>368</v>
      </c>
      <c r="BS29" s="66" t="s">
        <v>367</v>
      </c>
      <c r="BT29" s="60" t="s">
        <v>367</v>
      </c>
      <c r="BU29" s="67" t="s">
        <v>368</v>
      </c>
      <c r="BV29" s="63" t="s">
        <v>367</v>
      </c>
      <c r="BW29" s="60" t="s">
        <v>367</v>
      </c>
      <c r="BX29" s="61" t="s">
        <v>368</v>
      </c>
      <c r="BY29" s="66" t="s">
        <v>367</v>
      </c>
      <c r="BZ29" s="60" t="s">
        <v>367</v>
      </c>
      <c r="CA29" s="67" t="s">
        <v>368</v>
      </c>
      <c r="CB29" s="69" t="s">
        <v>367</v>
      </c>
      <c r="CC29" s="114" t="e">
        <f>VLOOKUP(A29,Datos!$C$2:$AJ$25,34,0)</f>
        <v>#N/A</v>
      </c>
      <c r="CD29" s="2">
        <f t="shared" si="0"/>
        <v>22</v>
      </c>
    </row>
    <row r="30" spans="1:82" ht="399.95" customHeight="1" x14ac:dyDescent="0.2">
      <c r="A30" s="181" t="s">
        <v>1350</v>
      </c>
      <c r="B30" s="73" t="s">
        <v>1351</v>
      </c>
      <c r="C30" s="51" t="s">
        <v>1352</v>
      </c>
      <c r="D30" s="73" t="s">
        <v>1096</v>
      </c>
      <c r="E30" s="166" t="s">
        <v>90</v>
      </c>
      <c r="F30" s="51" t="s">
        <v>1097</v>
      </c>
      <c r="G30" s="151" t="s">
        <v>1098</v>
      </c>
      <c r="H30" s="73" t="s">
        <v>35</v>
      </c>
      <c r="I30" s="73" t="s">
        <v>380</v>
      </c>
      <c r="J30" s="73" t="s">
        <v>78</v>
      </c>
      <c r="K30" s="51" t="s">
        <v>1099</v>
      </c>
      <c r="L30" s="51" t="s">
        <v>1100</v>
      </c>
      <c r="M30" s="51" t="s">
        <v>1101</v>
      </c>
      <c r="N30" s="51" t="s">
        <v>1353</v>
      </c>
      <c r="O30" s="51" t="s">
        <v>345</v>
      </c>
      <c r="P30" s="51" t="s">
        <v>374</v>
      </c>
      <c r="Q30" s="51" t="s">
        <v>1870</v>
      </c>
      <c r="R30" s="51" t="s">
        <v>643</v>
      </c>
      <c r="S30" s="75" t="s">
        <v>327</v>
      </c>
      <c r="T30" s="152">
        <v>0.4</v>
      </c>
      <c r="U30" s="75" t="s">
        <v>121</v>
      </c>
      <c r="V30" s="152">
        <v>0.4</v>
      </c>
      <c r="W30" s="73" t="s">
        <v>84</v>
      </c>
      <c r="X30" s="51" t="s">
        <v>1102</v>
      </c>
      <c r="Y30" s="75" t="s">
        <v>329</v>
      </c>
      <c r="Z30" s="153">
        <v>0.11759999999999998</v>
      </c>
      <c r="AA30" s="75" t="s">
        <v>328</v>
      </c>
      <c r="AB30" s="153">
        <v>0.16875000000000001</v>
      </c>
      <c r="AC30" s="73" t="s">
        <v>273</v>
      </c>
      <c r="AD30" s="51" t="s">
        <v>1103</v>
      </c>
      <c r="AE30" s="73" t="s">
        <v>350</v>
      </c>
      <c r="AF30" s="51" t="s">
        <v>351</v>
      </c>
      <c r="AG30" s="51" t="s">
        <v>351</v>
      </c>
      <c r="AH30" s="51" t="s">
        <v>351</v>
      </c>
      <c r="AI30" s="51" t="s">
        <v>351</v>
      </c>
      <c r="AJ30" s="51" t="s">
        <v>351</v>
      </c>
      <c r="AK30" s="51" t="s">
        <v>352</v>
      </c>
      <c r="AL30" s="51" t="s">
        <v>352</v>
      </c>
      <c r="AM30" s="51" t="s">
        <v>352</v>
      </c>
      <c r="AN30" s="51" t="s">
        <v>352</v>
      </c>
      <c r="AO30" s="51" t="s">
        <v>352</v>
      </c>
      <c r="AP30" s="51" t="s">
        <v>1354</v>
      </c>
      <c r="AQ30" s="51" t="s">
        <v>1104</v>
      </c>
      <c r="AR30" s="51" t="s">
        <v>1355</v>
      </c>
      <c r="AS30" s="155">
        <v>43353</v>
      </c>
      <c r="AT30" s="61" t="s">
        <v>353</v>
      </c>
      <c r="AU30" s="66" t="s">
        <v>1105</v>
      </c>
      <c r="AV30" s="60">
        <v>43612</v>
      </c>
      <c r="AW30" s="67" t="s">
        <v>353</v>
      </c>
      <c r="AX30" s="63" t="s">
        <v>1106</v>
      </c>
      <c r="AY30" s="60">
        <v>43903</v>
      </c>
      <c r="AZ30" s="61" t="s">
        <v>353</v>
      </c>
      <c r="BA30" s="66" t="s">
        <v>1107</v>
      </c>
      <c r="BB30" s="60">
        <v>44246</v>
      </c>
      <c r="BC30" s="67" t="s">
        <v>359</v>
      </c>
      <c r="BD30" s="63" t="s">
        <v>1108</v>
      </c>
      <c r="BE30" s="60">
        <v>44545</v>
      </c>
      <c r="BF30" s="61" t="s">
        <v>353</v>
      </c>
      <c r="BG30" s="66" t="s">
        <v>530</v>
      </c>
      <c r="BH30" s="60">
        <v>44890</v>
      </c>
      <c r="BI30" s="67" t="s">
        <v>359</v>
      </c>
      <c r="BJ30" s="63" t="s">
        <v>1356</v>
      </c>
      <c r="BK30" s="60">
        <v>44895</v>
      </c>
      <c r="BL30" s="61" t="s">
        <v>359</v>
      </c>
      <c r="BM30" s="66" t="s">
        <v>1357</v>
      </c>
      <c r="BN30" s="60">
        <v>44545</v>
      </c>
      <c r="BO30" s="67" t="s">
        <v>368</v>
      </c>
      <c r="BP30" s="63" t="s">
        <v>530</v>
      </c>
      <c r="BQ30" s="60" t="s">
        <v>367</v>
      </c>
      <c r="BR30" s="61" t="s">
        <v>368</v>
      </c>
      <c r="BS30" s="66" t="s">
        <v>367</v>
      </c>
      <c r="BT30" s="60" t="s">
        <v>367</v>
      </c>
      <c r="BU30" s="67" t="s">
        <v>368</v>
      </c>
      <c r="BV30" s="63" t="s">
        <v>367</v>
      </c>
      <c r="BW30" s="60" t="s">
        <v>367</v>
      </c>
      <c r="BX30" s="61" t="s">
        <v>368</v>
      </c>
      <c r="BY30" s="66" t="s">
        <v>367</v>
      </c>
      <c r="BZ30" s="60" t="s">
        <v>367</v>
      </c>
      <c r="CA30" s="67" t="s">
        <v>368</v>
      </c>
      <c r="CB30" s="69" t="s">
        <v>367</v>
      </c>
      <c r="CC30" s="114" t="e">
        <f>VLOOKUP(A30,Datos!$C$2:$AJ$25,34,0)</f>
        <v>#N/A</v>
      </c>
      <c r="CD30" s="2">
        <f t="shared" si="0"/>
        <v>8</v>
      </c>
    </row>
    <row r="31" spans="1:82" ht="399.95" customHeight="1" x14ac:dyDescent="0.2">
      <c r="A31" s="181" t="s">
        <v>1350</v>
      </c>
      <c r="B31" s="73" t="s">
        <v>1351</v>
      </c>
      <c r="C31" s="51" t="s">
        <v>1352</v>
      </c>
      <c r="D31" s="73" t="s">
        <v>1096</v>
      </c>
      <c r="E31" s="166" t="s">
        <v>90</v>
      </c>
      <c r="F31" s="51" t="s">
        <v>1109</v>
      </c>
      <c r="G31" s="151" t="s">
        <v>1110</v>
      </c>
      <c r="H31" s="73" t="s">
        <v>35</v>
      </c>
      <c r="I31" s="73" t="s">
        <v>342</v>
      </c>
      <c r="J31" s="73" t="s">
        <v>78</v>
      </c>
      <c r="K31" s="51" t="s">
        <v>1111</v>
      </c>
      <c r="L31" s="51" t="s">
        <v>1112</v>
      </c>
      <c r="M31" s="51" t="s">
        <v>1113</v>
      </c>
      <c r="N31" s="51" t="s">
        <v>1353</v>
      </c>
      <c r="O31" s="51" t="s">
        <v>345</v>
      </c>
      <c r="P31" s="51" t="s">
        <v>642</v>
      </c>
      <c r="Q31" s="51" t="s">
        <v>1870</v>
      </c>
      <c r="R31" s="51" t="s">
        <v>643</v>
      </c>
      <c r="S31" s="75" t="s">
        <v>327</v>
      </c>
      <c r="T31" s="152">
        <v>0.4</v>
      </c>
      <c r="U31" s="75" t="s">
        <v>121</v>
      </c>
      <c r="V31" s="152">
        <v>0.4</v>
      </c>
      <c r="W31" s="73" t="s">
        <v>84</v>
      </c>
      <c r="X31" s="51" t="s">
        <v>1114</v>
      </c>
      <c r="Y31" s="75" t="s">
        <v>329</v>
      </c>
      <c r="Z31" s="153">
        <v>0.16799999999999998</v>
      </c>
      <c r="AA31" s="75" t="s">
        <v>328</v>
      </c>
      <c r="AB31" s="153">
        <v>0.16875000000000001</v>
      </c>
      <c r="AC31" s="73" t="s">
        <v>273</v>
      </c>
      <c r="AD31" s="51" t="s">
        <v>1115</v>
      </c>
      <c r="AE31" s="73" t="s">
        <v>350</v>
      </c>
      <c r="AF31" s="51" t="s">
        <v>351</v>
      </c>
      <c r="AG31" s="51" t="s">
        <v>351</v>
      </c>
      <c r="AH31" s="51" t="s">
        <v>351</v>
      </c>
      <c r="AI31" s="51" t="s">
        <v>351</v>
      </c>
      <c r="AJ31" s="51" t="s">
        <v>351</v>
      </c>
      <c r="AK31" s="51" t="s">
        <v>352</v>
      </c>
      <c r="AL31" s="51" t="s">
        <v>352</v>
      </c>
      <c r="AM31" s="51" t="s">
        <v>352</v>
      </c>
      <c r="AN31" s="51" t="s">
        <v>352</v>
      </c>
      <c r="AO31" s="51" t="s">
        <v>352</v>
      </c>
      <c r="AP31" s="51" t="s">
        <v>1358</v>
      </c>
      <c r="AQ31" s="51" t="s">
        <v>1116</v>
      </c>
      <c r="AR31" s="51" t="s">
        <v>1359</v>
      </c>
      <c r="AS31" s="155">
        <v>43353</v>
      </c>
      <c r="AT31" s="61" t="s">
        <v>353</v>
      </c>
      <c r="AU31" s="66" t="s">
        <v>1105</v>
      </c>
      <c r="AV31" s="60">
        <v>43612</v>
      </c>
      <c r="AW31" s="67" t="s">
        <v>353</v>
      </c>
      <c r="AX31" s="63" t="s">
        <v>1106</v>
      </c>
      <c r="AY31" s="60">
        <v>43903</v>
      </c>
      <c r="AZ31" s="61" t="s">
        <v>359</v>
      </c>
      <c r="BA31" s="66" t="s">
        <v>1107</v>
      </c>
      <c r="BB31" s="60">
        <v>44246</v>
      </c>
      <c r="BC31" s="67" t="s">
        <v>568</v>
      </c>
      <c r="BD31" s="63" t="s">
        <v>1117</v>
      </c>
      <c r="BE31" s="60">
        <v>44545</v>
      </c>
      <c r="BF31" s="61" t="s">
        <v>353</v>
      </c>
      <c r="BG31" s="66" t="s">
        <v>530</v>
      </c>
      <c r="BH31" s="60">
        <v>44890</v>
      </c>
      <c r="BI31" s="67" t="s">
        <v>359</v>
      </c>
      <c r="BJ31" s="63" t="s">
        <v>1356</v>
      </c>
      <c r="BK31" s="60">
        <v>44895</v>
      </c>
      <c r="BL31" s="61" t="s">
        <v>359</v>
      </c>
      <c r="BM31" s="66" t="s">
        <v>1267</v>
      </c>
      <c r="BN31" s="60" t="s">
        <v>367</v>
      </c>
      <c r="BO31" s="67" t="s">
        <v>368</v>
      </c>
      <c r="BP31" s="63" t="s">
        <v>367</v>
      </c>
      <c r="BQ31" s="60" t="s">
        <v>367</v>
      </c>
      <c r="BR31" s="61" t="s">
        <v>368</v>
      </c>
      <c r="BS31" s="66" t="s">
        <v>367</v>
      </c>
      <c r="BT31" s="60" t="s">
        <v>367</v>
      </c>
      <c r="BU31" s="67" t="s">
        <v>368</v>
      </c>
      <c r="BV31" s="63" t="s">
        <v>367</v>
      </c>
      <c r="BW31" s="60" t="s">
        <v>367</v>
      </c>
      <c r="BX31" s="61" t="s">
        <v>368</v>
      </c>
      <c r="BY31" s="66" t="s">
        <v>367</v>
      </c>
      <c r="BZ31" s="60" t="s">
        <v>367</v>
      </c>
      <c r="CA31" s="67" t="s">
        <v>368</v>
      </c>
      <c r="CB31" s="69" t="s">
        <v>367</v>
      </c>
      <c r="CC31" s="114" t="e">
        <f>VLOOKUP(A31,Datos!$C$2:$AJ$25,34,0)</f>
        <v>#N/A</v>
      </c>
      <c r="CD31" s="2">
        <f t="shared" si="0"/>
        <v>10</v>
      </c>
    </row>
    <row r="32" spans="1:82" ht="399.95" customHeight="1" x14ac:dyDescent="0.2">
      <c r="A32" s="181" t="s">
        <v>1360</v>
      </c>
      <c r="B32" s="73" t="s">
        <v>1361</v>
      </c>
      <c r="C32" s="51" t="s">
        <v>1362</v>
      </c>
      <c r="D32" s="73" t="s">
        <v>125</v>
      </c>
      <c r="E32" s="166" t="s">
        <v>1363</v>
      </c>
      <c r="F32" s="51" t="s">
        <v>1364</v>
      </c>
      <c r="G32" s="151" t="s">
        <v>439</v>
      </c>
      <c r="H32" s="73" t="s">
        <v>35</v>
      </c>
      <c r="I32" s="73" t="s">
        <v>380</v>
      </c>
      <c r="J32" s="73" t="s">
        <v>78</v>
      </c>
      <c r="K32" s="51" t="s">
        <v>440</v>
      </c>
      <c r="L32" s="51" t="s">
        <v>441</v>
      </c>
      <c r="M32" s="51" t="s">
        <v>442</v>
      </c>
      <c r="N32" s="51" t="s">
        <v>383</v>
      </c>
      <c r="O32" s="51" t="s">
        <v>345</v>
      </c>
      <c r="P32" s="51" t="s">
        <v>384</v>
      </c>
      <c r="Q32" s="51" t="s">
        <v>1869</v>
      </c>
      <c r="R32" s="51" t="s">
        <v>443</v>
      </c>
      <c r="S32" s="75" t="s">
        <v>331</v>
      </c>
      <c r="T32" s="152">
        <v>0.8</v>
      </c>
      <c r="U32" s="75" t="s">
        <v>51</v>
      </c>
      <c r="V32" s="152">
        <v>1</v>
      </c>
      <c r="W32" s="73" t="s">
        <v>275</v>
      </c>
      <c r="X32" s="51" t="s">
        <v>444</v>
      </c>
      <c r="Y32" s="75" t="s">
        <v>327</v>
      </c>
      <c r="Z32" s="153">
        <v>0.2016</v>
      </c>
      <c r="AA32" s="75" t="s">
        <v>77</v>
      </c>
      <c r="AB32" s="153">
        <v>0.75</v>
      </c>
      <c r="AC32" s="73" t="s">
        <v>274</v>
      </c>
      <c r="AD32" s="51" t="s">
        <v>445</v>
      </c>
      <c r="AE32" s="73" t="s">
        <v>378</v>
      </c>
      <c r="AF32" s="51" t="s">
        <v>351</v>
      </c>
      <c r="AG32" s="51" t="s">
        <v>351</v>
      </c>
      <c r="AH32" s="51" t="s">
        <v>351</v>
      </c>
      <c r="AI32" s="51" t="s">
        <v>351</v>
      </c>
      <c r="AJ32" s="51" t="s">
        <v>351</v>
      </c>
      <c r="AK32" s="51" t="s">
        <v>1365</v>
      </c>
      <c r="AL32" s="51" t="s">
        <v>1366</v>
      </c>
      <c r="AM32" s="51" t="s">
        <v>1367</v>
      </c>
      <c r="AN32" s="51" t="s">
        <v>1368</v>
      </c>
      <c r="AO32" s="51" t="s">
        <v>1369</v>
      </c>
      <c r="AP32" s="51" t="s">
        <v>1370</v>
      </c>
      <c r="AQ32" s="51" t="s">
        <v>447</v>
      </c>
      <c r="AR32" s="51" t="s">
        <v>1371</v>
      </c>
      <c r="AS32" s="155">
        <v>43350</v>
      </c>
      <c r="AT32" s="61" t="s">
        <v>353</v>
      </c>
      <c r="AU32" s="66" t="s">
        <v>388</v>
      </c>
      <c r="AV32" s="60">
        <v>43593</v>
      </c>
      <c r="AW32" s="67" t="s">
        <v>353</v>
      </c>
      <c r="AX32" s="63" t="s">
        <v>448</v>
      </c>
      <c r="AY32" s="60">
        <v>43755</v>
      </c>
      <c r="AZ32" s="61" t="s">
        <v>449</v>
      </c>
      <c r="BA32" s="66" t="s">
        <v>450</v>
      </c>
      <c r="BB32" s="60">
        <v>43917</v>
      </c>
      <c r="BC32" s="67" t="s">
        <v>353</v>
      </c>
      <c r="BD32" s="63" t="s">
        <v>451</v>
      </c>
      <c r="BE32" s="60">
        <v>44169</v>
      </c>
      <c r="BF32" s="61" t="s">
        <v>390</v>
      </c>
      <c r="BG32" s="66" t="s">
        <v>452</v>
      </c>
      <c r="BH32" s="60">
        <v>44249</v>
      </c>
      <c r="BI32" s="67" t="s">
        <v>404</v>
      </c>
      <c r="BJ32" s="63" t="s">
        <v>453</v>
      </c>
      <c r="BK32" s="60">
        <v>44545</v>
      </c>
      <c r="BL32" s="61" t="s">
        <v>353</v>
      </c>
      <c r="BM32" s="66" t="s">
        <v>454</v>
      </c>
      <c r="BN32" s="60">
        <v>44797</v>
      </c>
      <c r="BO32" s="67" t="s">
        <v>481</v>
      </c>
      <c r="BP32" s="63" t="s">
        <v>1202</v>
      </c>
      <c r="BQ32" s="60">
        <v>44897</v>
      </c>
      <c r="BR32" s="61" t="s">
        <v>412</v>
      </c>
      <c r="BS32" s="66" t="s">
        <v>1372</v>
      </c>
      <c r="BT32" s="60" t="s">
        <v>367</v>
      </c>
      <c r="BU32" s="67" t="s">
        <v>368</v>
      </c>
      <c r="BV32" s="63" t="s">
        <v>367</v>
      </c>
      <c r="BW32" s="60" t="s">
        <v>367</v>
      </c>
      <c r="BX32" s="61" t="s">
        <v>368</v>
      </c>
      <c r="BY32" s="66" t="s">
        <v>367</v>
      </c>
      <c r="BZ32" s="60" t="s">
        <v>367</v>
      </c>
      <c r="CA32" s="67" t="s">
        <v>368</v>
      </c>
      <c r="CB32" s="69" t="s">
        <v>367</v>
      </c>
      <c r="CC32" s="114" t="e">
        <f>VLOOKUP(A32,Datos!$C$2:$AJ$25,34,0)</f>
        <v>#N/A</v>
      </c>
      <c r="CD32" s="2">
        <f t="shared" si="0"/>
        <v>6</v>
      </c>
    </row>
    <row r="33" spans="1:82" ht="399.95" customHeight="1" x14ac:dyDescent="0.2">
      <c r="A33" s="181" t="s">
        <v>1360</v>
      </c>
      <c r="B33" s="73" t="s">
        <v>1361</v>
      </c>
      <c r="C33" s="51" t="s">
        <v>1362</v>
      </c>
      <c r="D33" s="73" t="s">
        <v>125</v>
      </c>
      <c r="E33" s="166" t="s">
        <v>1363</v>
      </c>
      <c r="F33" s="51" t="s">
        <v>1364</v>
      </c>
      <c r="G33" s="151" t="s">
        <v>455</v>
      </c>
      <c r="H33" s="73" t="s">
        <v>35</v>
      </c>
      <c r="I33" s="73" t="s">
        <v>380</v>
      </c>
      <c r="J33" s="73" t="s">
        <v>78</v>
      </c>
      <c r="K33" s="51" t="s">
        <v>456</v>
      </c>
      <c r="L33" s="51" t="s">
        <v>457</v>
      </c>
      <c r="M33" s="51" t="s">
        <v>458</v>
      </c>
      <c r="N33" s="51" t="s">
        <v>383</v>
      </c>
      <c r="O33" s="51" t="s">
        <v>345</v>
      </c>
      <c r="P33" s="51" t="s">
        <v>384</v>
      </c>
      <c r="Q33" s="51" t="s">
        <v>1869</v>
      </c>
      <c r="R33" s="51" t="s">
        <v>443</v>
      </c>
      <c r="S33" s="75" t="s">
        <v>330</v>
      </c>
      <c r="T33" s="152">
        <v>0.6</v>
      </c>
      <c r="U33" s="75" t="s">
        <v>77</v>
      </c>
      <c r="V33" s="152">
        <v>0.8</v>
      </c>
      <c r="W33" s="73" t="s">
        <v>274</v>
      </c>
      <c r="X33" s="51" t="s">
        <v>459</v>
      </c>
      <c r="Y33" s="75" t="s">
        <v>327</v>
      </c>
      <c r="Z33" s="153">
        <v>0.252</v>
      </c>
      <c r="AA33" s="75" t="s">
        <v>101</v>
      </c>
      <c r="AB33" s="153">
        <v>0.60000000000000009</v>
      </c>
      <c r="AC33" s="73" t="s">
        <v>84</v>
      </c>
      <c r="AD33" s="51" t="s">
        <v>460</v>
      </c>
      <c r="AE33" s="73" t="s">
        <v>378</v>
      </c>
      <c r="AF33" s="51" t="s">
        <v>351</v>
      </c>
      <c r="AG33" s="51" t="s">
        <v>351</v>
      </c>
      <c r="AH33" s="51" t="s">
        <v>351</v>
      </c>
      <c r="AI33" s="51" t="s">
        <v>351</v>
      </c>
      <c r="AJ33" s="51" t="s">
        <v>351</v>
      </c>
      <c r="AK33" s="51" t="s">
        <v>1373</v>
      </c>
      <c r="AL33" s="51" t="s">
        <v>446</v>
      </c>
      <c r="AM33" s="51" t="s">
        <v>1374</v>
      </c>
      <c r="AN33" s="51" t="s">
        <v>1375</v>
      </c>
      <c r="AO33" s="51" t="s">
        <v>1376</v>
      </c>
      <c r="AP33" s="51" t="s">
        <v>1377</v>
      </c>
      <c r="AQ33" s="51" t="s">
        <v>447</v>
      </c>
      <c r="AR33" s="51" t="s">
        <v>1378</v>
      </c>
      <c r="AS33" s="155">
        <v>43350</v>
      </c>
      <c r="AT33" s="61" t="s">
        <v>353</v>
      </c>
      <c r="AU33" s="66" t="s">
        <v>388</v>
      </c>
      <c r="AV33" s="60">
        <v>43594</v>
      </c>
      <c r="AW33" s="67" t="s">
        <v>353</v>
      </c>
      <c r="AX33" s="63" t="s">
        <v>461</v>
      </c>
      <c r="AY33" s="60">
        <v>43917</v>
      </c>
      <c r="AZ33" s="61" t="s">
        <v>359</v>
      </c>
      <c r="BA33" s="66" t="s">
        <v>462</v>
      </c>
      <c r="BB33" s="60">
        <v>44249</v>
      </c>
      <c r="BC33" s="67" t="s">
        <v>364</v>
      </c>
      <c r="BD33" s="63" t="s">
        <v>463</v>
      </c>
      <c r="BE33" s="60">
        <v>44545</v>
      </c>
      <c r="BF33" s="61" t="s">
        <v>353</v>
      </c>
      <c r="BG33" s="66" t="s">
        <v>454</v>
      </c>
      <c r="BH33" s="60">
        <v>44897</v>
      </c>
      <c r="BI33" s="67" t="s">
        <v>404</v>
      </c>
      <c r="BJ33" s="63" t="s">
        <v>1379</v>
      </c>
      <c r="BK33" s="60" t="s">
        <v>367</v>
      </c>
      <c r="BL33" s="61" t="s">
        <v>368</v>
      </c>
      <c r="BM33" s="66" t="s">
        <v>367</v>
      </c>
      <c r="BN33" s="60" t="s">
        <v>367</v>
      </c>
      <c r="BO33" s="67" t="s">
        <v>368</v>
      </c>
      <c r="BP33" s="63" t="s">
        <v>367</v>
      </c>
      <c r="BQ33" s="60" t="s">
        <v>367</v>
      </c>
      <c r="BR33" s="61" t="s">
        <v>368</v>
      </c>
      <c r="BS33" s="66" t="s">
        <v>367</v>
      </c>
      <c r="BT33" s="60" t="s">
        <v>367</v>
      </c>
      <c r="BU33" s="67" t="s">
        <v>368</v>
      </c>
      <c r="BV33" s="63" t="s">
        <v>367</v>
      </c>
      <c r="BW33" s="60" t="s">
        <v>367</v>
      </c>
      <c r="BX33" s="61" t="s">
        <v>368</v>
      </c>
      <c r="BY33" s="66" t="s">
        <v>367</v>
      </c>
      <c r="BZ33" s="60" t="s">
        <v>367</v>
      </c>
      <c r="CA33" s="67" t="s">
        <v>368</v>
      </c>
      <c r="CB33" s="69" t="s">
        <v>367</v>
      </c>
      <c r="CC33" s="114" t="e">
        <f>VLOOKUP(A33,Datos!$C$2:$AJ$25,34,0)</f>
        <v>#N/A</v>
      </c>
      <c r="CD33" s="2">
        <f t="shared" si="0"/>
        <v>12</v>
      </c>
    </row>
    <row r="34" spans="1:82" ht="399.95" customHeight="1" x14ac:dyDescent="0.2">
      <c r="A34" s="181" t="s">
        <v>1360</v>
      </c>
      <c r="B34" s="73" t="s">
        <v>1361</v>
      </c>
      <c r="C34" s="51" t="s">
        <v>1362</v>
      </c>
      <c r="D34" s="73" t="s">
        <v>125</v>
      </c>
      <c r="E34" s="166" t="s">
        <v>1363</v>
      </c>
      <c r="F34" s="51" t="s">
        <v>1380</v>
      </c>
      <c r="G34" s="151" t="s">
        <v>464</v>
      </c>
      <c r="H34" s="73" t="s">
        <v>35</v>
      </c>
      <c r="I34" s="73" t="s">
        <v>380</v>
      </c>
      <c r="J34" s="73" t="s">
        <v>78</v>
      </c>
      <c r="K34" s="51" t="s">
        <v>465</v>
      </c>
      <c r="L34" s="51" t="s">
        <v>441</v>
      </c>
      <c r="M34" s="51" t="s">
        <v>466</v>
      </c>
      <c r="N34" s="51" t="s">
        <v>383</v>
      </c>
      <c r="O34" s="51" t="s">
        <v>345</v>
      </c>
      <c r="P34" s="51" t="s">
        <v>384</v>
      </c>
      <c r="Q34" s="51" t="s">
        <v>1868</v>
      </c>
      <c r="R34" s="51" t="s">
        <v>375</v>
      </c>
      <c r="S34" s="75" t="s">
        <v>331</v>
      </c>
      <c r="T34" s="152">
        <v>0.8</v>
      </c>
      <c r="U34" s="75" t="s">
        <v>77</v>
      </c>
      <c r="V34" s="152">
        <v>0.8</v>
      </c>
      <c r="W34" s="73" t="s">
        <v>274</v>
      </c>
      <c r="X34" s="51" t="s">
        <v>467</v>
      </c>
      <c r="Y34" s="75" t="s">
        <v>327</v>
      </c>
      <c r="Z34" s="153">
        <v>0.33599999999999997</v>
      </c>
      <c r="AA34" s="75" t="s">
        <v>101</v>
      </c>
      <c r="AB34" s="153">
        <v>0.45000000000000007</v>
      </c>
      <c r="AC34" s="73" t="s">
        <v>84</v>
      </c>
      <c r="AD34" s="51" t="s">
        <v>468</v>
      </c>
      <c r="AE34" s="73" t="s">
        <v>378</v>
      </c>
      <c r="AF34" s="51" t="s">
        <v>351</v>
      </c>
      <c r="AG34" s="51" t="s">
        <v>351</v>
      </c>
      <c r="AH34" s="51" t="s">
        <v>351</v>
      </c>
      <c r="AI34" s="51" t="s">
        <v>351</v>
      </c>
      <c r="AJ34" s="51" t="s">
        <v>351</v>
      </c>
      <c r="AK34" s="51" t="s">
        <v>1381</v>
      </c>
      <c r="AL34" s="51" t="s">
        <v>494</v>
      </c>
      <c r="AM34" s="51" t="s">
        <v>1367</v>
      </c>
      <c r="AN34" s="51" t="s">
        <v>1382</v>
      </c>
      <c r="AO34" s="51" t="s">
        <v>1383</v>
      </c>
      <c r="AP34" s="51" t="s">
        <v>1384</v>
      </c>
      <c r="AQ34" s="51" t="s">
        <v>447</v>
      </c>
      <c r="AR34" s="51" t="s">
        <v>1385</v>
      </c>
      <c r="AS34" s="155">
        <v>43350</v>
      </c>
      <c r="AT34" s="61" t="s">
        <v>353</v>
      </c>
      <c r="AU34" s="66" t="s">
        <v>388</v>
      </c>
      <c r="AV34" s="60">
        <v>43594</v>
      </c>
      <c r="AW34" s="67" t="s">
        <v>353</v>
      </c>
      <c r="AX34" s="63" t="s">
        <v>469</v>
      </c>
      <c r="AY34" s="60">
        <v>43917</v>
      </c>
      <c r="AZ34" s="61" t="s">
        <v>412</v>
      </c>
      <c r="BA34" s="66" t="s">
        <v>470</v>
      </c>
      <c r="BB34" s="60">
        <v>44022</v>
      </c>
      <c r="BC34" s="67" t="s">
        <v>359</v>
      </c>
      <c r="BD34" s="63" t="s">
        <v>471</v>
      </c>
      <c r="BE34" s="60">
        <v>44169</v>
      </c>
      <c r="BF34" s="61" t="s">
        <v>353</v>
      </c>
      <c r="BG34" s="66" t="s">
        <v>472</v>
      </c>
      <c r="BH34" s="60">
        <v>44249</v>
      </c>
      <c r="BI34" s="67" t="s">
        <v>404</v>
      </c>
      <c r="BJ34" s="63" t="s">
        <v>473</v>
      </c>
      <c r="BK34" s="60">
        <v>44321</v>
      </c>
      <c r="BL34" s="61" t="s">
        <v>361</v>
      </c>
      <c r="BM34" s="66" t="s">
        <v>474</v>
      </c>
      <c r="BN34" s="60">
        <v>44449</v>
      </c>
      <c r="BO34" s="67" t="s">
        <v>364</v>
      </c>
      <c r="BP34" s="63" t="s">
        <v>475</v>
      </c>
      <c r="BQ34" s="60">
        <v>44545</v>
      </c>
      <c r="BR34" s="61" t="s">
        <v>353</v>
      </c>
      <c r="BS34" s="66" t="s">
        <v>454</v>
      </c>
      <c r="BT34" s="60">
        <v>44897</v>
      </c>
      <c r="BU34" s="67" t="s">
        <v>412</v>
      </c>
      <c r="BV34" s="63" t="s">
        <v>1386</v>
      </c>
      <c r="BW34" s="60" t="s">
        <v>367</v>
      </c>
      <c r="BX34" s="61" t="s">
        <v>368</v>
      </c>
      <c r="BY34" s="66" t="s">
        <v>367</v>
      </c>
      <c r="BZ34" s="60" t="s">
        <v>367</v>
      </c>
      <c r="CA34" s="67" t="s">
        <v>368</v>
      </c>
      <c r="CB34" s="69" t="s">
        <v>367</v>
      </c>
      <c r="CC34" s="114" t="e">
        <f>VLOOKUP(A34,Datos!$C$2:$AJ$25,34,0)</f>
        <v>#N/A</v>
      </c>
      <c r="CD34" s="2">
        <f t="shared" si="0"/>
        <v>4</v>
      </c>
    </row>
    <row r="35" spans="1:82" ht="399.95" customHeight="1" x14ac:dyDescent="0.2">
      <c r="A35" s="181" t="s">
        <v>1360</v>
      </c>
      <c r="B35" s="73" t="s">
        <v>1361</v>
      </c>
      <c r="C35" s="51" t="s">
        <v>1362</v>
      </c>
      <c r="D35" s="73" t="s">
        <v>125</v>
      </c>
      <c r="E35" s="166" t="s">
        <v>1363</v>
      </c>
      <c r="F35" s="51" t="s">
        <v>1364</v>
      </c>
      <c r="G35" s="151" t="s">
        <v>476</v>
      </c>
      <c r="H35" s="73" t="s">
        <v>63</v>
      </c>
      <c r="I35" s="73" t="s">
        <v>372</v>
      </c>
      <c r="J35" s="73" t="s">
        <v>78</v>
      </c>
      <c r="K35" s="51" t="s">
        <v>477</v>
      </c>
      <c r="L35" s="51" t="s">
        <v>457</v>
      </c>
      <c r="M35" s="51" t="s">
        <v>442</v>
      </c>
      <c r="N35" s="51" t="s">
        <v>383</v>
      </c>
      <c r="O35" s="51" t="s">
        <v>345</v>
      </c>
      <c r="P35" s="51" t="s">
        <v>384</v>
      </c>
      <c r="Q35" s="51" t="s">
        <v>1869</v>
      </c>
      <c r="R35" s="51" t="s">
        <v>443</v>
      </c>
      <c r="S35" s="75" t="s">
        <v>329</v>
      </c>
      <c r="T35" s="152">
        <v>0.2</v>
      </c>
      <c r="U35" s="75" t="s">
        <v>51</v>
      </c>
      <c r="V35" s="152">
        <v>1</v>
      </c>
      <c r="W35" s="73" t="s">
        <v>275</v>
      </c>
      <c r="X35" s="51" t="s">
        <v>478</v>
      </c>
      <c r="Y35" s="75" t="s">
        <v>329</v>
      </c>
      <c r="Z35" s="153">
        <v>5.04E-2</v>
      </c>
      <c r="AA35" s="75" t="s">
        <v>51</v>
      </c>
      <c r="AB35" s="153">
        <v>1</v>
      </c>
      <c r="AC35" s="73" t="s">
        <v>275</v>
      </c>
      <c r="AD35" s="51" t="s">
        <v>479</v>
      </c>
      <c r="AE35" s="73" t="s">
        <v>378</v>
      </c>
      <c r="AF35" s="51" t="s">
        <v>351</v>
      </c>
      <c r="AG35" s="51" t="s">
        <v>351</v>
      </c>
      <c r="AH35" s="51" t="s">
        <v>351</v>
      </c>
      <c r="AI35" s="51" t="s">
        <v>351</v>
      </c>
      <c r="AJ35" s="51" t="s">
        <v>351</v>
      </c>
      <c r="AK35" s="51" t="s">
        <v>1365</v>
      </c>
      <c r="AL35" s="51" t="s">
        <v>1366</v>
      </c>
      <c r="AM35" s="51" t="s">
        <v>1367</v>
      </c>
      <c r="AN35" s="51" t="s">
        <v>1368</v>
      </c>
      <c r="AO35" s="51" t="s">
        <v>1369</v>
      </c>
      <c r="AP35" s="51" t="s">
        <v>1387</v>
      </c>
      <c r="AQ35" s="51" t="s">
        <v>447</v>
      </c>
      <c r="AR35" s="51" t="s">
        <v>1388</v>
      </c>
      <c r="AS35" s="155">
        <v>43496</v>
      </c>
      <c r="AT35" s="61" t="s">
        <v>353</v>
      </c>
      <c r="AU35" s="66" t="s">
        <v>388</v>
      </c>
      <c r="AV35" s="60">
        <v>43593</v>
      </c>
      <c r="AW35" s="67" t="s">
        <v>353</v>
      </c>
      <c r="AX35" s="63" t="s">
        <v>480</v>
      </c>
      <c r="AY35" s="60">
        <v>43755</v>
      </c>
      <c r="AZ35" s="61" t="s">
        <v>481</v>
      </c>
      <c r="BA35" s="66" t="s">
        <v>482</v>
      </c>
      <c r="BB35" s="60">
        <v>43917</v>
      </c>
      <c r="BC35" s="67" t="s">
        <v>404</v>
      </c>
      <c r="BD35" s="63" t="s">
        <v>483</v>
      </c>
      <c r="BE35" s="60">
        <v>44022</v>
      </c>
      <c r="BF35" s="61" t="s">
        <v>359</v>
      </c>
      <c r="BG35" s="66" t="s">
        <v>471</v>
      </c>
      <c r="BH35" s="60">
        <v>44084</v>
      </c>
      <c r="BI35" s="67" t="s">
        <v>361</v>
      </c>
      <c r="BJ35" s="63" t="s">
        <v>484</v>
      </c>
      <c r="BK35" s="60">
        <v>44169</v>
      </c>
      <c r="BL35" s="61" t="s">
        <v>485</v>
      </c>
      <c r="BM35" s="66" t="s">
        <v>486</v>
      </c>
      <c r="BN35" s="60">
        <v>44249</v>
      </c>
      <c r="BO35" s="67" t="s">
        <v>404</v>
      </c>
      <c r="BP35" s="63" t="s">
        <v>487</v>
      </c>
      <c r="BQ35" s="60">
        <v>44545</v>
      </c>
      <c r="BR35" s="61" t="s">
        <v>353</v>
      </c>
      <c r="BS35" s="66" t="s">
        <v>488</v>
      </c>
      <c r="BT35" s="60">
        <v>44797</v>
      </c>
      <c r="BU35" s="67" t="s">
        <v>481</v>
      </c>
      <c r="BV35" s="63" t="s">
        <v>1202</v>
      </c>
      <c r="BW35" s="60">
        <v>44897</v>
      </c>
      <c r="BX35" s="61" t="s">
        <v>412</v>
      </c>
      <c r="BY35" s="66" t="s">
        <v>1386</v>
      </c>
      <c r="BZ35" s="60" t="s">
        <v>367</v>
      </c>
      <c r="CA35" s="67" t="s">
        <v>368</v>
      </c>
      <c r="CB35" s="69" t="s">
        <v>367</v>
      </c>
      <c r="CC35" s="114" t="e">
        <f>VLOOKUP(A35,Datos!$C$2:$AJ$25,34,0)</f>
        <v>#N/A</v>
      </c>
      <c r="CD35" s="2">
        <f t="shared" si="0"/>
        <v>2</v>
      </c>
    </row>
    <row r="36" spans="1:82" ht="399.95" customHeight="1" x14ac:dyDescent="0.2">
      <c r="A36" s="181" t="s">
        <v>1360</v>
      </c>
      <c r="B36" s="73" t="s">
        <v>1361</v>
      </c>
      <c r="C36" s="51" t="s">
        <v>1362</v>
      </c>
      <c r="D36" s="73" t="s">
        <v>125</v>
      </c>
      <c r="E36" s="166" t="s">
        <v>1363</v>
      </c>
      <c r="F36" s="51" t="s">
        <v>1380</v>
      </c>
      <c r="G36" s="151" t="s">
        <v>489</v>
      </c>
      <c r="H36" s="73" t="s">
        <v>63</v>
      </c>
      <c r="I36" s="73" t="s">
        <v>372</v>
      </c>
      <c r="J36" s="73" t="s">
        <v>78</v>
      </c>
      <c r="K36" s="51" t="s">
        <v>490</v>
      </c>
      <c r="L36" s="51" t="s">
        <v>457</v>
      </c>
      <c r="M36" s="51" t="s">
        <v>491</v>
      </c>
      <c r="N36" s="51" t="s">
        <v>383</v>
      </c>
      <c r="O36" s="51" t="s">
        <v>345</v>
      </c>
      <c r="P36" s="51" t="s">
        <v>384</v>
      </c>
      <c r="Q36" s="51" t="s">
        <v>1868</v>
      </c>
      <c r="R36" s="51" t="s">
        <v>375</v>
      </c>
      <c r="S36" s="75" t="s">
        <v>329</v>
      </c>
      <c r="T36" s="152">
        <v>0.2</v>
      </c>
      <c r="U36" s="75" t="s">
        <v>51</v>
      </c>
      <c r="V36" s="152">
        <v>1</v>
      </c>
      <c r="W36" s="73" t="s">
        <v>275</v>
      </c>
      <c r="X36" s="51" t="s">
        <v>492</v>
      </c>
      <c r="Y36" s="75" t="s">
        <v>329</v>
      </c>
      <c r="Z36" s="153">
        <v>8.3999999999999991E-2</v>
      </c>
      <c r="AA36" s="75" t="s">
        <v>51</v>
      </c>
      <c r="AB36" s="153">
        <v>1</v>
      </c>
      <c r="AC36" s="73" t="s">
        <v>275</v>
      </c>
      <c r="AD36" s="51" t="s">
        <v>493</v>
      </c>
      <c r="AE36" s="73" t="s">
        <v>378</v>
      </c>
      <c r="AF36" s="51" t="s">
        <v>351</v>
      </c>
      <c r="AG36" s="51" t="s">
        <v>351</v>
      </c>
      <c r="AH36" s="51" t="s">
        <v>351</v>
      </c>
      <c r="AI36" s="51" t="s">
        <v>351</v>
      </c>
      <c r="AJ36" s="51" t="s">
        <v>351</v>
      </c>
      <c r="AK36" s="51" t="s">
        <v>1381</v>
      </c>
      <c r="AL36" s="51" t="s">
        <v>494</v>
      </c>
      <c r="AM36" s="51" t="s">
        <v>1367</v>
      </c>
      <c r="AN36" s="51" t="s">
        <v>1382</v>
      </c>
      <c r="AO36" s="51" t="s">
        <v>1383</v>
      </c>
      <c r="AP36" s="51" t="s">
        <v>1389</v>
      </c>
      <c r="AQ36" s="51" t="s">
        <v>447</v>
      </c>
      <c r="AR36" s="51" t="s">
        <v>1390</v>
      </c>
      <c r="AS36" s="155">
        <v>43496</v>
      </c>
      <c r="AT36" s="61" t="s">
        <v>353</v>
      </c>
      <c r="AU36" s="66" t="s">
        <v>388</v>
      </c>
      <c r="AV36" s="60">
        <v>43594</v>
      </c>
      <c r="AW36" s="67" t="s">
        <v>353</v>
      </c>
      <c r="AX36" s="63" t="s">
        <v>480</v>
      </c>
      <c r="AY36" s="60">
        <v>43917</v>
      </c>
      <c r="AZ36" s="61" t="s">
        <v>404</v>
      </c>
      <c r="BA36" s="66" t="s">
        <v>495</v>
      </c>
      <c r="BB36" s="60">
        <v>44022</v>
      </c>
      <c r="BC36" s="67" t="s">
        <v>359</v>
      </c>
      <c r="BD36" s="63" t="s">
        <v>471</v>
      </c>
      <c r="BE36" s="60">
        <v>44169</v>
      </c>
      <c r="BF36" s="61" t="s">
        <v>481</v>
      </c>
      <c r="BG36" s="66" t="s">
        <v>496</v>
      </c>
      <c r="BH36" s="60">
        <v>44249</v>
      </c>
      <c r="BI36" s="67" t="s">
        <v>353</v>
      </c>
      <c r="BJ36" s="63" t="s">
        <v>497</v>
      </c>
      <c r="BK36" s="60">
        <v>44249</v>
      </c>
      <c r="BL36" s="61" t="s">
        <v>359</v>
      </c>
      <c r="BM36" s="66" t="s">
        <v>498</v>
      </c>
      <c r="BN36" s="60">
        <v>44545</v>
      </c>
      <c r="BO36" s="67" t="s">
        <v>353</v>
      </c>
      <c r="BP36" s="63" t="s">
        <v>488</v>
      </c>
      <c r="BQ36" s="60">
        <v>44897</v>
      </c>
      <c r="BR36" s="61" t="s">
        <v>412</v>
      </c>
      <c r="BS36" s="66" t="s">
        <v>1386</v>
      </c>
      <c r="BT36" s="60" t="s">
        <v>367</v>
      </c>
      <c r="BU36" s="67" t="s">
        <v>368</v>
      </c>
      <c r="BV36" s="63" t="s">
        <v>367</v>
      </c>
      <c r="BW36" s="60" t="s">
        <v>367</v>
      </c>
      <c r="BX36" s="61" t="s">
        <v>368</v>
      </c>
      <c r="BY36" s="66" t="s">
        <v>367</v>
      </c>
      <c r="BZ36" s="60" t="s">
        <v>367</v>
      </c>
      <c r="CA36" s="67" t="s">
        <v>368</v>
      </c>
      <c r="CB36" s="69" t="s">
        <v>367</v>
      </c>
      <c r="CC36" s="114" t="e">
        <f>VLOOKUP(A36,Datos!$C$2:$AJ$25,34,0)</f>
        <v>#N/A</v>
      </c>
      <c r="CD36" s="2">
        <f t="shared" si="0"/>
        <v>6</v>
      </c>
    </row>
    <row r="37" spans="1:82" ht="399.95" customHeight="1" x14ac:dyDescent="0.2">
      <c r="A37" s="181" t="s">
        <v>1360</v>
      </c>
      <c r="B37" s="73" t="s">
        <v>1361</v>
      </c>
      <c r="C37" s="51" t="s">
        <v>1362</v>
      </c>
      <c r="D37" s="73" t="s">
        <v>125</v>
      </c>
      <c r="E37" s="166" t="s">
        <v>1363</v>
      </c>
      <c r="F37" s="51" t="s">
        <v>1391</v>
      </c>
      <c r="G37" s="151" t="s">
        <v>499</v>
      </c>
      <c r="H37" s="73" t="s">
        <v>35</v>
      </c>
      <c r="I37" s="73" t="s">
        <v>380</v>
      </c>
      <c r="J37" s="73" t="s">
        <v>78</v>
      </c>
      <c r="K37" s="51" t="s">
        <v>500</v>
      </c>
      <c r="L37" s="51" t="s">
        <v>501</v>
      </c>
      <c r="M37" s="51" t="s">
        <v>502</v>
      </c>
      <c r="N37" s="51" t="s">
        <v>383</v>
      </c>
      <c r="O37" s="51" t="s">
        <v>345</v>
      </c>
      <c r="P37" s="51" t="s">
        <v>384</v>
      </c>
      <c r="Q37" s="51" t="s">
        <v>1868</v>
      </c>
      <c r="R37" s="51" t="s">
        <v>375</v>
      </c>
      <c r="S37" s="75" t="s">
        <v>330</v>
      </c>
      <c r="T37" s="152">
        <v>0.6</v>
      </c>
      <c r="U37" s="75" t="s">
        <v>77</v>
      </c>
      <c r="V37" s="152">
        <v>0.8</v>
      </c>
      <c r="W37" s="73" t="s">
        <v>274</v>
      </c>
      <c r="X37" s="51" t="s">
        <v>503</v>
      </c>
      <c r="Y37" s="75" t="s">
        <v>327</v>
      </c>
      <c r="Z37" s="153">
        <v>0.252</v>
      </c>
      <c r="AA37" s="75" t="s">
        <v>101</v>
      </c>
      <c r="AB37" s="153">
        <v>0.60000000000000009</v>
      </c>
      <c r="AC37" s="73" t="s">
        <v>84</v>
      </c>
      <c r="AD37" s="51" t="s">
        <v>504</v>
      </c>
      <c r="AE37" s="73" t="s">
        <v>378</v>
      </c>
      <c r="AF37" s="51" t="s">
        <v>351</v>
      </c>
      <c r="AG37" s="51" t="s">
        <v>351</v>
      </c>
      <c r="AH37" s="51" t="s">
        <v>351</v>
      </c>
      <c r="AI37" s="51" t="s">
        <v>351</v>
      </c>
      <c r="AJ37" s="51" t="s">
        <v>351</v>
      </c>
      <c r="AK37" s="51" t="s">
        <v>1392</v>
      </c>
      <c r="AL37" s="51" t="s">
        <v>494</v>
      </c>
      <c r="AM37" s="51" t="s">
        <v>1393</v>
      </c>
      <c r="AN37" s="51" t="s">
        <v>1368</v>
      </c>
      <c r="AO37" s="51" t="s">
        <v>1394</v>
      </c>
      <c r="AP37" s="51" t="s">
        <v>1395</v>
      </c>
      <c r="AQ37" s="51" t="s">
        <v>447</v>
      </c>
      <c r="AR37" s="51" t="s">
        <v>1396</v>
      </c>
      <c r="AS37" s="155">
        <v>43917</v>
      </c>
      <c r="AT37" s="61" t="s">
        <v>353</v>
      </c>
      <c r="AU37" s="66" t="s">
        <v>480</v>
      </c>
      <c r="AV37" s="60">
        <v>44022</v>
      </c>
      <c r="AW37" s="67" t="s">
        <v>359</v>
      </c>
      <c r="AX37" s="63" t="s">
        <v>471</v>
      </c>
      <c r="AY37" s="60">
        <v>44169</v>
      </c>
      <c r="AZ37" s="61" t="s">
        <v>481</v>
      </c>
      <c r="BA37" s="66" t="s">
        <v>505</v>
      </c>
      <c r="BB37" s="60">
        <v>44249</v>
      </c>
      <c r="BC37" s="67" t="s">
        <v>364</v>
      </c>
      <c r="BD37" s="63" t="s">
        <v>506</v>
      </c>
      <c r="BE37" s="60">
        <v>44545</v>
      </c>
      <c r="BF37" s="61" t="s">
        <v>353</v>
      </c>
      <c r="BG37" s="66" t="s">
        <v>507</v>
      </c>
      <c r="BH37" s="60">
        <v>44897</v>
      </c>
      <c r="BI37" s="67" t="s">
        <v>404</v>
      </c>
      <c r="BJ37" s="63" t="s">
        <v>1397</v>
      </c>
      <c r="BK37" s="60" t="s">
        <v>367</v>
      </c>
      <c r="BL37" s="61" t="s">
        <v>368</v>
      </c>
      <c r="BM37" s="66" t="s">
        <v>367</v>
      </c>
      <c r="BN37" s="60" t="s">
        <v>367</v>
      </c>
      <c r="BO37" s="67" t="s">
        <v>368</v>
      </c>
      <c r="BP37" s="63" t="s">
        <v>367</v>
      </c>
      <c r="BQ37" s="60" t="s">
        <v>367</v>
      </c>
      <c r="BR37" s="61" t="s">
        <v>368</v>
      </c>
      <c r="BS37" s="66" t="s">
        <v>367</v>
      </c>
      <c r="BT37" s="60" t="s">
        <v>367</v>
      </c>
      <c r="BU37" s="67" t="s">
        <v>368</v>
      </c>
      <c r="BV37" s="63" t="s">
        <v>367</v>
      </c>
      <c r="BW37" s="60" t="s">
        <v>367</v>
      </c>
      <c r="BX37" s="61" t="s">
        <v>368</v>
      </c>
      <c r="BY37" s="66" t="s">
        <v>367</v>
      </c>
      <c r="BZ37" s="60" t="s">
        <v>367</v>
      </c>
      <c r="CA37" s="67" t="s">
        <v>368</v>
      </c>
      <c r="CB37" s="69" t="s">
        <v>367</v>
      </c>
      <c r="CC37" s="114" t="e">
        <f>VLOOKUP(A37,Datos!$C$2:$AJ$25,34,0)</f>
        <v>#N/A</v>
      </c>
      <c r="CD37" s="2">
        <f t="shared" si="0"/>
        <v>12</v>
      </c>
    </row>
    <row r="38" spans="1:82" ht="399.95" customHeight="1" x14ac:dyDescent="0.2">
      <c r="A38" s="181" t="s">
        <v>1360</v>
      </c>
      <c r="B38" s="73" t="s">
        <v>1361</v>
      </c>
      <c r="C38" s="51" t="s">
        <v>1362</v>
      </c>
      <c r="D38" s="73" t="s">
        <v>125</v>
      </c>
      <c r="E38" s="166" t="s">
        <v>1363</v>
      </c>
      <c r="F38" s="51" t="s">
        <v>1398</v>
      </c>
      <c r="G38" s="151" t="s">
        <v>508</v>
      </c>
      <c r="H38" s="73" t="s">
        <v>35</v>
      </c>
      <c r="I38" s="73" t="s">
        <v>380</v>
      </c>
      <c r="J38" s="73" t="s">
        <v>78</v>
      </c>
      <c r="K38" s="51" t="s">
        <v>509</v>
      </c>
      <c r="L38" s="51" t="s">
        <v>510</v>
      </c>
      <c r="M38" s="51" t="s">
        <v>511</v>
      </c>
      <c r="N38" s="51" t="s">
        <v>383</v>
      </c>
      <c r="O38" s="51" t="s">
        <v>345</v>
      </c>
      <c r="P38" s="51" t="s">
        <v>384</v>
      </c>
      <c r="Q38" s="51" t="s">
        <v>1868</v>
      </c>
      <c r="R38" s="51" t="s">
        <v>375</v>
      </c>
      <c r="S38" s="75" t="s">
        <v>331</v>
      </c>
      <c r="T38" s="152">
        <v>0.8</v>
      </c>
      <c r="U38" s="75" t="s">
        <v>77</v>
      </c>
      <c r="V38" s="152">
        <v>0.8</v>
      </c>
      <c r="W38" s="73" t="s">
        <v>274</v>
      </c>
      <c r="X38" s="51" t="s">
        <v>512</v>
      </c>
      <c r="Y38" s="75" t="s">
        <v>327</v>
      </c>
      <c r="Z38" s="153">
        <v>0.2016</v>
      </c>
      <c r="AA38" s="75" t="s">
        <v>101</v>
      </c>
      <c r="AB38" s="153">
        <v>0.60000000000000009</v>
      </c>
      <c r="AC38" s="73" t="s">
        <v>84</v>
      </c>
      <c r="AD38" s="51" t="s">
        <v>513</v>
      </c>
      <c r="AE38" s="73" t="s">
        <v>378</v>
      </c>
      <c r="AF38" s="51" t="s">
        <v>351</v>
      </c>
      <c r="AG38" s="51" t="s">
        <v>351</v>
      </c>
      <c r="AH38" s="51" t="s">
        <v>351</v>
      </c>
      <c r="AI38" s="51" t="s">
        <v>351</v>
      </c>
      <c r="AJ38" s="51" t="s">
        <v>351</v>
      </c>
      <c r="AK38" s="51" t="s">
        <v>1399</v>
      </c>
      <c r="AL38" s="51" t="s">
        <v>514</v>
      </c>
      <c r="AM38" s="51" t="s">
        <v>1400</v>
      </c>
      <c r="AN38" s="51" t="s">
        <v>1401</v>
      </c>
      <c r="AO38" s="51" t="s">
        <v>1522</v>
      </c>
      <c r="AP38" s="51" t="s">
        <v>1819</v>
      </c>
      <c r="AQ38" s="51" t="s">
        <v>447</v>
      </c>
      <c r="AR38" s="51" t="s">
        <v>1820</v>
      </c>
      <c r="AS38" s="155">
        <v>43917</v>
      </c>
      <c r="AT38" s="61" t="s">
        <v>353</v>
      </c>
      <c r="AU38" s="66" t="s">
        <v>515</v>
      </c>
      <c r="AV38" s="60">
        <v>44169</v>
      </c>
      <c r="AW38" s="67" t="s">
        <v>481</v>
      </c>
      <c r="AX38" s="63" t="s">
        <v>516</v>
      </c>
      <c r="AY38" s="60">
        <v>44249</v>
      </c>
      <c r="AZ38" s="61" t="s">
        <v>404</v>
      </c>
      <c r="BA38" s="66" t="s">
        <v>517</v>
      </c>
      <c r="BB38" s="60">
        <v>44375</v>
      </c>
      <c r="BC38" s="67" t="s">
        <v>518</v>
      </c>
      <c r="BD38" s="63" t="s">
        <v>519</v>
      </c>
      <c r="BE38" s="60">
        <v>44449</v>
      </c>
      <c r="BF38" s="61" t="s">
        <v>359</v>
      </c>
      <c r="BG38" s="66" t="s">
        <v>520</v>
      </c>
      <c r="BH38" s="60">
        <v>44545</v>
      </c>
      <c r="BI38" s="67" t="s">
        <v>353</v>
      </c>
      <c r="BJ38" s="63" t="s">
        <v>507</v>
      </c>
      <c r="BK38" s="60">
        <v>44897</v>
      </c>
      <c r="BL38" s="61" t="s">
        <v>412</v>
      </c>
      <c r="BM38" s="66" t="s">
        <v>1402</v>
      </c>
      <c r="BN38" s="60" t="s">
        <v>367</v>
      </c>
      <c r="BO38" s="67" t="s">
        <v>368</v>
      </c>
      <c r="BP38" s="63" t="s">
        <v>367</v>
      </c>
      <c r="BQ38" s="60" t="s">
        <v>367</v>
      </c>
      <c r="BR38" s="61" t="s">
        <v>368</v>
      </c>
      <c r="BS38" s="66" t="s">
        <v>367</v>
      </c>
      <c r="BT38" s="60" t="s">
        <v>367</v>
      </c>
      <c r="BU38" s="67" t="s">
        <v>368</v>
      </c>
      <c r="BV38" s="63" t="s">
        <v>367</v>
      </c>
      <c r="BW38" s="60" t="s">
        <v>367</v>
      </c>
      <c r="BX38" s="61" t="s">
        <v>368</v>
      </c>
      <c r="BY38" s="66" t="s">
        <v>367</v>
      </c>
      <c r="BZ38" s="60" t="s">
        <v>367</v>
      </c>
      <c r="CA38" s="67" t="s">
        <v>368</v>
      </c>
      <c r="CB38" s="69" t="s">
        <v>367</v>
      </c>
      <c r="CC38" s="114" t="e">
        <f>VLOOKUP(A38,Datos!$C$2:$AJ$25,34,0)</f>
        <v>#N/A</v>
      </c>
      <c r="CD38" s="2">
        <f t="shared" si="0"/>
        <v>10</v>
      </c>
    </row>
    <row r="39" spans="1:82" ht="399.95" customHeight="1" x14ac:dyDescent="0.2">
      <c r="A39" s="181" t="s">
        <v>190</v>
      </c>
      <c r="B39" s="73" t="s">
        <v>1403</v>
      </c>
      <c r="C39" s="51" t="s">
        <v>1404</v>
      </c>
      <c r="D39" s="73" t="s">
        <v>1825</v>
      </c>
      <c r="E39" s="166" t="s">
        <v>1363</v>
      </c>
      <c r="F39" s="51" t="s">
        <v>1405</v>
      </c>
      <c r="G39" s="151" t="s">
        <v>652</v>
      </c>
      <c r="H39" s="73" t="s">
        <v>35</v>
      </c>
      <c r="I39" s="73" t="s">
        <v>380</v>
      </c>
      <c r="J39" s="73" t="s">
        <v>78</v>
      </c>
      <c r="K39" s="51" t="s">
        <v>653</v>
      </c>
      <c r="L39" s="51" t="s">
        <v>654</v>
      </c>
      <c r="M39" s="51" t="s">
        <v>655</v>
      </c>
      <c r="N39" s="51" t="s">
        <v>383</v>
      </c>
      <c r="O39" s="51" t="s">
        <v>345</v>
      </c>
      <c r="P39" s="51" t="s">
        <v>656</v>
      </c>
      <c r="Q39" s="51" t="s">
        <v>1868</v>
      </c>
      <c r="R39" s="51" t="s">
        <v>375</v>
      </c>
      <c r="S39" s="75" t="s">
        <v>327</v>
      </c>
      <c r="T39" s="152">
        <v>0.4</v>
      </c>
      <c r="U39" s="75" t="s">
        <v>121</v>
      </c>
      <c r="V39" s="152">
        <v>0.4</v>
      </c>
      <c r="W39" s="73" t="s">
        <v>84</v>
      </c>
      <c r="X39" s="51" t="s">
        <v>657</v>
      </c>
      <c r="Y39" s="75" t="s">
        <v>329</v>
      </c>
      <c r="Z39" s="153">
        <v>0.16799999999999998</v>
      </c>
      <c r="AA39" s="75" t="s">
        <v>328</v>
      </c>
      <c r="AB39" s="153">
        <v>0.16875000000000001</v>
      </c>
      <c r="AC39" s="73" t="s">
        <v>273</v>
      </c>
      <c r="AD39" s="51" t="s">
        <v>386</v>
      </c>
      <c r="AE39" s="73" t="s">
        <v>350</v>
      </c>
      <c r="AF39" s="51" t="s">
        <v>351</v>
      </c>
      <c r="AG39" s="51" t="s">
        <v>351</v>
      </c>
      <c r="AH39" s="51" t="s">
        <v>351</v>
      </c>
      <c r="AI39" s="51" t="s">
        <v>351</v>
      </c>
      <c r="AJ39" s="51" t="s">
        <v>351</v>
      </c>
      <c r="AK39" s="51" t="s">
        <v>352</v>
      </c>
      <c r="AL39" s="51" t="s">
        <v>352</v>
      </c>
      <c r="AM39" s="51" t="s">
        <v>352</v>
      </c>
      <c r="AN39" s="51" t="s">
        <v>352</v>
      </c>
      <c r="AO39" s="51" t="s">
        <v>352</v>
      </c>
      <c r="AP39" s="51" t="s">
        <v>658</v>
      </c>
      <c r="AQ39" s="51" t="s">
        <v>1826</v>
      </c>
      <c r="AR39" s="51" t="s">
        <v>659</v>
      </c>
      <c r="AS39" s="155">
        <v>43349</v>
      </c>
      <c r="AT39" s="61" t="s">
        <v>353</v>
      </c>
      <c r="AU39" s="66" t="s">
        <v>603</v>
      </c>
      <c r="AV39" s="60">
        <v>43592</v>
      </c>
      <c r="AW39" s="67" t="s">
        <v>361</v>
      </c>
      <c r="AX39" s="63" t="s">
        <v>660</v>
      </c>
      <c r="AY39" s="60">
        <v>43776</v>
      </c>
      <c r="AZ39" s="61" t="s">
        <v>661</v>
      </c>
      <c r="BA39" s="66" t="s">
        <v>662</v>
      </c>
      <c r="BB39" s="60">
        <v>43902</v>
      </c>
      <c r="BC39" s="67" t="s">
        <v>663</v>
      </c>
      <c r="BD39" s="63" t="s">
        <v>664</v>
      </c>
      <c r="BE39" s="60">
        <v>44112</v>
      </c>
      <c r="BF39" s="61" t="s">
        <v>604</v>
      </c>
      <c r="BG39" s="66" t="s">
        <v>665</v>
      </c>
      <c r="BH39" s="60">
        <v>44168</v>
      </c>
      <c r="BI39" s="67" t="s">
        <v>361</v>
      </c>
      <c r="BJ39" s="63" t="s">
        <v>666</v>
      </c>
      <c r="BK39" s="60">
        <v>44251</v>
      </c>
      <c r="BL39" s="61" t="s">
        <v>359</v>
      </c>
      <c r="BM39" s="66" t="s">
        <v>667</v>
      </c>
      <c r="BN39" s="60">
        <v>44533</v>
      </c>
      <c r="BO39" s="67" t="s">
        <v>353</v>
      </c>
      <c r="BP39" s="63" t="s">
        <v>668</v>
      </c>
      <c r="BQ39" s="60">
        <v>44898</v>
      </c>
      <c r="BR39" s="61" t="s">
        <v>353</v>
      </c>
      <c r="BS39" s="66" t="s">
        <v>1406</v>
      </c>
      <c r="BT39" s="60" t="s">
        <v>367</v>
      </c>
      <c r="BU39" s="67" t="s">
        <v>368</v>
      </c>
      <c r="BV39" s="63" t="s">
        <v>367</v>
      </c>
      <c r="BW39" s="60" t="s">
        <v>367</v>
      </c>
      <c r="BX39" s="61" t="s">
        <v>368</v>
      </c>
      <c r="BY39" s="66" t="s">
        <v>367</v>
      </c>
      <c r="BZ39" s="60" t="s">
        <v>367</v>
      </c>
      <c r="CA39" s="67" t="s">
        <v>368</v>
      </c>
      <c r="CB39" s="69" t="s">
        <v>367</v>
      </c>
      <c r="CC39" s="114" t="str">
        <f>VLOOKUP(A39,Datos!$C$2:$AJ$25,34,0)</f>
        <v>Subdirección de Servicios Administrativos</v>
      </c>
      <c r="CD39" s="2">
        <f t="shared" si="0"/>
        <v>6</v>
      </c>
    </row>
    <row r="40" spans="1:82" ht="399.95" customHeight="1" x14ac:dyDescent="0.2">
      <c r="A40" s="181" t="s">
        <v>190</v>
      </c>
      <c r="B40" s="73" t="s">
        <v>1403</v>
      </c>
      <c r="C40" s="51" t="s">
        <v>1404</v>
      </c>
      <c r="D40" s="73" t="s">
        <v>1825</v>
      </c>
      <c r="E40" s="166" t="s">
        <v>1363</v>
      </c>
      <c r="F40" s="51" t="s">
        <v>1405</v>
      </c>
      <c r="G40" s="151" t="s">
        <v>669</v>
      </c>
      <c r="H40" s="73" t="s">
        <v>63</v>
      </c>
      <c r="I40" s="73" t="s">
        <v>372</v>
      </c>
      <c r="J40" s="73" t="s">
        <v>78</v>
      </c>
      <c r="K40" s="51" t="s">
        <v>670</v>
      </c>
      <c r="L40" s="51" t="s">
        <v>671</v>
      </c>
      <c r="M40" s="51" t="s">
        <v>672</v>
      </c>
      <c r="N40" s="51" t="s">
        <v>383</v>
      </c>
      <c r="O40" s="51" t="s">
        <v>345</v>
      </c>
      <c r="P40" s="51" t="s">
        <v>656</v>
      </c>
      <c r="Q40" s="51" t="s">
        <v>1868</v>
      </c>
      <c r="R40" s="51" t="s">
        <v>375</v>
      </c>
      <c r="S40" s="75" t="s">
        <v>329</v>
      </c>
      <c r="T40" s="152">
        <v>0.2</v>
      </c>
      <c r="U40" s="75" t="s">
        <v>77</v>
      </c>
      <c r="V40" s="152">
        <v>0.8</v>
      </c>
      <c r="W40" s="73" t="s">
        <v>274</v>
      </c>
      <c r="X40" s="51" t="s">
        <v>673</v>
      </c>
      <c r="Y40" s="75" t="s">
        <v>329</v>
      </c>
      <c r="Z40" s="153">
        <v>1.48176E-2</v>
      </c>
      <c r="AA40" s="75" t="s">
        <v>77</v>
      </c>
      <c r="AB40" s="153">
        <v>0.8</v>
      </c>
      <c r="AC40" s="73" t="s">
        <v>274</v>
      </c>
      <c r="AD40" s="51" t="s">
        <v>542</v>
      </c>
      <c r="AE40" s="73" t="s">
        <v>378</v>
      </c>
      <c r="AF40" s="51" t="s">
        <v>351</v>
      </c>
      <c r="AG40" s="51" t="s">
        <v>351</v>
      </c>
      <c r="AH40" s="51" t="s">
        <v>351</v>
      </c>
      <c r="AI40" s="51" t="s">
        <v>351</v>
      </c>
      <c r="AJ40" s="51" t="s">
        <v>351</v>
      </c>
      <c r="AK40" s="51" t="s">
        <v>1407</v>
      </c>
      <c r="AL40" s="51" t="s">
        <v>1408</v>
      </c>
      <c r="AM40" s="51" t="s">
        <v>1409</v>
      </c>
      <c r="AN40" s="51" t="s">
        <v>1368</v>
      </c>
      <c r="AO40" s="51" t="s">
        <v>1383</v>
      </c>
      <c r="AP40" s="51" t="s">
        <v>674</v>
      </c>
      <c r="AQ40" s="51" t="s">
        <v>1826</v>
      </c>
      <c r="AR40" s="51" t="s">
        <v>675</v>
      </c>
      <c r="AS40" s="155">
        <v>43349</v>
      </c>
      <c r="AT40" s="61" t="s">
        <v>353</v>
      </c>
      <c r="AU40" s="66" t="s">
        <v>603</v>
      </c>
      <c r="AV40" s="60">
        <v>43592</v>
      </c>
      <c r="AW40" s="67" t="s">
        <v>604</v>
      </c>
      <c r="AX40" s="63" t="s">
        <v>676</v>
      </c>
      <c r="AY40" s="60">
        <v>43776</v>
      </c>
      <c r="AZ40" s="61" t="s">
        <v>677</v>
      </c>
      <c r="BA40" s="66" t="s">
        <v>678</v>
      </c>
      <c r="BB40" s="60">
        <v>43902</v>
      </c>
      <c r="BC40" s="67" t="s">
        <v>359</v>
      </c>
      <c r="BD40" s="63" t="s">
        <v>679</v>
      </c>
      <c r="BE40" s="60">
        <v>43923</v>
      </c>
      <c r="BF40" s="61" t="s">
        <v>663</v>
      </c>
      <c r="BG40" s="66" t="s">
        <v>680</v>
      </c>
      <c r="BH40" s="60">
        <v>44112</v>
      </c>
      <c r="BI40" s="67" t="s">
        <v>353</v>
      </c>
      <c r="BJ40" s="63" t="s">
        <v>681</v>
      </c>
      <c r="BK40" s="60">
        <v>44168</v>
      </c>
      <c r="BL40" s="61" t="s">
        <v>361</v>
      </c>
      <c r="BM40" s="66" t="s">
        <v>666</v>
      </c>
      <c r="BN40" s="60">
        <v>44251</v>
      </c>
      <c r="BO40" s="67" t="s">
        <v>412</v>
      </c>
      <c r="BP40" s="63" t="s">
        <v>682</v>
      </c>
      <c r="BQ40" s="60">
        <v>44452</v>
      </c>
      <c r="BR40" s="61" t="s">
        <v>481</v>
      </c>
      <c r="BS40" s="66" t="s">
        <v>683</v>
      </c>
      <c r="BT40" s="60">
        <v>44533</v>
      </c>
      <c r="BU40" s="67" t="s">
        <v>353</v>
      </c>
      <c r="BV40" s="63" t="s">
        <v>684</v>
      </c>
      <c r="BW40" s="60">
        <v>44898</v>
      </c>
      <c r="BX40" s="61" t="s">
        <v>353</v>
      </c>
      <c r="BY40" s="66" t="s">
        <v>1410</v>
      </c>
      <c r="BZ40" s="60" t="s">
        <v>367</v>
      </c>
      <c r="CA40" s="67" t="s">
        <v>368</v>
      </c>
      <c r="CB40" s="69" t="s">
        <v>367</v>
      </c>
      <c r="CC40" s="114" t="str">
        <f>VLOOKUP(A40,Datos!$C$2:$AJ$25,34,0)</f>
        <v>Subdirección de Servicios Administrativos</v>
      </c>
      <c r="CD40" s="2">
        <f t="shared" si="0"/>
        <v>2</v>
      </c>
    </row>
    <row r="41" spans="1:82" ht="399.95" customHeight="1" x14ac:dyDescent="0.2">
      <c r="A41" s="181" t="s">
        <v>190</v>
      </c>
      <c r="B41" s="73" t="s">
        <v>1403</v>
      </c>
      <c r="C41" s="51" t="s">
        <v>1404</v>
      </c>
      <c r="D41" s="73" t="s">
        <v>1825</v>
      </c>
      <c r="E41" s="166" t="s">
        <v>1363</v>
      </c>
      <c r="F41" s="51" t="s">
        <v>1405</v>
      </c>
      <c r="G41" s="151" t="s">
        <v>685</v>
      </c>
      <c r="H41" s="73" t="s">
        <v>63</v>
      </c>
      <c r="I41" s="73" t="s">
        <v>372</v>
      </c>
      <c r="J41" s="73" t="s">
        <v>78</v>
      </c>
      <c r="K41" s="51" t="s">
        <v>670</v>
      </c>
      <c r="L41" s="51" t="s">
        <v>671</v>
      </c>
      <c r="M41" s="51" t="s">
        <v>686</v>
      </c>
      <c r="N41" s="51" t="s">
        <v>383</v>
      </c>
      <c r="O41" s="51" t="s">
        <v>345</v>
      </c>
      <c r="P41" s="51" t="s">
        <v>656</v>
      </c>
      <c r="Q41" s="51" t="s">
        <v>1868</v>
      </c>
      <c r="R41" s="51" t="s">
        <v>375</v>
      </c>
      <c r="S41" s="75" t="s">
        <v>329</v>
      </c>
      <c r="T41" s="152">
        <v>0.2</v>
      </c>
      <c r="U41" s="75" t="s">
        <v>77</v>
      </c>
      <c r="V41" s="152">
        <v>0.8</v>
      </c>
      <c r="W41" s="73" t="s">
        <v>274</v>
      </c>
      <c r="X41" s="51" t="s">
        <v>673</v>
      </c>
      <c r="Y41" s="75" t="s">
        <v>329</v>
      </c>
      <c r="Z41" s="153">
        <v>2.1167999999999999E-2</v>
      </c>
      <c r="AA41" s="75" t="s">
        <v>77</v>
      </c>
      <c r="AB41" s="153">
        <v>0.8</v>
      </c>
      <c r="AC41" s="73" t="s">
        <v>274</v>
      </c>
      <c r="AD41" s="51" t="s">
        <v>542</v>
      </c>
      <c r="AE41" s="73" t="s">
        <v>378</v>
      </c>
      <c r="AF41" s="51" t="s">
        <v>351</v>
      </c>
      <c r="AG41" s="51" t="s">
        <v>351</v>
      </c>
      <c r="AH41" s="51" t="s">
        <v>351</v>
      </c>
      <c r="AI41" s="51" t="s">
        <v>351</v>
      </c>
      <c r="AJ41" s="51" t="s">
        <v>351</v>
      </c>
      <c r="AK41" s="51" t="s">
        <v>1411</v>
      </c>
      <c r="AL41" s="51" t="s">
        <v>1408</v>
      </c>
      <c r="AM41" s="51" t="s">
        <v>1409</v>
      </c>
      <c r="AN41" s="51" t="s">
        <v>1412</v>
      </c>
      <c r="AO41" s="51" t="s">
        <v>1383</v>
      </c>
      <c r="AP41" s="51" t="s">
        <v>687</v>
      </c>
      <c r="AQ41" s="51" t="s">
        <v>1827</v>
      </c>
      <c r="AR41" s="51" t="s">
        <v>688</v>
      </c>
      <c r="AS41" s="155">
        <v>43349</v>
      </c>
      <c r="AT41" s="61" t="s">
        <v>353</v>
      </c>
      <c r="AU41" s="66" t="s">
        <v>603</v>
      </c>
      <c r="AV41" s="60">
        <v>43592</v>
      </c>
      <c r="AW41" s="67" t="s">
        <v>481</v>
      </c>
      <c r="AX41" s="63" t="s">
        <v>689</v>
      </c>
      <c r="AY41" s="60">
        <v>43776</v>
      </c>
      <c r="AZ41" s="61" t="s">
        <v>663</v>
      </c>
      <c r="BA41" s="66" t="s">
        <v>690</v>
      </c>
      <c r="BB41" s="60">
        <v>43902</v>
      </c>
      <c r="BC41" s="67" t="s">
        <v>663</v>
      </c>
      <c r="BD41" s="63" t="s">
        <v>664</v>
      </c>
      <c r="BE41" s="60">
        <v>44112</v>
      </c>
      <c r="BF41" s="61" t="s">
        <v>604</v>
      </c>
      <c r="BG41" s="66" t="s">
        <v>691</v>
      </c>
      <c r="BH41" s="60">
        <v>44168</v>
      </c>
      <c r="BI41" s="67" t="s">
        <v>361</v>
      </c>
      <c r="BJ41" s="63" t="s">
        <v>666</v>
      </c>
      <c r="BK41" s="60">
        <v>44251</v>
      </c>
      <c r="BL41" s="61" t="s">
        <v>359</v>
      </c>
      <c r="BM41" s="66" t="s">
        <v>667</v>
      </c>
      <c r="BN41" s="60">
        <v>44533</v>
      </c>
      <c r="BO41" s="67" t="s">
        <v>353</v>
      </c>
      <c r="BP41" s="63" t="s">
        <v>692</v>
      </c>
      <c r="BQ41" s="60">
        <v>44898</v>
      </c>
      <c r="BR41" s="61" t="s">
        <v>353</v>
      </c>
      <c r="BS41" s="66" t="s">
        <v>1410</v>
      </c>
      <c r="BT41" s="60" t="s">
        <v>367</v>
      </c>
      <c r="BU41" s="67" t="s">
        <v>368</v>
      </c>
      <c r="BV41" s="63" t="s">
        <v>367</v>
      </c>
      <c r="BW41" s="60" t="s">
        <v>367</v>
      </c>
      <c r="BX41" s="61" t="s">
        <v>368</v>
      </c>
      <c r="BY41" s="66" t="s">
        <v>367</v>
      </c>
      <c r="BZ41" s="60" t="s">
        <v>367</v>
      </c>
      <c r="CA41" s="67" t="s">
        <v>368</v>
      </c>
      <c r="CB41" s="69" t="s">
        <v>367</v>
      </c>
      <c r="CC41" s="114" t="str">
        <f>VLOOKUP(A41,Datos!$C$2:$AJ$25,34,0)</f>
        <v>Subdirección de Servicios Administrativos</v>
      </c>
      <c r="CD41" s="2">
        <f t="shared" si="0"/>
        <v>6</v>
      </c>
    </row>
    <row r="42" spans="1:82" ht="399.95" customHeight="1" x14ac:dyDescent="0.2">
      <c r="A42" s="181" t="s">
        <v>190</v>
      </c>
      <c r="B42" s="73" t="s">
        <v>1403</v>
      </c>
      <c r="C42" s="51" t="s">
        <v>1404</v>
      </c>
      <c r="D42" s="73" t="s">
        <v>1825</v>
      </c>
      <c r="E42" s="166" t="s">
        <v>1363</v>
      </c>
      <c r="F42" s="51" t="s">
        <v>1413</v>
      </c>
      <c r="G42" s="151" t="s">
        <v>894</v>
      </c>
      <c r="H42" s="73" t="s">
        <v>35</v>
      </c>
      <c r="I42" s="73" t="s">
        <v>602</v>
      </c>
      <c r="J42" s="73" t="s">
        <v>78</v>
      </c>
      <c r="K42" s="51" t="s">
        <v>895</v>
      </c>
      <c r="L42" s="51" t="s">
        <v>896</v>
      </c>
      <c r="M42" s="51" t="s">
        <v>897</v>
      </c>
      <c r="N42" s="51" t="s">
        <v>383</v>
      </c>
      <c r="O42" s="51" t="s">
        <v>345</v>
      </c>
      <c r="P42" s="51" t="s">
        <v>384</v>
      </c>
      <c r="Q42" s="51" t="s">
        <v>1871</v>
      </c>
      <c r="R42" s="51" t="s">
        <v>347</v>
      </c>
      <c r="S42" s="75" t="s">
        <v>327</v>
      </c>
      <c r="T42" s="152">
        <v>0.4</v>
      </c>
      <c r="U42" s="75" t="s">
        <v>101</v>
      </c>
      <c r="V42" s="152">
        <v>0.6</v>
      </c>
      <c r="W42" s="73" t="s">
        <v>84</v>
      </c>
      <c r="X42" s="51" t="s">
        <v>1414</v>
      </c>
      <c r="Y42" s="75" t="s">
        <v>329</v>
      </c>
      <c r="Z42" s="153">
        <v>0.16799999999999998</v>
      </c>
      <c r="AA42" s="75" t="s">
        <v>101</v>
      </c>
      <c r="AB42" s="153">
        <v>0.44999999999999996</v>
      </c>
      <c r="AC42" s="73" t="s">
        <v>84</v>
      </c>
      <c r="AD42" s="51" t="s">
        <v>1415</v>
      </c>
      <c r="AE42" s="73" t="s">
        <v>378</v>
      </c>
      <c r="AF42" s="51" t="s">
        <v>351</v>
      </c>
      <c r="AG42" s="51" t="s">
        <v>351</v>
      </c>
      <c r="AH42" s="51" t="s">
        <v>351</v>
      </c>
      <c r="AI42" s="51" t="s">
        <v>351</v>
      </c>
      <c r="AJ42" s="51" t="s">
        <v>351</v>
      </c>
      <c r="AK42" s="51" t="s">
        <v>1864</v>
      </c>
      <c r="AL42" s="51" t="s">
        <v>1416</v>
      </c>
      <c r="AM42" s="51" t="s">
        <v>1417</v>
      </c>
      <c r="AN42" s="51" t="s">
        <v>1412</v>
      </c>
      <c r="AO42" s="51" t="s">
        <v>1445</v>
      </c>
      <c r="AP42" s="51" t="s">
        <v>1418</v>
      </c>
      <c r="AQ42" s="51" t="s">
        <v>1828</v>
      </c>
      <c r="AR42" s="51" t="s">
        <v>1419</v>
      </c>
      <c r="AS42" s="155">
        <v>43593</v>
      </c>
      <c r="AT42" s="61" t="s">
        <v>353</v>
      </c>
      <c r="AU42" s="66" t="s">
        <v>902</v>
      </c>
      <c r="AV42" s="60">
        <v>43784</v>
      </c>
      <c r="AW42" s="67" t="s">
        <v>355</v>
      </c>
      <c r="AX42" s="63" t="s">
        <v>903</v>
      </c>
      <c r="AY42" s="60">
        <v>43895</v>
      </c>
      <c r="AZ42" s="61" t="s">
        <v>404</v>
      </c>
      <c r="BA42" s="66" t="s">
        <v>606</v>
      </c>
      <c r="BB42" s="60">
        <v>44062</v>
      </c>
      <c r="BC42" s="67" t="s">
        <v>412</v>
      </c>
      <c r="BD42" s="63" t="s">
        <v>607</v>
      </c>
      <c r="BE42" s="60">
        <v>44169</v>
      </c>
      <c r="BF42" s="61" t="s">
        <v>449</v>
      </c>
      <c r="BG42" s="66" t="s">
        <v>904</v>
      </c>
      <c r="BH42" s="60">
        <v>44246</v>
      </c>
      <c r="BI42" s="67" t="s">
        <v>404</v>
      </c>
      <c r="BJ42" s="63" t="s">
        <v>905</v>
      </c>
      <c r="BK42" s="60">
        <v>44442</v>
      </c>
      <c r="BL42" s="61" t="s">
        <v>402</v>
      </c>
      <c r="BM42" s="66" t="s">
        <v>906</v>
      </c>
      <c r="BN42" s="60">
        <v>44536</v>
      </c>
      <c r="BO42" s="67" t="s">
        <v>449</v>
      </c>
      <c r="BP42" s="63" t="s">
        <v>366</v>
      </c>
      <c r="BQ42" s="60">
        <v>44897</v>
      </c>
      <c r="BR42" s="61" t="s">
        <v>359</v>
      </c>
      <c r="BS42" s="66" t="s">
        <v>1420</v>
      </c>
      <c r="BT42" s="60">
        <v>44898</v>
      </c>
      <c r="BU42" s="67" t="s">
        <v>353</v>
      </c>
      <c r="BV42" s="63" t="s">
        <v>1410</v>
      </c>
      <c r="BW42" s="60" t="s">
        <v>367</v>
      </c>
      <c r="BX42" s="61" t="s">
        <v>368</v>
      </c>
      <c r="BY42" s="66" t="s">
        <v>367</v>
      </c>
      <c r="BZ42" s="60" t="s">
        <v>367</v>
      </c>
      <c r="CA42" s="67" t="s">
        <v>368</v>
      </c>
      <c r="CB42" s="69" t="s">
        <v>367</v>
      </c>
      <c r="CC42" s="114" t="str">
        <f>VLOOKUP(A42,Datos!$C$2:$AJ$25,34,0)</f>
        <v>Subdirección de Servicios Administrativos</v>
      </c>
      <c r="CD42" s="2">
        <f t="shared" si="0"/>
        <v>4</v>
      </c>
    </row>
    <row r="43" spans="1:82" ht="399.95" customHeight="1" x14ac:dyDescent="0.2">
      <c r="A43" s="181" t="s">
        <v>190</v>
      </c>
      <c r="B43" s="73" t="s">
        <v>1403</v>
      </c>
      <c r="C43" s="51" t="s">
        <v>1404</v>
      </c>
      <c r="D43" s="73" t="s">
        <v>1825</v>
      </c>
      <c r="E43" s="166" t="s">
        <v>1363</v>
      </c>
      <c r="F43" s="51" t="s">
        <v>1421</v>
      </c>
      <c r="G43" s="151" t="s">
        <v>948</v>
      </c>
      <c r="H43" s="73" t="s">
        <v>35</v>
      </c>
      <c r="I43" s="73" t="s">
        <v>380</v>
      </c>
      <c r="J43" s="73" t="s">
        <v>78</v>
      </c>
      <c r="K43" s="51" t="s">
        <v>949</v>
      </c>
      <c r="L43" s="51" t="s">
        <v>950</v>
      </c>
      <c r="M43" s="51" t="s">
        <v>951</v>
      </c>
      <c r="N43" s="51" t="s">
        <v>383</v>
      </c>
      <c r="O43" s="51" t="s">
        <v>345</v>
      </c>
      <c r="P43" s="51" t="s">
        <v>374</v>
      </c>
      <c r="Q43" s="51" t="s">
        <v>1868</v>
      </c>
      <c r="R43" s="51" t="s">
        <v>375</v>
      </c>
      <c r="S43" s="75" t="s">
        <v>331</v>
      </c>
      <c r="T43" s="152">
        <v>0.8</v>
      </c>
      <c r="U43" s="75" t="s">
        <v>101</v>
      </c>
      <c r="V43" s="152">
        <v>0.6</v>
      </c>
      <c r="W43" s="73" t="s">
        <v>274</v>
      </c>
      <c r="X43" s="51" t="s">
        <v>1851</v>
      </c>
      <c r="Y43" s="75" t="s">
        <v>329</v>
      </c>
      <c r="Z43" s="153">
        <v>2.4893567999999998E-2</v>
      </c>
      <c r="AA43" s="75" t="s">
        <v>121</v>
      </c>
      <c r="AB43" s="153">
        <v>0.33749999999999997</v>
      </c>
      <c r="AC43" s="73" t="s">
        <v>273</v>
      </c>
      <c r="AD43" s="51" t="s">
        <v>1852</v>
      </c>
      <c r="AE43" s="73" t="s">
        <v>350</v>
      </c>
      <c r="AF43" s="51" t="s">
        <v>351</v>
      </c>
      <c r="AG43" s="51" t="s">
        <v>351</v>
      </c>
      <c r="AH43" s="51" t="s">
        <v>351</v>
      </c>
      <c r="AI43" s="51" t="s">
        <v>351</v>
      </c>
      <c r="AJ43" s="51" t="s">
        <v>351</v>
      </c>
      <c r="AK43" s="51" t="s">
        <v>352</v>
      </c>
      <c r="AL43" s="51" t="s">
        <v>352</v>
      </c>
      <c r="AM43" s="51" t="s">
        <v>352</v>
      </c>
      <c r="AN43" s="51" t="s">
        <v>352</v>
      </c>
      <c r="AO43" s="51" t="s">
        <v>352</v>
      </c>
      <c r="AP43" s="51" t="s">
        <v>1422</v>
      </c>
      <c r="AQ43" s="51" t="s">
        <v>1829</v>
      </c>
      <c r="AR43" s="51" t="s">
        <v>1423</v>
      </c>
      <c r="AS43" s="155">
        <v>43592</v>
      </c>
      <c r="AT43" s="61" t="s">
        <v>353</v>
      </c>
      <c r="AU43" s="66" t="s">
        <v>952</v>
      </c>
      <c r="AV43" s="60">
        <v>43768</v>
      </c>
      <c r="AW43" s="67" t="s">
        <v>601</v>
      </c>
      <c r="AX43" s="63" t="s">
        <v>953</v>
      </c>
      <c r="AY43" s="60">
        <v>43902</v>
      </c>
      <c r="AZ43" s="61" t="s">
        <v>412</v>
      </c>
      <c r="BA43" s="66" t="s">
        <v>954</v>
      </c>
      <c r="BB43" s="60">
        <v>44071</v>
      </c>
      <c r="BC43" s="67" t="s">
        <v>404</v>
      </c>
      <c r="BD43" s="63" t="s">
        <v>955</v>
      </c>
      <c r="BE43" s="60">
        <v>44167</v>
      </c>
      <c r="BF43" s="61" t="s">
        <v>412</v>
      </c>
      <c r="BG43" s="66" t="s">
        <v>946</v>
      </c>
      <c r="BH43" s="60">
        <v>44243</v>
      </c>
      <c r="BI43" s="67" t="s">
        <v>412</v>
      </c>
      <c r="BJ43" s="63" t="s">
        <v>926</v>
      </c>
      <c r="BK43" s="60">
        <v>44407</v>
      </c>
      <c r="BL43" s="61" t="s">
        <v>481</v>
      </c>
      <c r="BM43" s="66" t="s">
        <v>927</v>
      </c>
      <c r="BN43" s="60">
        <v>44546</v>
      </c>
      <c r="BO43" s="67" t="s">
        <v>353</v>
      </c>
      <c r="BP43" s="63" t="s">
        <v>928</v>
      </c>
      <c r="BQ43" s="60">
        <v>44802</v>
      </c>
      <c r="BR43" s="61" t="s">
        <v>361</v>
      </c>
      <c r="BS43" s="66" t="s">
        <v>1205</v>
      </c>
      <c r="BT43" s="60">
        <v>44898</v>
      </c>
      <c r="BU43" s="67" t="s">
        <v>359</v>
      </c>
      <c r="BV43" s="63" t="s">
        <v>1357</v>
      </c>
      <c r="BW43" s="60" t="s">
        <v>367</v>
      </c>
      <c r="BX43" s="61" t="s">
        <v>368</v>
      </c>
      <c r="BY43" s="66" t="s">
        <v>367</v>
      </c>
      <c r="BZ43" s="60" t="s">
        <v>367</v>
      </c>
      <c r="CA43" s="67" t="s">
        <v>368</v>
      </c>
      <c r="CB43" s="69" t="s">
        <v>367</v>
      </c>
      <c r="CC43" s="114" t="str">
        <f>VLOOKUP(A43,Datos!$C$2:$AJ$25,34,0)</f>
        <v>Subdirección de Servicios Administrativos</v>
      </c>
      <c r="CD43" s="2">
        <f t="shared" si="0"/>
        <v>4</v>
      </c>
    </row>
    <row r="44" spans="1:82" ht="399.95" customHeight="1" x14ac:dyDescent="0.2">
      <c r="A44" s="181" t="s">
        <v>1830</v>
      </c>
      <c r="B44" s="73" t="s">
        <v>1424</v>
      </c>
      <c r="C44" s="51" t="s">
        <v>1425</v>
      </c>
      <c r="D44" s="73" t="s">
        <v>1825</v>
      </c>
      <c r="E44" s="166" t="s">
        <v>1363</v>
      </c>
      <c r="F44" s="51" t="s">
        <v>1426</v>
      </c>
      <c r="G44" s="151" t="s">
        <v>1427</v>
      </c>
      <c r="H44" s="73" t="s">
        <v>35</v>
      </c>
      <c r="I44" s="73" t="s">
        <v>380</v>
      </c>
      <c r="J44" s="73" t="s">
        <v>78</v>
      </c>
      <c r="K44" s="51" t="s">
        <v>1428</v>
      </c>
      <c r="L44" s="51" t="s">
        <v>1429</v>
      </c>
      <c r="M44" s="51" t="s">
        <v>929</v>
      </c>
      <c r="N44" s="51" t="s">
        <v>383</v>
      </c>
      <c r="O44" s="51" t="s">
        <v>345</v>
      </c>
      <c r="P44" s="51" t="s">
        <v>384</v>
      </c>
      <c r="Q44" s="51" t="s">
        <v>1868</v>
      </c>
      <c r="R44" s="51" t="s">
        <v>375</v>
      </c>
      <c r="S44" s="75" t="s">
        <v>331</v>
      </c>
      <c r="T44" s="152">
        <v>0.8</v>
      </c>
      <c r="U44" s="75" t="s">
        <v>101</v>
      </c>
      <c r="V44" s="152">
        <v>0.6</v>
      </c>
      <c r="W44" s="73" t="s">
        <v>274</v>
      </c>
      <c r="X44" s="51" t="s">
        <v>930</v>
      </c>
      <c r="Y44" s="75" t="s">
        <v>329</v>
      </c>
      <c r="Z44" s="153">
        <v>5.9270399999999987E-2</v>
      </c>
      <c r="AA44" s="75" t="s">
        <v>121</v>
      </c>
      <c r="AB44" s="153">
        <v>0.25312499999999999</v>
      </c>
      <c r="AC44" s="73" t="s">
        <v>273</v>
      </c>
      <c r="AD44" s="51" t="s">
        <v>931</v>
      </c>
      <c r="AE44" s="73" t="s">
        <v>350</v>
      </c>
      <c r="AF44" s="51" t="s">
        <v>351</v>
      </c>
      <c r="AG44" s="51" t="s">
        <v>351</v>
      </c>
      <c r="AH44" s="51" t="s">
        <v>351</v>
      </c>
      <c r="AI44" s="51" t="s">
        <v>351</v>
      </c>
      <c r="AJ44" s="51" t="s">
        <v>351</v>
      </c>
      <c r="AK44" s="51" t="s">
        <v>352</v>
      </c>
      <c r="AL44" s="51" t="s">
        <v>352</v>
      </c>
      <c r="AM44" s="51" t="s">
        <v>352</v>
      </c>
      <c r="AN44" s="51" t="s">
        <v>352</v>
      </c>
      <c r="AO44" s="51" t="s">
        <v>352</v>
      </c>
      <c r="AP44" s="51" t="s">
        <v>1831</v>
      </c>
      <c r="AQ44" s="51" t="s">
        <v>1832</v>
      </c>
      <c r="AR44" s="51" t="s">
        <v>1833</v>
      </c>
      <c r="AS44" s="155">
        <v>43349</v>
      </c>
      <c r="AT44" s="61" t="s">
        <v>353</v>
      </c>
      <c r="AU44" s="66" t="s">
        <v>603</v>
      </c>
      <c r="AV44" s="60">
        <v>43592</v>
      </c>
      <c r="AW44" s="67" t="s">
        <v>568</v>
      </c>
      <c r="AX44" s="63" t="s">
        <v>932</v>
      </c>
      <c r="AY44" s="60">
        <v>43768</v>
      </c>
      <c r="AZ44" s="61" t="s">
        <v>353</v>
      </c>
      <c r="BA44" s="66" t="s">
        <v>933</v>
      </c>
      <c r="BB44" s="60">
        <v>43902</v>
      </c>
      <c r="BC44" s="67" t="s">
        <v>600</v>
      </c>
      <c r="BD44" s="63" t="s">
        <v>934</v>
      </c>
      <c r="BE44" s="60">
        <v>44071</v>
      </c>
      <c r="BF44" s="61" t="s">
        <v>402</v>
      </c>
      <c r="BG44" s="66" t="s">
        <v>935</v>
      </c>
      <c r="BH44" s="60">
        <v>44167</v>
      </c>
      <c r="BI44" s="67" t="s">
        <v>601</v>
      </c>
      <c r="BJ44" s="63" t="s">
        <v>936</v>
      </c>
      <c r="BK44" s="60">
        <v>44243</v>
      </c>
      <c r="BL44" s="61" t="s">
        <v>412</v>
      </c>
      <c r="BM44" s="66" t="s">
        <v>926</v>
      </c>
      <c r="BN44" s="60">
        <v>44407</v>
      </c>
      <c r="BO44" s="67" t="s">
        <v>481</v>
      </c>
      <c r="BP44" s="63" t="s">
        <v>927</v>
      </c>
      <c r="BQ44" s="60">
        <v>44546</v>
      </c>
      <c r="BR44" s="61" t="s">
        <v>353</v>
      </c>
      <c r="BS44" s="66" t="s">
        <v>928</v>
      </c>
      <c r="BT44" s="60">
        <v>44802</v>
      </c>
      <c r="BU44" s="67" t="s">
        <v>361</v>
      </c>
      <c r="BV44" s="63" t="s">
        <v>1203</v>
      </c>
      <c r="BW44" s="60">
        <v>44909</v>
      </c>
      <c r="BX44" s="61" t="s">
        <v>359</v>
      </c>
      <c r="BY44" s="66" t="s">
        <v>1430</v>
      </c>
      <c r="BZ44" s="60" t="s">
        <v>367</v>
      </c>
      <c r="CA44" s="67" t="s">
        <v>368</v>
      </c>
      <c r="CB44" s="69" t="s">
        <v>367</v>
      </c>
      <c r="CC44" s="114" t="e">
        <f>VLOOKUP(A44,Datos!$C$2:$AJ$25,34,0)</f>
        <v>#N/A</v>
      </c>
      <c r="CD44" s="2">
        <f t="shared" ref="CD44:CD63" si="1">COUNTBLANK(A44:CB44)</f>
        <v>2</v>
      </c>
    </row>
    <row r="45" spans="1:82" ht="399.95" customHeight="1" x14ac:dyDescent="0.2">
      <c r="A45" s="181" t="s">
        <v>1830</v>
      </c>
      <c r="B45" s="73" t="s">
        <v>1424</v>
      </c>
      <c r="C45" s="51" t="s">
        <v>1425</v>
      </c>
      <c r="D45" s="73" t="s">
        <v>1825</v>
      </c>
      <c r="E45" s="166" t="s">
        <v>1363</v>
      </c>
      <c r="F45" s="51" t="s">
        <v>1431</v>
      </c>
      <c r="G45" s="151" t="s">
        <v>1432</v>
      </c>
      <c r="H45" s="73" t="s">
        <v>63</v>
      </c>
      <c r="I45" s="73" t="s">
        <v>372</v>
      </c>
      <c r="J45" s="73" t="s">
        <v>78</v>
      </c>
      <c r="K45" s="51" t="s">
        <v>938</v>
      </c>
      <c r="L45" s="51" t="s">
        <v>939</v>
      </c>
      <c r="M45" s="51" t="s">
        <v>940</v>
      </c>
      <c r="N45" s="51" t="s">
        <v>383</v>
      </c>
      <c r="O45" s="51" t="s">
        <v>345</v>
      </c>
      <c r="P45" s="51" t="s">
        <v>384</v>
      </c>
      <c r="Q45" s="51" t="s">
        <v>1868</v>
      </c>
      <c r="R45" s="51" t="s">
        <v>375</v>
      </c>
      <c r="S45" s="75" t="s">
        <v>329</v>
      </c>
      <c r="T45" s="152">
        <v>0.2</v>
      </c>
      <c r="U45" s="75" t="s">
        <v>77</v>
      </c>
      <c r="V45" s="152">
        <v>0.8</v>
      </c>
      <c r="W45" s="73" t="s">
        <v>274</v>
      </c>
      <c r="X45" s="51" t="s">
        <v>941</v>
      </c>
      <c r="Y45" s="75" t="s">
        <v>329</v>
      </c>
      <c r="Z45" s="153">
        <v>2.4695999999999999E-2</v>
      </c>
      <c r="AA45" s="75" t="s">
        <v>77</v>
      </c>
      <c r="AB45" s="153">
        <v>0.8</v>
      </c>
      <c r="AC45" s="73" t="s">
        <v>274</v>
      </c>
      <c r="AD45" s="51" t="s">
        <v>942</v>
      </c>
      <c r="AE45" s="73" t="s">
        <v>378</v>
      </c>
      <c r="AF45" s="51" t="s">
        <v>1433</v>
      </c>
      <c r="AG45" s="51" t="s">
        <v>1434</v>
      </c>
      <c r="AH45" s="51" t="s">
        <v>1435</v>
      </c>
      <c r="AI45" s="51" t="s">
        <v>1436</v>
      </c>
      <c r="AJ45" s="51" t="s">
        <v>1340</v>
      </c>
      <c r="AK45" s="51" t="s">
        <v>352</v>
      </c>
      <c r="AL45" s="51" t="s">
        <v>352</v>
      </c>
      <c r="AM45" s="51" t="s">
        <v>352</v>
      </c>
      <c r="AN45" s="51" t="s">
        <v>352</v>
      </c>
      <c r="AO45" s="51" t="s">
        <v>352</v>
      </c>
      <c r="AP45" s="51" t="s">
        <v>1834</v>
      </c>
      <c r="AQ45" s="51" t="s">
        <v>1835</v>
      </c>
      <c r="AR45" s="51" t="s">
        <v>1836</v>
      </c>
      <c r="AS45" s="155">
        <v>43592</v>
      </c>
      <c r="AT45" s="61" t="s">
        <v>353</v>
      </c>
      <c r="AU45" s="66" t="s">
        <v>864</v>
      </c>
      <c r="AV45" s="60">
        <v>43768</v>
      </c>
      <c r="AW45" s="67" t="s">
        <v>485</v>
      </c>
      <c r="AX45" s="63" t="s">
        <v>943</v>
      </c>
      <c r="AY45" s="60">
        <v>43902</v>
      </c>
      <c r="AZ45" s="61" t="s">
        <v>545</v>
      </c>
      <c r="BA45" s="66" t="s">
        <v>944</v>
      </c>
      <c r="BB45" s="60">
        <v>44071</v>
      </c>
      <c r="BC45" s="67" t="s">
        <v>364</v>
      </c>
      <c r="BD45" s="63" t="s">
        <v>945</v>
      </c>
      <c r="BE45" s="60">
        <v>44167</v>
      </c>
      <c r="BF45" s="61" t="s">
        <v>601</v>
      </c>
      <c r="BG45" s="66" t="s">
        <v>946</v>
      </c>
      <c r="BH45" s="60">
        <v>44243</v>
      </c>
      <c r="BI45" s="67" t="s">
        <v>481</v>
      </c>
      <c r="BJ45" s="63" t="s">
        <v>926</v>
      </c>
      <c r="BK45" s="60">
        <v>44316</v>
      </c>
      <c r="BL45" s="61" t="s">
        <v>361</v>
      </c>
      <c r="BM45" s="66" t="s">
        <v>937</v>
      </c>
      <c r="BN45" s="60">
        <v>44407</v>
      </c>
      <c r="BO45" s="67" t="s">
        <v>481</v>
      </c>
      <c r="BP45" s="63" t="s">
        <v>927</v>
      </c>
      <c r="BQ45" s="60">
        <v>44546</v>
      </c>
      <c r="BR45" s="61" t="s">
        <v>353</v>
      </c>
      <c r="BS45" s="66" t="s">
        <v>947</v>
      </c>
      <c r="BT45" s="60">
        <v>44802</v>
      </c>
      <c r="BU45" s="67" t="s">
        <v>361</v>
      </c>
      <c r="BV45" s="63" t="s">
        <v>1204</v>
      </c>
      <c r="BW45" s="60">
        <v>44909</v>
      </c>
      <c r="BX45" s="61" t="s">
        <v>412</v>
      </c>
      <c r="BY45" s="66" t="s">
        <v>1437</v>
      </c>
      <c r="BZ45" s="60" t="s">
        <v>367</v>
      </c>
      <c r="CA45" s="67" t="s">
        <v>368</v>
      </c>
      <c r="CB45" s="69" t="s">
        <v>367</v>
      </c>
      <c r="CC45" s="114" t="e">
        <f>VLOOKUP(A45,Datos!$C$2:$AJ$25,34,0)</f>
        <v>#N/A</v>
      </c>
      <c r="CD45" s="2">
        <f t="shared" si="1"/>
        <v>2</v>
      </c>
    </row>
    <row r="46" spans="1:82" ht="399.95" customHeight="1" x14ac:dyDescent="0.2">
      <c r="A46" s="181" t="s">
        <v>1830</v>
      </c>
      <c r="B46" s="73" t="s">
        <v>1424</v>
      </c>
      <c r="C46" s="51" t="s">
        <v>1425</v>
      </c>
      <c r="D46" s="73" t="s">
        <v>1825</v>
      </c>
      <c r="E46" s="166" t="s">
        <v>1363</v>
      </c>
      <c r="F46" s="51" t="s">
        <v>1438</v>
      </c>
      <c r="G46" s="151" t="s">
        <v>899</v>
      </c>
      <c r="H46" s="73" t="s">
        <v>35</v>
      </c>
      <c r="I46" s="73" t="s">
        <v>602</v>
      </c>
      <c r="J46" s="73" t="s">
        <v>78</v>
      </c>
      <c r="K46" s="51" t="s">
        <v>1439</v>
      </c>
      <c r="L46" s="51" t="s">
        <v>1440</v>
      </c>
      <c r="M46" s="51" t="s">
        <v>900</v>
      </c>
      <c r="N46" s="51" t="s">
        <v>383</v>
      </c>
      <c r="O46" s="51" t="s">
        <v>345</v>
      </c>
      <c r="P46" s="51" t="s">
        <v>384</v>
      </c>
      <c r="Q46" s="51" t="s">
        <v>1872</v>
      </c>
      <c r="R46" s="51" t="s">
        <v>347</v>
      </c>
      <c r="S46" s="75" t="s">
        <v>330</v>
      </c>
      <c r="T46" s="152">
        <v>0.6</v>
      </c>
      <c r="U46" s="75" t="s">
        <v>101</v>
      </c>
      <c r="V46" s="152">
        <v>0.6</v>
      </c>
      <c r="W46" s="73" t="s">
        <v>84</v>
      </c>
      <c r="X46" s="51" t="s">
        <v>901</v>
      </c>
      <c r="Y46" s="75" t="s">
        <v>329</v>
      </c>
      <c r="Z46" s="153">
        <v>2.6671679999999996E-2</v>
      </c>
      <c r="AA46" s="75" t="s">
        <v>101</v>
      </c>
      <c r="AB46" s="153">
        <v>0.44999999999999996</v>
      </c>
      <c r="AC46" s="73" t="s">
        <v>84</v>
      </c>
      <c r="AD46" s="51" t="s">
        <v>1441</v>
      </c>
      <c r="AE46" s="73" t="s">
        <v>378</v>
      </c>
      <c r="AF46" s="51" t="s">
        <v>351</v>
      </c>
      <c r="AG46" s="51" t="s">
        <v>351</v>
      </c>
      <c r="AH46" s="51" t="s">
        <v>351</v>
      </c>
      <c r="AI46" s="51" t="s">
        <v>351</v>
      </c>
      <c r="AJ46" s="51" t="s">
        <v>351</v>
      </c>
      <c r="AK46" s="51" t="s">
        <v>1442</v>
      </c>
      <c r="AL46" s="51" t="s">
        <v>1443</v>
      </c>
      <c r="AM46" s="51" t="s">
        <v>1444</v>
      </c>
      <c r="AN46" s="51" t="s">
        <v>1368</v>
      </c>
      <c r="AO46" s="51" t="s">
        <v>1445</v>
      </c>
      <c r="AP46" s="51" t="s">
        <v>1837</v>
      </c>
      <c r="AQ46" s="51" t="s">
        <v>1828</v>
      </c>
      <c r="AR46" s="51" t="s">
        <v>1838</v>
      </c>
      <c r="AS46" s="155">
        <v>43350</v>
      </c>
      <c r="AT46" s="61" t="s">
        <v>353</v>
      </c>
      <c r="AU46" s="66" t="s">
        <v>603</v>
      </c>
      <c r="AV46" s="60">
        <v>43593</v>
      </c>
      <c r="AW46" s="67" t="s">
        <v>604</v>
      </c>
      <c r="AX46" s="63" t="s">
        <v>605</v>
      </c>
      <c r="AY46" s="60">
        <v>43784</v>
      </c>
      <c r="AZ46" s="61" t="s">
        <v>518</v>
      </c>
      <c r="BA46" s="66" t="s">
        <v>1446</v>
      </c>
      <c r="BB46" s="60">
        <v>43895</v>
      </c>
      <c r="BC46" s="67" t="s">
        <v>545</v>
      </c>
      <c r="BD46" s="63" t="s">
        <v>1447</v>
      </c>
      <c r="BE46" s="60">
        <v>44062</v>
      </c>
      <c r="BF46" s="61" t="s">
        <v>601</v>
      </c>
      <c r="BG46" s="66" t="s">
        <v>607</v>
      </c>
      <c r="BH46" s="60">
        <v>44102</v>
      </c>
      <c r="BI46" s="67" t="s">
        <v>481</v>
      </c>
      <c r="BJ46" s="63" t="s">
        <v>608</v>
      </c>
      <c r="BK46" s="60">
        <v>44169</v>
      </c>
      <c r="BL46" s="61" t="s">
        <v>449</v>
      </c>
      <c r="BM46" s="66" t="s">
        <v>1448</v>
      </c>
      <c r="BN46" s="60">
        <v>44246</v>
      </c>
      <c r="BO46" s="67" t="s">
        <v>404</v>
      </c>
      <c r="BP46" s="63" t="s">
        <v>1449</v>
      </c>
      <c r="BQ46" s="60">
        <v>44316</v>
      </c>
      <c r="BR46" s="61" t="s">
        <v>364</v>
      </c>
      <c r="BS46" s="66" t="s">
        <v>1450</v>
      </c>
      <c r="BT46" s="60">
        <v>44447</v>
      </c>
      <c r="BU46" s="67" t="s">
        <v>404</v>
      </c>
      <c r="BV46" s="63" t="s">
        <v>1451</v>
      </c>
      <c r="BW46" s="60">
        <v>44536</v>
      </c>
      <c r="BX46" s="61" t="s">
        <v>449</v>
      </c>
      <c r="BY46" s="66" t="s">
        <v>1452</v>
      </c>
      <c r="BZ46" s="60">
        <v>44909</v>
      </c>
      <c r="CA46" s="67" t="s">
        <v>610</v>
      </c>
      <c r="CB46" s="69" t="s">
        <v>1453</v>
      </c>
      <c r="CC46" s="114" t="e">
        <f>VLOOKUP(A46,Datos!$C$2:$AJ$25,34,0)</f>
        <v>#N/A</v>
      </c>
      <c r="CD46" s="2">
        <f t="shared" si="1"/>
        <v>0</v>
      </c>
    </row>
    <row r="47" spans="1:82" ht="399.95" customHeight="1" x14ac:dyDescent="0.2">
      <c r="A47" s="181" t="s">
        <v>1830</v>
      </c>
      <c r="B47" s="73" t="s">
        <v>1424</v>
      </c>
      <c r="C47" s="51" t="s">
        <v>1425</v>
      </c>
      <c r="D47" s="73" t="s">
        <v>1825</v>
      </c>
      <c r="E47" s="166" t="s">
        <v>1363</v>
      </c>
      <c r="F47" s="51" t="s">
        <v>1454</v>
      </c>
      <c r="G47" s="151" t="s">
        <v>611</v>
      </c>
      <c r="H47" s="73" t="s">
        <v>35</v>
      </c>
      <c r="I47" s="73" t="s">
        <v>380</v>
      </c>
      <c r="J47" s="73" t="s">
        <v>78</v>
      </c>
      <c r="K47" s="51" t="s">
        <v>612</v>
      </c>
      <c r="L47" s="51" t="s">
        <v>609</v>
      </c>
      <c r="M47" s="51" t="s">
        <v>613</v>
      </c>
      <c r="N47" s="51" t="s">
        <v>344</v>
      </c>
      <c r="O47" s="51" t="s">
        <v>345</v>
      </c>
      <c r="P47" s="51" t="s">
        <v>384</v>
      </c>
      <c r="Q47" s="51" t="s">
        <v>1868</v>
      </c>
      <c r="R47" s="167" t="s">
        <v>375</v>
      </c>
      <c r="S47" s="75" t="s">
        <v>327</v>
      </c>
      <c r="T47" s="152">
        <v>0.4</v>
      </c>
      <c r="U47" s="75" t="s">
        <v>121</v>
      </c>
      <c r="V47" s="152">
        <v>0.4</v>
      </c>
      <c r="W47" s="73" t="s">
        <v>84</v>
      </c>
      <c r="X47" s="51" t="s">
        <v>614</v>
      </c>
      <c r="Y47" s="75" t="s">
        <v>329</v>
      </c>
      <c r="Z47" s="153">
        <v>0.1008</v>
      </c>
      <c r="AA47" s="75" t="s">
        <v>121</v>
      </c>
      <c r="AB47" s="153">
        <v>0.30000000000000004</v>
      </c>
      <c r="AC47" s="73" t="s">
        <v>273</v>
      </c>
      <c r="AD47" s="51" t="s">
        <v>1455</v>
      </c>
      <c r="AE47" s="73" t="s">
        <v>350</v>
      </c>
      <c r="AF47" s="51" t="s">
        <v>351</v>
      </c>
      <c r="AG47" s="51" t="s">
        <v>351</v>
      </c>
      <c r="AH47" s="51" t="s">
        <v>351</v>
      </c>
      <c r="AI47" s="51" t="s">
        <v>351</v>
      </c>
      <c r="AJ47" s="51" t="s">
        <v>351</v>
      </c>
      <c r="AK47" s="51" t="s">
        <v>352</v>
      </c>
      <c r="AL47" s="51" t="s">
        <v>352</v>
      </c>
      <c r="AM47" s="51" t="s">
        <v>352</v>
      </c>
      <c r="AN47" s="51" t="s">
        <v>352</v>
      </c>
      <c r="AO47" s="51" t="s">
        <v>352</v>
      </c>
      <c r="AP47" s="51" t="s">
        <v>1839</v>
      </c>
      <c r="AQ47" s="51" t="s">
        <v>1840</v>
      </c>
      <c r="AR47" s="51" t="s">
        <v>1841</v>
      </c>
      <c r="AS47" s="155">
        <v>43350</v>
      </c>
      <c r="AT47" s="61" t="s">
        <v>353</v>
      </c>
      <c r="AU47" s="66" t="s">
        <v>864</v>
      </c>
      <c r="AV47" s="60">
        <v>43593</v>
      </c>
      <c r="AW47" s="67" t="s">
        <v>610</v>
      </c>
      <c r="AX47" s="63" t="s">
        <v>1456</v>
      </c>
      <c r="AY47" s="60">
        <v>43784</v>
      </c>
      <c r="AZ47" s="61" t="s">
        <v>601</v>
      </c>
      <c r="BA47" s="66" t="s">
        <v>1457</v>
      </c>
      <c r="BB47" s="60">
        <v>43895</v>
      </c>
      <c r="BC47" s="67" t="s">
        <v>404</v>
      </c>
      <c r="BD47" s="63" t="s">
        <v>1458</v>
      </c>
      <c r="BE47" s="60">
        <v>44062</v>
      </c>
      <c r="BF47" s="61" t="s">
        <v>359</v>
      </c>
      <c r="BG47" s="66" t="s">
        <v>615</v>
      </c>
      <c r="BH47" s="60">
        <v>44169</v>
      </c>
      <c r="BI47" s="67" t="s">
        <v>357</v>
      </c>
      <c r="BJ47" s="63" t="s">
        <v>616</v>
      </c>
      <c r="BK47" s="60">
        <v>44246</v>
      </c>
      <c r="BL47" s="61" t="s">
        <v>364</v>
      </c>
      <c r="BM47" s="66" t="s">
        <v>1459</v>
      </c>
      <c r="BN47" s="60">
        <v>44442</v>
      </c>
      <c r="BO47" s="67" t="s">
        <v>361</v>
      </c>
      <c r="BP47" s="63" t="s">
        <v>1460</v>
      </c>
      <c r="BQ47" s="60">
        <v>44545</v>
      </c>
      <c r="BR47" s="61" t="s">
        <v>353</v>
      </c>
      <c r="BS47" s="66" t="s">
        <v>1461</v>
      </c>
      <c r="BT47" s="60">
        <v>44909</v>
      </c>
      <c r="BU47" s="67" t="s">
        <v>359</v>
      </c>
      <c r="BV47" s="63" t="s">
        <v>1357</v>
      </c>
      <c r="BW47" s="60" t="s">
        <v>367</v>
      </c>
      <c r="BX47" s="61" t="s">
        <v>368</v>
      </c>
      <c r="BY47" s="66" t="s">
        <v>367</v>
      </c>
      <c r="BZ47" s="60" t="s">
        <v>367</v>
      </c>
      <c r="CA47" s="67" t="s">
        <v>368</v>
      </c>
      <c r="CB47" s="69" t="s">
        <v>367</v>
      </c>
      <c r="CC47" s="114" t="e">
        <f>VLOOKUP(A47,Datos!$C$2:$AJ$25,34,0)</f>
        <v>#N/A</v>
      </c>
      <c r="CD47" s="2">
        <f t="shared" si="1"/>
        <v>4</v>
      </c>
    </row>
    <row r="48" spans="1:82" ht="399.95" customHeight="1" x14ac:dyDescent="0.2">
      <c r="A48" s="181" t="s">
        <v>1830</v>
      </c>
      <c r="B48" s="73" t="s">
        <v>1424</v>
      </c>
      <c r="C48" s="51" t="s">
        <v>1425</v>
      </c>
      <c r="D48" s="73" t="s">
        <v>1825</v>
      </c>
      <c r="E48" s="166" t="s">
        <v>1363</v>
      </c>
      <c r="F48" s="51" t="s">
        <v>1462</v>
      </c>
      <c r="G48" s="151" t="s">
        <v>956</v>
      </c>
      <c r="H48" s="73" t="s">
        <v>35</v>
      </c>
      <c r="I48" s="73" t="s">
        <v>380</v>
      </c>
      <c r="J48" s="73" t="s">
        <v>78</v>
      </c>
      <c r="K48" s="51" t="s">
        <v>1463</v>
      </c>
      <c r="L48" s="51" t="s">
        <v>957</v>
      </c>
      <c r="M48" s="51" t="s">
        <v>958</v>
      </c>
      <c r="N48" s="51" t="s">
        <v>383</v>
      </c>
      <c r="O48" s="51" t="s">
        <v>345</v>
      </c>
      <c r="P48" s="51" t="s">
        <v>384</v>
      </c>
      <c r="Q48" s="51" t="s">
        <v>1868</v>
      </c>
      <c r="R48" s="51" t="s">
        <v>375</v>
      </c>
      <c r="S48" s="75" t="s">
        <v>330</v>
      </c>
      <c r="T48" s="152">
        <v>0.6</v>
      </c>
      <c r="U48" s="75" t="s">
        <v>121</v>
      </c>
      <c r="V48" s="152">
        <v>0.4</v>
      </c>
      <c r="W48" s="73" t="s">
        <v>84</v>
      </c>
      <c r="X48" s="51" t="s">
        <v>959</v>
      </c>
      <c r="Y48" s="75" t="s">
        <v>329</v>
      </c>
      <c r="Z48" s="153">
        <v>0.1512</v>
      </c>
      <c r="AA48" s="75" t="s">
        <v>121</v>
      </c>
      <c r="AB48" s="153">
        <v>0.22500000000000003</v>
      </c>
      <c r="AC48" s="73" t="s">
        <v>273</v>
      </c>
      <c r="AD48" s="51" t="s">
        <v>706</v>
      </c>
      <c r="AE48" s="73" t="s">
        <v>350</v>
      </c>
      <c r="AF48" s="51" t="s">
        <v>351</v>
      </c>
      <c r="AG48" s="51" t="s">
        <v>351</v>
      </c>
      <c r="AH48" s="51" t="s">
        <v>351</v>
      </c>
      <c r="AI48" s="51" t="s">
        <v>351</v>
      </c>
      <c r="AJ48" s="51" t="s">
        <v>351</v>
      </c>
      <c r="AK48" s="51" t="s">
        <v>352</v>
      </c>
      <c r="AL48" s="51" t="s">
        <v>352</v>
      </c>
      <c r="AM48" s="51" t="s">
        <v>352</v>
      </c>
      <c r="AN48" s="51" t="s">
        <v>352</v>
      </c>
      <c r="AO48" s="51" t="s">
        <v>352</v>
      </c>
      <c r="AP48" s="51" t="s">
        <v>1842</v>
      </c>
      <c r="AQ48" s="51" t="s">
        <v>1843</v>
      </c>
      <c r="AR48" s="51" t="s">
        <v>1844</v>
      </c>
      <c r="AS48" s="155">
        <v>43350</v>
      </c>
      <c r="AT48" s="61" t="s">
        <v>353</v>
      </c>
      <c r="AU48" s="66" t="s">
        <v>420</v>
      </c>
      <c r="AV48" s="60">
        <v>43593</v>
      </c>
      <c r="AW48" s="67" t="s">
        <v>449</v>
      </c>
      <c r="AX48" s="63" t="s">
        <v>842</v>
      </c>
      <c r="AY48" s="60">
        <v>43783</v>
      </c>
      <c r="AZ48" s="61" t="s">
        <v>353</v>
      </c>
      <c r="BA48" s="66" t="s">
        <v>1464</v>
      </c>
      <c r="BB48" s="60">
        <v>43914</v>
      </c>
      <c r="BC48" s="67" t="s">
        <v>353</v>
      </c>
      <c r="BD48" s="63" t="s">
        <v>1465</v>
      </c>
      <c r="BE48" s="60">
        <v>44074</v>
      </c>
      <c r="BF48" s="61" t="s">
        <v>390</v>
      </c>
      <c r="BG48" s="66" t="s">
        <v>960</v>
      </c>
      <c r="BH48" s="60">
        <v>44168</v>
      </c>
      <c r="BI48" s="67" t="s">
        <v>481</v>
      </c>
      <c r="BJ48" s="63" t="s">
        <v>962</v>
      </c>
      <c r="BK48" s="60">
        <v>44249</v>
      </c>
      <c r="BL48" s="61" t="s">
        <v>353</v>
      </c>
      <c r="BM48" s="66" t="s">
        <v>1466</v>
      </c>
      <c r="BN48" s="60">
        <v>44540</v>
      </c>
      <c r="BO48" s="67" t="s">
        <v>353</v>
      </c>
      <c r="BP48" s="63" t="s">
        <v>961</v>
      </c>
      <c r="BQ48" s="60">
        <v>44909</v>
      </c>
      <c r="BR48" s="61" t="s">
        <v>717</v>
      </c>
      <c r="BS48" s="66" t="s">
        <v>1467</v>
      </c>
      <c r="BT48" s="60" t="s">
        <v>367</v>
      </c>
      <c r="BU48" s="67" t="s">
        <v>368</v>
      </c>
      <c r="BV48" s="63" t="s">
        <v>367</v>
      </c>
      <c r="BW48" s="60" t="s">
        <v>367</v>
      </c>
      <c r="BX48" s="61" t="s">
        <v>368</v>
      </c>
      <c r="BY48" s="66" t="s">
        <v>367</v>
      </c>
      <c r="BZ48" s="60" t="s">
        <v>367</v>
      </c>
      <c r="CA48" s="67" t="s">
        <v>368</v>
      </c>
      <c r="CB48" s="69" t="s">
        <v>367</v>
      </c>
      <c r="CC48" s="114" t="e">
        <f>VLOOKUP(A48,Datos!$C$2:$AJ$25,34,0)</f>
        <v>#N/A</v>
      </c>
      <c r="CD48" s="2">
        <f t="shared" si="1"/>
        <v>6</v>
      </c>
    </row>
    <row r="49" spans="1:82" ht="399.95" customHeight="1" x14ac:dyDescent="0.2">
      <c r="A49" s="181" t="s">
        <v>1830</v>
      </c>
      <c r="B49" s="73" t="s">
        <v>1424</v>
      </c>
      <c r="C49" s="51" t="s">
        <v>1425</v>
      </c>
      <c r="D49" s="73" t="s">
        <v>1825</v>
      </c>
      <c r="E49" s="166" t="s">
        <v>1363</v>
      </c>
      <c r="F49" s="51" t="s">
        <v>1462</v>
      </c>
      <c r="G49" s="151" t="s">
        <v>1468</v>
      </c>
      <c r="H49" s="73" t="s">
        <v>35</v>
      </c>
      <c r="I49" s="73" t="s">
        <v>380</v>
      </c>
      <c r="J49" s="73" t="s">
        <v>78</v>
      </c>
      <c r="K49" s="51" t="s">
        <v>1469</v>
      </c>
      <c r="L49" s="51" t="s">
        <v>964</v>
      </c>
      <c r="M49" s="51" t="s">
        <v>1470</v>
      </c>
      <c r="N49" s="51" t="s">
        <v>383</v>
      </c>
      <c r="O49" s="51" t="s">
        <v>345</v>
      </c>
      <c r="P49" s="51" t="s">
        <v>384</v>
      </c>
      <c r="Q49" s="51" t="s">
        <v>1868</v>
      </c>
      <c r="R49" s="51" t="s">
        <v>375</v>
      </c>
      <c r="S49" s="75" t="s">
        <v>330</v>
      </c>
      <c r="T49" s="152">
        <v>0.6</v>
      </c>
      <c r="U49" s="75" t="s">
        <v>121</v>
      </c>
      <c r="V49" s="152">
        <v>0.4</v>
      </c>
      <c r="W49" s="73" t="s">
        <v>84</v>
      </c>
      <c r="X49" s="51" t="s">
        <v>959</v>
      </c>
      <c r="Y49" s="75" t="s">
        <v>329</v>
      </c>
      <c r="Z49" s="153">
        <v>0.1512</v>
      </c>
      <c r="AA49" s="75" t="s">
        <v>328</v>
      </c>
      <c r="AB49" s="153">
        <v>0.16875000000000001</v>
      </c>
      <c r="AC49" s="73" t="s">
        <v>273</v>
      </c>
      <c r="AD49" s="51" t="s">
        <v>697</v>
      </c>
      <c r="AE49" s="73" t="s">
        <v>350</v>
      </c>
      <c r="AF49" s="51" t="s">
        <v>351</v>
      </c>
      <c r="AG49" s="51" t="s">
        <v>351</v>
      </c>
      <c r="AH49" s="51" t="s">
        <v>351</v>
      </c>
      <c r="AI49" s="51" t="s">
        <v>351</v>
      </c>
      <c r="AJ49" s="51" t="s">
        <v>351</v>
      </c>
      <c r="AK49" s="51" t="s">
        <v>352</v>
      </c>
      <c r="AL49" s="51" t="s">
        <v>352</v>
      </c>
      <c r="AM49" s="51" t="s">
        <v>352</v>
      </c>
      <c r="AN49" s="51" t="s">
        <v>352</v>
      </c>
      <c r="AO49" s="51" t="s">
        <v>352</v>
      </c>
      <c r="AP49" s="51" t="s">
        <v>1845</v>
      </c>
      <c r="AQ49" s="51" t="s">
        <v>1846</v>
      </c>
      <c r="AR49" s="51" t="s">
        <v>1847</v>
      </c>
      <c r="AS49" s="155">
        <v>43350</v>
      </c>
      <c r="AT49" s="61" t="s">
        <v>353</v>
      </c>
      <c r="AU49" s="66" t="s">
        <v>420</v>
      </c>
      <c r="AV49" s="60">
        <v>43593</v>
      </c>
      <c r="AW49" s="67" t="s">
        <v>353</v>
      </c>
      <c r="AX49" s="63" t="s">
        <v>842</v>
      </c>
      <c r="AY49" s="60">
        <v>43783</v>
      </c>
      <c r="AZ49" s="61" t="s">
        <v>353</v>
      </c>
      <c r="BA49" s="66" t="s">
        <v>1471</v>
      </c>
      <c r="BB49" s="60">
        <v>43914</v>
      </c>
      <c r="BC49" s="67" t="s">
        <v>404</v>
      </c>
      <c r="BD49" s="63" t="s">
        <v>1472</v>
      </c>
      <c r="BE49" s="60">
        <v>44074</v>
      </c>
      <c r="BF49" s="61" t="s">
        <v>402</v>
      </c>
      <c r="BG49" s="66" t="s">
        <v>960</v>
      </c>
      <c r="BH49" s="60">
        <v>44168</v>
      </c>
      <c r="BI49" s="67" t="s">
        <v>481</v>
      </c>
      <c r="BJ49" s="63" t="s">
        <v>962</v>
      </c>
      <c r="BK49" s="60">
        <v>44249</v>
      </c>
      <c r="BL49" s="61" t="s">
        <v>481</v>
      </c>
      <c r="BM49" s="66" t="s">
        <v>1473</v>
      </c>
      <c r="BN49" s="60">
        <v>44540</v>
      </c>
      <c r="BO49" s="67" t="s">
        <v>353</v>
      </c>
      <c r="BP49" s="63" t="s">
        <v>963</v>
      </c>
      <c r="BQ49" s="60">
        <v>44909</v>
      </c>
      <c r="BR49" s="61" t="s">
        <v>568</v>
      </c>
      <c r="BS49" s="66" t="s">
        <v>1474</v>
      </c>
      <c r="BT49" s="60" t="s">
        <v>367</v>
      </c>
      <c r="BU49" s="67" t="s">
        <v>368</v>
      </c>
      <c r="BV49" s="63" t="s">
        <v>367</v>
      </c>
      <c r="BW49" s="60" t="s">
        <v>367</v>
      </c>
      <c r="BX49" s="61" t="s">
        <v>368</v>
      </c>
      <c r="BY49" s="66" t="s">
        <v>367</v>
      </c>
      <c r="BZ49" s="60" t="s">
        <v>367</v>
      </c>
      <c r="CA49" s="67" t="s">
        <v>368</v>
      </c>
      <c r="CB49" s="69" t="s">
        <v>367</v>
      </c>
      <c r="CC49" s="114" t="e">
        <f>VLOOKUP(A49,Datos!$C$2:$AJ$25,34,0)</f>
        <v>#N/A</v>
      </c>
      <c r="CD49" s="2">
        <f t="shared" si="1"/>
        <v>6</v>
      </c>
    </row>
    <row r="50" spans="1:82" ht="399.95" customHeight="1" x14ac:dyDescent="0.2">
      <c r="A50" s="181" t="s">
        <v>1830</v>
      </c>
      <c r="B50" s="73" t="s">
        <v>1424</v>
      </c>
      <c r="C50" s="51" t="s">
        <v>1425</v>
      </c>
      <c r="D50" s="73" t="s">
        <v>1825</v>
      </c>
      <c r="E50" s="166" t="s">
        <v>1363</v>
      </c>
      <c r="F50" s="51" t="s">
        <v>1462</v>
      </c>
      <c r="G50" s="151" t="s">
        <v>1475</v>
      </c>
      <c r="H50" s="73" t="s">
        <v>63</v>
      </c>
      <c r="I50" s="73" t="s">
        <v>372</v>
      </c>
      <c r="J50" s="73" t="s">
        <v>78</v>
      </c>
      <c r="K50" s="51" t="s">
        <v>1476</v>
      </c>
      <c r="L50" s="51" t="s">
        <v>1477</v>
      </c>
      <c r="M50" s="51" t="s">
        <v>1478</v>
      </c>
      <c r="N50" s="51" t="s">
        <v>383</v>
      </c>
      <c r="O50" s="51" t="s">
        <v>345</v>
      </c>
      <c r="P50" s="51" t="s">
        <v>384</v>
      </c>
      <c r="Q50" s="51" t="s">
        <v>1868</v>
      </c>
      <c r="R50" s="51" t="s">
        <v>375</v>
      </c>
      <c r="S50" s="75" t="s">
        <v>329</v>
      </c>
      <c r="T50" s="152">
        <v>0.2</v>
      </c>
      <c r="U50" s="75" t="s">
        <v>77</v>
      </c>
      <c r="V50" s="152">
        <v>0.8</v>
      </c>
      <c r="W50" s="73" t="s">
        <v>274</v>
      </c>
      <c r="X50" s="51" t="s">
        <v>965</v>
      </c>
      <c r="Y50" s="75" t="s">
        <v>329</v>
      </c>
      <c r="Z50" s="153">
        <v>8.3999999999999991E-2</v>
      </c>
      <c r="AA50" s="75" t="s">
        <v>77</v>
      </c>
      <c r="AB50" s="153">
        <v>0.8</v>
      </c>
      <c r="AC50" s="73" t="s">
        <v>274</v>
      </c>
      <c r="AD50" s="51" t="s">
        <v>542</v>
      </c>
      <c r="AE50" s="73" t="s">
        <v>378</v>
      </c>
      <c r="AF50" s="51" t="s">
        <v>351</v>
      </c>
      <c r="AG50" s="51" t="s">
        <v>351</v>
      </c>
      <c r="AH50" s="51" t="s">
        <v>351</v>
      </c>
      <c r="AI50" s="51" t="s">
        <v>351</v>
      </c>
      <c r="AJ50" s="51" t="s">
        <v>351</v>
      </c>
      <c r="AK50" s="51" t="s">
        <v>1479</v>
      </c>
      <c r="AL50" s="51" t="s">
        <v>1480</v>
      </c>
      <c r="AM50" s="51" t="s">
        <v>966</v>
      </c>
      <c r="AN50" s="51" t="s">
        <v>1382</v>
      </c>
      <c r="AO50" s="51" t="s">
        <v>1481</v>
      </c>
      <c r="AP50" s="51" t="s">
        <v>1848</v>
      </c>
      <c r="AQ50" s="51" t="s">
        <v>1849</v>
      </c>
      <c r="AR50" s="51" t="s">
        <v>1850</v>
      </c>
      <c r="AS50" s="155">
        <v>43593</v>
      </c>
      <c r="AT50" s="61" t="s">
        <v>353</v>
      </c>
      <c r="AU50" s="66" t="s">
        <v>420</v>
      </c>
      <c r="AV50" s="60">
        <v>43783</v>
      </c>
      <c r="AW50" s="67" t="s">
        <v>353</v>
      </c>
      <c r="AX50" s="63" t="s">
        <v>967</v>
      </c>
      <c r="AY50" s="60">
        <v>43914</v>
      </c>
      <c r="AZ50" s="61" t="s">
        <v>545</v>
      </c>
      <c r="BA50" s="66" t="s">
        <v>1482</v>
      </c>
      <c r="BB50" s="60">
        <v>44074</v>
      </c>
      <c r="BC50" s="67" t="s">
        <v>402</v>
      </c>
      <c r="BD50" s="63" t="s">
        <v>960</v>
      </c>
      <c r="BE50" s="60">
        <v>44909</v>
      </c>
      <c r="BF50" s="61" t="s">
        <v>788</v>
      </c>
      <c r="BG50" s="66" t="s">
        <v>1483</v>
      </c>
      <c r="BH50" s="60" t="s">
        <v>367</v>
      </c>
      <c r="BI50" s="67" t="s">
        <v>368</v>
      </c>
      <c r="BJ50" s="63" t="s">
        <v>367</v>
      </c>
      <c r="BK50" s="60" t="s">
        <v>367</v>
      </c>
      <c r="BL50" s="61" t="s">
        <v>368</v>
      </c>
      <c r="BM50" s="66" t="s">
        <v>367</v>
      </c>
      <c r="BN50" s="60" t="s">
        <v>367</v>
      </c>
      <c r="BO50" s="67" t="s">
        <v>368</v>
      </c>
      <c r="BP50" s="63" t="s">
        <v>367</v>
      </c>
      <c r="BQ50" s="60" t="s">
        <v>367</v>
      </c>
      <c r="BR50" s="61" t="s">
        <v>368</v>
      </c>
      <c r="BS50" s="66" t="s">
        <v>367</v>
      </c>
      <c r="BT50" s="60" t="s">
        <v>367</v>
      </c>
      <c r="BU50" s="67" t="s">
        <v>368</v>
      </c>
      <c r="BV50" s="63" t="s">
        <v>367</v>
      </c>
      <c r="BW50" s="60" t="s">
        <v>367</v>
      </c>
      <c r="BX50" s="61" t="s">
        <v>368</v>
      </c>
      <c r="BY50" s="66" t="s">
        <v>367</v>
      </c>
      <c r="BZ50" s="60" t="s">
        <v>367</v>
      </c>
      <c r="CA50" s="67" t="s">
        <v>368</v>
      </c>
      <c r="CB50" s="69" t="s">
        <v>367</v>
      </c>
      <c r="CC50" s="114" t="e">
        <f>VLOOKUP(A50,Datos!$C$2:$AJ$25,34,0)</f>
        <v>#N/A</v>
      </c>
      <c r="CD50" s="2">
        <f t="shared" si="1"/>
        <v>14</v>
      </c>
    </row>
    <row r="51" spans="1:82" ht="399.95" customHeight="1" x14ac:dyDescent="0.2">
      <c r="A51" s="181" t="s">
        <v>1484</v>
      </c>
      <c r="B51" s="73" t="s">
        <v>1485</v>
      </c>
      <c r="C51" s="51" t="s">
        <v>1486</v>
      </c>
      <c r="D51" s="73" t="s">
        <v>151</v>
      </c>
      <c r="E51" s="166" t="s">
        <v>90</v>
      </c>
      <c r="F51" s="51" t="s">
        <v>1487</v>
      </c>
      <c r="G51" s="151" t="s">
        <v>1488</v>
      </c>
      <c r="H51" s="73" t="s">
        <v>35</v>
      </c>
      <c r="I51" s="73" t="s">
        <v>380</v>
      </c>
      <c r="J51" s="73" t="s">
        <v>78</v>
      </c>
      <c r="K51" s="51" t="s">
        <v>1489</v>
      </c>
      <c r="L51" s="51" t="s">
        <v>1490</v>
      </c>
      <c r="M51" s="51" t="s">
        <v>1491</v>
      </c>
      <c r="N51" s="51" t="s">
        <v>383</v>
      </c>
      <c r="O51" s="51" t="s">
        <v>345</v>
      </c>
      <c r="P51" s="51" t="s">
        <v>599</v>
      </c>
      <c r="Q51" s="51" t="s">
        <v>1868</v>
      </c>
      <c r="R51" s="51" t="s">
        <v>375</v>
      </c>
      <c r="S51" s="75" t="s">
        <v>330</v>
      </c>
      <c r="T51" s="152">
        <v>0.6</v>
      </c>
      <c r="U51" s="75" t="s">
        <v>101</v>
      </c>
      <c r="V51" s="152">
        <v>0.6</v>
      </c>
      <c r="W51" s="73" t="s">
        <v>84</v>
      </c>
      <c r="X51" s="51" t="s">
        <v>1492</v>
      </c>
      <c r="Y51" s="75" t="s">
        <v>329</v>
      </c>
      <c r="Z51" s="153">
        <v>0.1764</v>
      </c>
      <c r="AA51" s="75" t="s">
        <v>121</v>
      </c>
      <c r="AB51" s="153">
        <v>0.33749999999999997</v>
      </c>
      <c r="AC51" s="73" t="s">
        <v>273</v>
      </c>
      <c r="AD51" s="51" t="s">
        <v>1493</v>
      </c>
      <c r="AE51" s="73" t="s">
        <v>350</v>
      </c>
      <c r="AF51" s="51" t="s">
        <v>351</v>
      </c>
      <c r="AG51" s="51" t="s">
        <v>351</v>
      </c>
      <c r="AH51" s="51" t="s">
        <v>351</v>
      </c>
      <c r="AI51" s="51" t="s">
        <v>351</v>
      </c>
      <c r="AJ51" s="51" t="s">
        <v>351</v>
      </c>
      <c r="AK51" s="51" t="s">
        <v>352</v>
      </c>
      <c r="AL51" s="51" t="s">
        <v>352</v>
      </c>
      <c r="AM51" s="51" t="s">
        <v>352</v>
      </c>
      <c r="AN51" s="51" t="s">
        <v>352</v>
      </c>
      <c r="AO51" s="51" t="s">
        <v>352</v>
      </c>
      <c r="AP51" s="51" t="s">
        <v>1494</v>
      </c>
      <c r="AQ51" s="51" t="s">
        <v>1495</v>
      </c>
      <c r="AR51" s="51" t="e">
        <v>#REF!</v>
      </c>
      <c r="AS51" s="155">
        <v>44911</v>
      </c>
      <c r="AT51" s="61" t="s">
        <v>568</v>
      </c>
      <c r="AU51" s="66" t="s">
        <v>1496</v>
      </c>
      <c r="AV51" s="60" t="s">
        <v>367</v>
      </c>
      <c r="AW51" s="67" t="s">
        <v>368</v>
      </c>
      <c r="AX51" s="63" t="s">
        <v>367</v>
      </c>
      <c r="AY51" s="60" t="s">
        <v>367</v>
      </c>
      <c r="AZ51" s="61" t="s">
        <v>368</v>
      </c>
      <c r="BA51" s="66" t="s">
        <v>367</v>
      </c>
      <c r="BB51" s="60" t="s">
        <v>367</v>
      </c>
      <c r="BC51" s="67" t="s">
        <v>368</v>
      </c>
      <c r="BD51" s="63" t="s">
        <v>367</v>
      </c>
      <c r="BE51" s="60" t="s">
        <v>367</v>
      </c>
      <c r="BF51" s="61" t="s">
        <v>368</v>
      </c>
      <c r="BG51" s="66" t="s">
        <v>367</v>
      </c>
      <c r="BH51" s="60" t="s">
        <v>367</v>
      </c>
      <c r="BI51" s="67" t="s">
        <v>368</v>
      </c>
      <c r="BJ51" s="63" t="s">
        <v>367</v>
      </c>
      <c r="BK51" s="60" t="s">
        <v>367</v>
      </c>
      <c r="BL51" s="61" t="s">
        <v>368</v>
      </c>
      <c r="BM51" s="66" t="s">
        <v>367</v>
      </c>
      <c r="BN51" s="60" t="s">
        <v>367</v>
      </c>
      <c r="BO51" s="67" t="s">
        <v>368</v>
      </c>
      <c r="BP51" s="63" t="s">
        <v>367</v>
      </c>
      <c r="BQ51" s="60" t="s">
        <v>367</v>
      </c>
      <c r="BR51" s="61" t="s">
        <v>368</v>
      </c>
      <c r="BS51" s="66" t="s">
        <v>367</v>
      </c>
      <c r="BT51" s="60" t="s">
        <v>367</v>
      </c>
      <c r="BU51" s="67" t="s">
        <v>368</v>
      </c>
      <c r="BV51" s="63" t="s">
        <v>367</v>
      </c>
      <c r="BW51" s="60" t="s">
        <v>367</v>
      </c>
      <c r="BX51" s="61" t="s">
        <v>368</v>
      </c>
      <c r="BY51" s="66" t="s">
        <v>367</v>
      </c>
      <c r="BZ51" s="60" t="s">
        <v>367</v>
      </c>
      <c r="CA51" s="67" t="s">
        <v>368</v>
      </c>
      <c r="CB51" s="69" t="s">
        <v>367</v>
      </c>
      <c r="CC51" s="114" t="e">
        <f>VLOOKUP(A51,Datos!$C$2:$AJ$25,34,0)</f>
        <v>#N/A</v>
      </c>
      <c r="CD51" s="2">
        <f t="shared" si="1"/>
        <v>22</v>
      </c>
    </row>
    <row r="52" spans="1:82" ht="399.95" customHeight="1" x14ac:dyDescent="0.2">
      <c r="A52" s="181" t="s">
        <v>1497</v>
      </c>
      <c r="B52" s="73" t="s">
        <v>1498</v>
      </c>
      <c r="C52" s="51" t="s">
        <v>1499</v>
      </c>
      <c r="D52" s="73" t="s">
        <v>197</v>
      </c>
      <c r="E52" s="166" t="s">
        <v>1363</v>
      </c>
      <c r="F52" s="51" t="s">
        <v>1500</v>
      </c>
      <c r="G52" s="151" t="s">
        <v>968</v>
      </c>
      <c r="H52" s="73" t="s">
        <v>35</v>
      </c>
      <c r="I52" s="73" t="s">
        <v>380</v>
      </c>
      <c r="J52" s="73" t="s">
        <v>78</v>
      </c>
      <c r="K52" s="51" t="s">
        <v>1501</v>
      </c>
      <c r="L52" s="51" t="s">
        <v>1502</v>
      </c>
      <c r="M52" s="51" t="s">
        <v>969</v>
      </c>
      <c r="N52" s="51" t="s">
        <v>970</v>
      </c>
      <c r="O52" s="51" t="s">
        <v>345</v>
      </c>
      <c r="P52" s="51" t="s">
        <v>374</v>
      </c>
      <c r="Q52" s="51" t="s">
        <v>1868</v>
      </c>
      <c r="R52" s="51" t="s">
        <v>375</v>
      </c>
      <c r="S52" s="75" t="s">
        <v>331</v>
      </c>
      <c r="T52" s="152">
        <v>0.8</v>
      </c>
      <c r="U52" s="75" t="s">
        <v>121</v>
      </c>
      <c r="V52" s="152">
        <v>0.4</v>
      </c>
      <c r="W52" s="73" t="s">
        <v>84</v>
      </c>
      <c r="X52" s="51" t="s">
        <v>971</v>
      </c>
      <c r="Y52" s="75" t="s">
        <v>327</v>
      </c>
      <c r="Z52" s="153">
        <v>0.33599999999999997</v>
      </c>
      <c r="AA52" s="75" t="s">
        <v>328</v>
      </c>
      <c r="AB52" s="153">
        <v>0.16875000000000001</v>
      </c>
      <c r="AC52" s="73" t="s">
        <v>273</v>
      </c>
      <c r="AD52" s="51" t="s">
        <v>979</v>
      </c>
      <c r="AE52" s="73" t="s">
        <v>350</v>
      </c>
      <c r="AF52" s="51" t="s">
        <v>351</v>
      </c>
      <c r="AG52" s="51" t="s">
        <v>351</v>
      </c>
      <c r="AH52" s="51" t="s">
        <v>351</v>
      </c>
      <c r="AI52" s="51" t="s">
        <v>351</v>
      </c>
      <c r="AJ52" s="51" t="s">
        <v>351</v>
      </c>
      <c r="AK52" s="51" t="s">
        <v>352</v>
      </c>
      <c r="AL52" s="51" t="s">
        <v>352</v>
      </c>
      <c r="AM52" s="51" t="s">
        <v>352</v>
      </c>
      <c r="AN52" s="51" t="s">
        <v>352</v>
      </c>
      <c r="AO52" s="51" t="s">
        <v>352</v>
      </c>
      <c r="AP52" s="51" t="s">
        <v>1503</v>
      </c>
      <c r="AQ52" s="51" t="s">
        <v>1504</v>
      </c>
      <c r="AR52" s="51" t="s">
        <v>1505</v>
      </c>
      <c r="AS52" s="155">
        <v>43350</v>
      </c>
      <c r="AT52" s="61" t="s">
        <v>353</v>
      </c>
      <c r="AU52" s="66" t="s">
        <v>388</v>
      </c>
      <c r="AV52" s="60">
        <v>43594</v>
      </c>
      <c r="AW52" s="67" t="s">
        <v>568</v>
      </c>
      <c r="AX52" s="63" t="s">
        <v>972</v>
      </c>
      <c r="AY52" s="60">
        <v>43769</v>
      </c>
      <c r="AZ52" s="61" t="s">
        <v>361</v>
      </c>
      <c r="BA52" s="66" t="s">
        <v>973</v>
      </c>
      <c r="BB52" s="60">
        <v>43921</v>
      </c>
      <c r="BC52" s="67" t="s">
        <v>568</v>
      </c>
      <c r="BD52" s="63" t="s">
        <v>974</v>
      </c>
      <c r="BE52" s="60">
        <v>44249</v>
      </c>
      <c r="BF52" s="61" t="s">
        <v>364</v>
      </c>
      <c r="BG52" s="66" t="s">
        <v>915</v>
      </c>
      <c r="BH52" s="60">
        <v>44543</v>
      </c>
      <c r="BI52" s="67" t="s">
        <v>353</v>
      </c>
      <c r="BJ52" s="63" t="s">
        <v>975</v>
      </c>
      <c r="BK52" s="60">
        <v>44911</v>
      </c>
      <c r="BL52" s="61" t="s">
        <v>610</v>
      </c>
      <c r="BM52" s="66" t="s">
        <v>1506</v>
      </c>
      <c r="BN52" s="60" t="s">
        <v>367</v>
      </c>
      <c r="BO52" s="67" t="s">
        <v>368</v>
      </c>
      <c r="BP52" s="63" t="s">
        <v>367</v>
      </c>
      <c r="BQ52" s="60" t="s">
        <v>367</v>
      </c>
      <c r="BR52" s="61" t="s">
        <v>368</v>
      </c>
      <c r="BS52" s="66" t="s">
        <v>367</v>
      </c>
      <c r="BT52" s="60" t="s">
        <v>367</v>
      </c>
      <c r="BU52" s="67" t="s">
        <v>368</v>
      </c>
      <c r="BV52" s="63" t="s">
        <v>367</v>
      </c>
      <c r="BW52" s="60" t="s">
        <v>367</v>
      </c>
      <c r="BX52" s="61" t="s">
        <v>368</v>
      </c>
      <c r="BY52" s="66" t="s">
        <v>367</v>
      </c>
      <c r="BZ52" s="60" t="s">
        <v>367</v>
      </c>
      <c r="CA52" s="67" t="s">
        <v>368</v>
      </c>
      <c r="CB52" s="69" t="s">
        <v>367</v>
      </c>
      <c r="CC52" s="114" t="e">
        <f>VLOOKUP(A52,Datos!$C$2:$AJ$25,34,0)</f>
        <v>#N/A</v>
      </c>
      <c r="CD52" s="2">
        <f t="shared" si="1"/>
        <v>10</v>
      </c>
    </row>
    <row r="53" spans="1:82" ht="399.95" customHeight="1" x14ac:dyDescent="0.2">
      <c r="A53" s="181" t="s">
        <v>1497</v>
      </c>
      <c r="B53" s="73" t="s">
        <v>1498</v>
      </c>
      <c r="C53" s="51" t="s">
        <v>1499</v>
      </c>
      <c r="D53" s="73" t="s">
        <v>197</v>
      </c>
      <c r="E53" s="166" t="s">
        <v>1363</v>
      </c>
      <c r="F53" s="51" t="s">
        <v>1507</v>
      </c>
      <c r="G53" s="151" t="s">
        <v>976</v>
      </c>
      <c r="H53" s="73" t="s">
        <v>35</v>
      </c>
      <c r="I53" s="73" t="s">
        <v>380</v>
      </c>
      <c r="J53" s="73" t="s">
        <v>78</v>
      </c>
      <c r="K53" s="51" t="s">
        <v>1501</v>
      </c>
      <c r="L53" s="51" t="s">
        <v>1502</v>
      </c>
      <c r="M53" s="51" t="s">
        <v>977</v>
      </c>
      <c r="N53" s="51" t="s">
        <v>970</v>
      </c>
      <c r="O53" s="51" t="s">
        <v>345</v>
      </c>
      <c r="P53" s="51" t="s">
        <v>374</v>
      </c>
      <c r="Q53" s="51" t="s">
        <v>1868</v>
      </c>
      <c r="R53" s="51" t="s">
        <v>375</v>
      </c>
      <c r="S53" s="75" t="s">
        <v>330</v>
      </c>
      <c r="T53" s="152">
        <v>0.6</v>
      </c>
      <c r="U53" s="75" t="s">
        <v>121</v>
      </c>
      <c r="V53" s="152">
        <v>0.4</v>
      </c>
      <c r="W53" s="73" t="s">
        <v>84</v>
      </c>
      <c r="X53" s="51" t="s">
        <v>978</v>
      </c>
      <c r="Y53" s="75" t="s">
        <v>329</v>
      </c>
      <c r="Z53" s="153">
        <v>0.1512</v>
      </c>
      <c r="AA53" s="75" t="s">
        <v>328</v>
      </c>
      <c r="AB53" s="153">
        <v>0.16875000000000001</v>
      </c>
      <c r="AC53" s="73" t="s">
        <v>273</v>
      </c>
      <c r="AD53" s="51" t="s">
        <v>979</v>
      </c>
      <c r="AE53" s="73" t="s">
        <v>350</v>
      </c>
      <c r="AF53" s="51" t="s">
        <v>351</v>
      </c>
      <c r="AG53" s="51" t="s">
        <v>351</v>
      </c>
      <c r="AH53" s="51" t="s">
        <v>351</v>
      </c>
      <c r="AI53" s="51" t="s">
        <v>351</v>
      </c>
      <c r="AJ53" s="51" t="s">
        <v>351</v>
      </c>
      <c r="AK53" s="51" t="s">
        <v>352</v>
      </c>
      <c r="AL53" s="51" t="s">
        <v>352</v>
      </c>
      <c r="AM53" s="51" t="s">
        <v>352</v>
      </c>
      <c r="AN53" s="51" t="s">
        <v>352</v>
      </c>
      <c r="AO53" s="51" t="s">
        <v>352</v>
      </c>
      <c r="AP53" s="51" t="s">
        <v>1508</v>
      </c>
      <c r="AQ53" s="51" t="s">
        <v>1509</v>
      </c>
      <c r="AR53" s="51" t="s">
        <v>1510</v>
      </c>
      <c r="AS53" s="155">
        <v>43350</v>
      </c>
      <c r="AT53" s="61" t="s">
        <v>353</v>
      </c>
      <c r="AU53" s="66" t="s">
        <v>388</v>
      </c>
      <c r="AV53" s="60">
        <v>43594</v>
      </c>
      <c r="AW53" s="67" t="s">
        <v>568</v>
      </c>
      <c r="AX53" s="63" t="s">
        <v>980</v>
      </c>
      <c r="AY53" s="60">
        <v>43769</v>
      </c>
      <c r="AZ53" s="61" t="s">
        <v>361</v>
      </c>
      <c r="BA53" s="66" t="s">
        <v>973</v>
      </c>
      <c r="BB53" s="60">
        <v>43921</v>
      </c>
      <c r="BC53" s="67" t="s">
        <v>663</v>
      </c>
      <c r="BD53" s="63" t="s">
        <v>981</v>
      </c>
      <c r="BE53" s="60">
        <v>44249</v>
      </c>
      <c r="BF53" s="61" t="s">
        <v>364</v>
      </c>
      <c r="BG53" s="66" t="s">
        <v>915</v>
      </c>
      <c r="BH53" s="60">
        <v>44543</v>
      </c>
      <c r="BI53" s="67" t="s">
        <v>568</v>
      </c>
      <c r="BJ53" s="63" t="s">
        <v>982</v>
      </c>
      <c r="BK53" s="60">
        <v>44911</v>
      </c>
      <c r="BL53" s="61" t="s">
        <v>364</v>
      </c>
      <c r="BM53" s="66" t="s">
        <v>1511</v>
      </c>
      <c r="BN53" s="60" t="s">
        <v>367</v>
      </c>
      <c r="BO53" s="67" t="s">
        <v>368</v>
      </c>
      <c r="BP53" s="63" t="s">
        <v>367</v>
      </c>
      <c r="BQ53" s="60" t="s">
        <v>367</v>
      </c>
      <c r="BR53" s="61" t="s">
        <v>368</v>
      </c>
      <c r="BS53" s="66" t="s">
        <v>367</v>
      </c>
      <c r="BT53" s="60" t="s">
        <v>367</v>
      </c>
      <c r="BU53" s="67" t="s">
        <v>368</v>
      </c>
      <c r="BV53" s="63" t="s">
        <v>367</v>
      </c>
      <c r="BW53" s="60" t="s">
        <v>367</v>
      </c>
      <c r="BX53" s="61" t="s">
        <v>368</v>
      </c>
      <c r="BY53" s="66" t="s">
        <v>367</v>
      </c>
      <c r="BZ53" s="60" t="s">
        <v>367</v>
      </c>
      <c r="CA53" s="67" t="s">
        <v>368</v>
      </c>
      <c r="CB53" s="69" t="s">
        <v>367</v>
      </c>
      <c r="CC53" s="114" t="e">
        <f>VLOOKUP(A53,Datos!$C$2:$AJ$25,34,0)</f>
        <v>#N/A</v>
      </c>
      <c r="CD53" s="2">
        <f t="shared" si="1"/>
        <v>10</v>
      </c>
    </row>
    <row r="54" spans="1:82" ht="399.95" customHeight="1" x14ac:dyDescent="0.2">
      <c r="A54" s="181" t="s">
        <v>1497</v>
      </c>
      <c r="B54" s="73" t="s">
        <v>1498</v>
      </c>
      <c r="C54" s="51" t="s">
        <v>1499</v>
      </c>
      <c r="D54" s="73" t="s">
        <v>197</v>
      </c>
      <c r="E54" s="166" t="s">
        <v>1363</v>
      </c>
      <c r="F54" s="51" t="s">
        <v>983</v>
      </c>
      <c r="G54" s="151" t="s">
        <v>984</v>
      </c>
      <c r="H54" s="73" t="s">
        <v>35</v>
      </c>
      <c r="I54" s="73" t="s">
        <v>380</v>
      </c>
      <c r="J54" s="73" t="s">
        <v>52</v>
      </c>
      <c r="K54" s="51" t="s">
        <v>1512</v>
      </c>
      <c r="L54" s="51" t="s">
        <v>985</v>
      </c>
      <c r="M54" s="51" t="s">
        <v>986</v>
      </c>
      <c r="N54" s="51" t="s">
        <v>970</v>
      </c>
      <c r="O54" s="51" t="s">
        <v>345</v>
      </c>
      <c r="P54" s="51" t="s">
        <v>374</v>
      </c>
      <c r="Q54" s="51" t="s">
        <v>1868</v>
      </c>
      <c r="R54" s="51" t="s">
        <v>375</v>
      </c>
      <c r="S54" s="75" t="s">
        <v>330</v>
      </c>
      <c r="T54" s="152">
        <v>0.6</v>
      </c>
      <c r="U54" s="75" t="s">
        <v>121</v>
      </c>
      <c r="V54" s="152">
        <v>0.4</v>
      </c>
      <c r="W54" s="73" t="s">
        <v>84</v>
      </c>
      <c r="X54" s="51" t="s">
        <v>987</v>
      </c>
      <c r="Y54" s="75" t="s">
        <v>329</v>
      </c>
      <c r="Z54" s="153">
        <v>1.8670175999999997E-2</v>
      </c>
      <c r="AA54" s="75" t="s">
        <v>121</v>
      </c>
      <c r="AB54" s="153">
        <v>0.22500000000000003</v>
      </c>
      <c r="AC54" s="73" t="s">
        <v>273</v>
      </c>
      <c r="AD54" s="51" t="s">
        <v>988</v>
      </c>
      <c r="AE54" s="73" t="s">
        <v>350</v>
      </c>
      <c r="AF54" s="51" t="s">
        <v>351</v>
      </c>
      <c r="AG54" s="51" t="s">
        <v>351</v>
      </c>
      <c r="AH54" s="51" t="s">
        <v>351</v>
      </c>
      <c r="AI54" s="51" t="s">
        <v>351</v>
      </c>
      <c r="AJ54" s="51" t="s">
        <v>351</v>
      </c>
      <c r="AK54" s="51" t="s">
        <v>352</v>
      </c>
      <c r="AL54" s="51" t="s">
        <v>352</v>
      </c>
      <c r="AM54" s="51" t="s">
        <v>352</v>
      </c>
      <c r="AN54" s="51" t="s">
        <v>352</v>
      </c>
      <c r="AO54" s="51" t="s">
        <v>352</v>
      </c>
      <c r="AP54" s="51" t="s">
        <v>1513</v>
      </c>
      <c r="AQ54" s="51" t="s">
        <v>1514</v>
      </c>
      <c r="AR54" s="51" t="s">
        <v>1515</v>
      </c>
      <c r="AS54" s="155">
        <v>43350</v>
      </c>
      <c r="AT54" s="61" t="s">
        <v>353</v>
      </c>
      <c r="AU54" s="66" t="s">
        <v>388</v>
      </c>
      <c r="AV54" s="60">
        <v>43594</v>
      </c>
      <c r="AW54" s="67" t="s">
        <v>568</v>
      </c>
      <c r="AX54" s="63" t="s">
        <v>989</v>
      </c>
      <c r="AY54" s="60">
        <v>43921</v>
      </c>
      <c r="AZ54" s="61" t="s">
        <v>568</v>
      </c>
      <c r="BA54" s="66" t="s">
        <v>990</v>
      </c>
      <c r="BB54" s="60">
        <v>44169</v>
      </c>
      <c r="BC54" s="67" t="s">
        <v>361</v>
      </c>
      <c r="BD54" s="63" t="s">
        <v>991</v>
      </c>
      <c r="BE54" s="60">
        <v>44249</v>
      </c>
      <c r="BF54" s="61" t="s">
        <v>568</v>
      </c>
      <c r="BG54" s="66" t="s">
        <v>915</v>
      </c>
      <c r="BH54" s="60">
        <v>44543</v>
      </c>
      <c r="BI54" s="67" t="s">
        <v>353</v>
      </c>
      <c r="BJ54" s="63" t="s">
        <v>975</v>
      </c>
      <c r="BK54" s="60">
        <v>44911</v>
      </c>
      <c r="BL54" s="61" t="s">
        <v>364</v>
      </c>
      <c r="BM54" s="66" t="s">
        <v>1516</v>
      </c>
      <c r="BN54" s="60" t="s">
        <v>367</v>
      </c>
      <c r="BO54" s="67" t="s">
        <v>368</v>
      </c>
      <c r="BP54" s="63" t="s">
        <v>367</v>
      </c>
      <c r="BQ54" s="60" t="s">
        <v>367</v>
      </c>
      <c r="BR54" s="61" t="s">
        <v>368</v>
      </c>
      <c r="BS54" s="66" t="s">
        <v>367</v>
      </c>
      <c r="BT54" s="60" t="s">
        <v>367</v>
      </c>
      <c r="BU54" s="67" t="s">
        <v>368</v>
      </c>
      <c r="BV54" s="63" t="s">
        <v>367</v>
      </c>
      <c r="BW54" s="60" t="s">
        <v>367</v>
      </c>
      <c r="BX54" s="61" t="s">
        <v>368</v>
      </c>
      <c r="BY54" s="66" t="s">
        <v>367</v>
      </c>
      <c r="BZ54" s="60" t="s">
        <v>367</v>
      </c>
      <c r="CA54" s="67" t="s">
        <v>368</v>
      </c>
      <c r="CB54" s="69" t="s">
        <v>367</v>
      </c>
      <c r="CC54" s="114" t="e">
        <f>VLOOKUP(A54,Datos!$C$2:$AJ$25,34,0)</f>
        <v>#N/A</v>
      </c>
      <c r="CD54" s="2">
        <f t="shared" si="1"/>
        <v>10</v>
      </c>
    </row>
    <row r="55" spans="1:82" ht="399.95" customHeight="1" x14ac:dyDescent="0.2">
      <c r="A55" s="181" t="s">
        <v>1497</v>
      </c>
      <c r="B55" s="73" t="s">
        <v>1498</v>
      </c>
      <c r="C55" s="51" t="s">
        <v>1499</v>
      </c>
      <c r="D55" s="73" t="s">
        <v>197</v>
      </c>
      <c r="E55" s="166" t="s">
        <v>1363</v>
      </c>
      <c r="F55" s="51" t="s">
        <v>1517</v>
      </c>
      <c r="G55" s="151" t="s">
        <v>992</v>
      </c>
      <c r="H55" s="73" t="s">
        <v>63</v>
      </c>
      <c r="I55" s="73" t="s">
        <v>372</v>
      </c>
      <c r="J55" s="73" t="s">
        <v>78</v>
      </c>
      <c r="K55" s="51" t="s">
        <v>993</v>
      </c>
      <c r="L55" s="51" t="s">
        <v>994</v>
      </c>
      <c r="M55" s="51" t="s">
        <v>995</v>
      </c>
      <c r="N55" s="51" t="s">
        <v>970</v>
      </c>
      <c r="O55" s="51" t="s">
        <v>345</v>
      </c>
      <c r="P55" s="51" t="s">
        <v>374</v>
      </c>
      <c r="Q55" s="51" t="s">
        <v>1868</v>
      </c>
      <c r="R55" s="51" t="s">
        <v>375</v>
      </c>
      <c r="S55" s="75" t="s">
        <v>329</v>
      </c>
      <c r="T55" s="152">
        <v>0.2</v>
      </c>
      <c r="U55" s="75" t="s">
        <v>77</v>
      </c>
      <c r="V55" s="152">
        <v>0.8</v>
      </c>
      <c r="W55" s="73" t="s">
        <v>274</v>
      </c>
      <c r="X55" s="51" t="s">
        <v>996</v>
      </c>
      <c r="Y55" s="75" t="s">
        <v>329</v>
      </c>
      <c r="Z55" s="153">
        <v>2.1167999999999999E-2</v>
      </c>
      <c r="AA55" s="75" t="s">
        <v>77</v>
      </c>
      <c r="AB55" s="153">
        <v>0.8</v>
      </c>
      <c r="AC55" s="73" t="s">
        <v>274</v>
      </c>
      <c r="AD55" s="51" t="s">
        <v>997</v>
      </c>
      <c r="AE55" s="73" t="s">
        <v>378</v>
      </c>
      <c r="AF55" s="51" t="s">
        <v>351</v>
      </c>
      <c r="AG55" s="51" t="s">
        <v>351</v>
      </c>
      <c r="AH55" s="51" t="s">
        <v>351</v>
      </c>
      <c r="AI55" s="51" t="s">
        <v>351</v>
      </c>
      <c r="AJ55" s="51" t="s">
        <v>351</v>
      </c>
      <c r="AK55" s="51" t="s">
        <v>1518</v>
      </c>
      <c r="AL55" s="51" t="s">
        <v>1519</v>
      </c>
      <c r="AM55" s="51" t="s">
        <v>1520</v>
      </c>
      <c r="AN55" s="51" t="s">
        <v>1521</v>
      </c>
      <c r="AO55" s="51" t="s">
        <v>1522</v>
      </c>
      <c r="AP55" s="51" t="s">
        <v>1523</v>
      </c>
      <c r="AQ55" s="51" t="s">
        <v>1524</v>
      </c>
      <c r="AR55" s="51" t="s">
        <v>1525</v>
      </c>
      <c r="AS55" s="155">
        <v>43496</v>
      </c>
      <c r="AT55" s="61" t="s">
        <v>353</v>
      </c>
      <c r="AU55" s="66" t="s">
        <v>388</v>
      </c>
      <c r="AV55" s="60">
        <v>43594</v>
      </c>
      <c r="AW55" s="67" t="s">
        <v>568</v>
      </c>
      <c r="AX55" s="63" t="s">
        <v>998</v>
      </c>
      <c r="AY55" s="60">
        <v>43769</v>
      </c>
      <c r="AZ55" s="61" t="s">
        <v>402</v>
      </c>
      <c r="BA55" s="66" t="s">
        <v>999</v>
      </c>
      <c r="BB55" s="60">
        <v>43921</v>
      </c>
      <c r="BC55" s="67" t="s">
        <v>879</v>
      </c>
      <c r="BD55" s="63" t="s">
        <v>1526</v>
      </c>
      <c r="BE55" s="60">
        <v>44025</v>
      </c>
      <c r="BF55" s="61" t="s">
        <v>359</v>
      </c>
      <c r="BG55" s="66" t="s">
        <v>1000</v>
      </c>
      <c r="BH55" s="60">
        <v>44534</v>
      </c>
      <c r="BI55" s="67" t="s">
        <v>481</v>
      </c>
      <c r="BJ55" s="63" t="s">
        <v>1001</v>
      </c>
      <c r="BK55" s="60">
        <v>44249</v>
      </c>
      <c r="BL55" s="61" t="s">
        <v>404</v>
      </c>
      <c r="BM55" s="66" t="s">
        <v>1002</v>
      </c>
      <c r="BN55" s="60">
        <v>44302</v>
      </c>
      <c r="BO55" s="67" t="s">
        <v>481</v>
      </c>
      <c r="BP55" s="63" t="s">
        <v>1003</v>
      </c>
      <c r="BQ55" s="60">
        <v>44543</v>
      </c>
      <c r="BR55" s="61" t="s">
        <v>353</v>
      </c>
      <c r="BS55" s="66" t="s">
        <v>1004</v>
      </c>
      <c r="BT55" s="60">
        <v>44911</v>
      </c>
      <c r="BU55" s="67" t="s">
        <v>404</v>
      </c>
      <c r="BV55" s="63" t="s">
        <v>1527</v>
      </c>
      <c r="BW55" s="60" t="s">
        <v>367</v>
      </c>
      <c r="BX55" s="61" t="s">
        <v>368</v>
      </c>
      <c r="BY55" s="66" t="s">
        <v>367</v>
      </c>
      <c r="BZ55" s="60" t="s">
        <v>367</v>
      </c>
      <c r="CA55" s="67" t="s">
        <v>368</v>
      </c>
      <c r="CB55" s="69" t="s">
        <v>367</v>
      </c>
      <c r="CC55" s="114" t="e">
        <f>VLOOKUP(A55,Datos!$C$2:$AJ$25,34,0)</f>
        <v>#N/A</v>
      </c>
      <c r="CD55" s="2">
        <f t="shared" si="1"/>
        <v>4</v>
      </c>
    </row>
    <row r="56" spans="1:82" ht="399.95" customHeight="1" x14ac:dyDescent="0.2">
      <c r="A56" s="181" t="s">
        <v>1497</v>
      </c>
      <c r="B56" s="73" t="s">
        <v>1498</v>
      </c>
      <c r="C56" s="51" t="s">
        <v>1499</v>
      </c>
      <c r="D56" s="73" t="s">
        <v>197</v>
      </c>
      <c r="E56" s="166" t="s">
        <v>1363</v>
      </c>
      <c r="F56" s="51" t="s">
        <v>1528</v>
      </c>
      <c r="G56" s="151" t="s">
        <v>1005</v>
      </c>
      <c r="H56" s="73" t="s">
        <v>63</v>
      </c>
      <c r="I56" s="73" t="s">
        <v>372</v>
      </c>
      <c r="J56" s="73" t="s">
        <v>78</v>
      </c>
      <c r="K56" s="51" t="s">
        <v>1529</v>
      </c>
      <c r="L56" s="51" t="s">
        <v>994</v>
      </c>
      <c r="M56" s="51" t="s">
        <v>1006</v>
      </c>
      <c r="N56" s="51" t="s">
        <v>970</v>
      </c>
      <c r="O56" s="51" t="s">
        <v>345</v>
      </c>
      <c r="P56" s="51" t="s">
        <v>374</v>
      </c>
      <c r="Q56" s="51" t="s">
        <v>1868</v>
      </c>
      <c r="R56" s="51" t="s">
        <v>375</v>
      </c>
      <c r="S56" s="75" t="s">
        <v>329</v>
      </c>
      <c r="T56" s="152">
        <v>0.2</v>
      </c>
      <c r="U56" s="75" t="s">
        <v>77</v>
      </c>
      <c r="V56" s="152">
        <v>0.8</v>
      </c>
      <c r="W56" s="73" t="s">
        <v>274</v>
      </c>
      <c r="X56" s="51" t="s">
        <v>996</v>
      </c>
      <c r="Y56" s="75" t="s">
        <v>329</v>
      </c>
      <c r="Z56" s="153">
        <v>1.8143999999999997E-2</v>
      </c>
      <c r="AA56" s="75" t="s">
        <v>77</v>
      </c>
      <c r="AB56" s="153">
        <v>0.8</v>
      </c>
      <c r="AC56" s="73" t="s">
        <v>274</v>
      </c>
      <c r="AD56" s="51" t="s">
        <v>997</v>
      </c>
      <c r="AE56" s="73" t="s">
        <v>378</v>
      </c>
      <c r="AF56" s="51" t="s">
        <v>351</v>
      </c>
      <c r="AG56" s="51" t="s">
        <v>351</v>
      </c>
      <c r="AH56" s="51" t="s">
        <v>351</v>
      </c>
      <c r="AI56" s="51" t="s">
        <v>351</v>
      </c>
      <c r="AJ56" s="51" t="s">
        <v>351</v>
      </c>
      <c r="AK56" s="51" t="s">
        <v>1530</v>
      </c>
      <c r="AL56" s="51" t="s">
        <v>1531</v>
      </c>
      <c r="AM56" s="51" t="s">
        <v>1532</v>
      </c>
      <c r="AN56" s="51" t="s">
        <v>1533</v>
      </c>
      <c r="AO56" s="51" t="s">
        <v>1394</v>
      </c>
      <c r="AP56" s="51" t="s">
        <v>1534</v>
      </c>
      <c r="AQ56" s="51" t="s">
        <v>1535</v>
      </c>
      <c r="AR56" s="51" t="s">
        <v>1536</v>
      </c>
      <c r="AS56" s="155">
        <v>43496</v>
      </c>
      <c r="AT56" s="61" t="s">
        <v>353</v>
      </c>
      <c r="AU56" s="66" t="s">
        <v>388</v>
      </c>
      <c r="AV56" s="60">
        <v>43593</v>
      </c>
      <c r="AW56" s="67" t="s">
        <v>568</v>
      </c>
      <c r="AX56" s="63" t="s">
        <v>1007</v>
      </c>
      <c r="AY56" s="60">
        <v>43769</v>
      </c>
      <c r="AZ56" s="61" t="s">
        <v>404</v>
      </c>
      <c r="BA56" s="66" t="s">
        <v>1008</v>
      </c>
      <c r="BB56" s="60">
        <v>43921</v>
      </c>
      <c r="BC56" s="67" t="s">
        <v>879</v>
      </c>
      <c r="BD56" s="63" t="s">
        <v>1009</v>
      </c>
      <c r="BE56" s="60">
        <v>44025</v>
      </c>
      <c r="BF56" s="61" t="s">
        <v>359</v>
      </c>
      <c r="BG56" s="66" t="s">
        <v>1010</v>
      </c>
      <c r="BH56" s="60">
        <v>44169</v>
      </c>
      <c r="BI56" s="67" t="s">
        <v>404</v>
      </c>
      <c r="BJ56" s="63" t="s">
        <v>1537</v>
      </c>
      <c r="BK56" s="60">
        <v>44249</v>
      </c>
      <c r="BL56" s="61" t="s">
        <v>404</v>
      </c>
      <c r="BM56" s="66" t="s">
        <v>1011</v>
      </c>
      <c r="BN56" s="60">
        <v>44302</v>
      </c>
      <c r="BO56" s="67" t="s">
        <v>481</v>
      </c>
      <c r="BP56" s="63" t="s">
        <v>1012</v>
      </c>
      <c r="BQ56" s="60">
        <v>44543</v>
      </c>
      <c r="BR56" s="61" t="s">
        <v>353</v>
      </c>
      <c r="BS56" s="66" t="s">
        <v>1013</v>
      </c>
      <c r="BT56" s="60">
        <v>44909</v>
      </c>
      <c r="BU56" s="67" t="s">
        <v>404</v>
      </c>
      <c r="BV56" s="63" t="s">
        <v>1538</v>
      </c>
      <c r="BW56" s="60">
        <v>44911</v>
      </c>
      <c r="BX56" s="61" t="s">
        <v>404</v>
      </c>
      <c r="BY56" s="66" t="s">
        <v>1539</v>
      </c>
      <c r="BZ56" s="60" t="s">
        <v>367</v>
      </c>
      <c r="CA56" s="67" t="s">
        <v>368</v>
      </c>
      <c r="CB56" s="69" t="s">
        <v>367</v>
      </c>
      <c r="CC56" s="114" t="e">
        <f>VLOOKUP(A56,Datos!$C$2:$AJ$25,34,0)</f>
        <v>#N/A</v>
      </c>
      <c r="CD56" s="2">
        <f t="shared" si="1"/>
        <v>2</v>
      </c>
    </row>
    <row r="57" spans="1:82" ht="399.95" customHeight="1" x14ac:dyDescent="0.2">
      <c r="A57" s="181" t="s">
        <v>1497</v>
      </c>
      <c r="B57" s="73" t="s">
        <v>1498</v>
      </c>
      <c r="C57" s="51" t="s">
        <v>1499</v>
      </c>
      <c r="D57" s="73" t="s">
        <v>197</v>
      </c>
      <c r="E57" s="166" t="s">
        <v>1363</v>
      </c>
      <c r="F57" s="51" t="s">
        <v>1540</v>
      </c>
      <c r="G57" s="151" t="s">
        <v>1541</v>
      </c>
      <c r="H57" s="73" t="s">
        <v>35</v>
      </c>
      <c r="I57" s="73" t="s">
        <v>380</v>
      </c>
      <c r="J57" s="73" t="s">
        <v>78</v>
      </c>
      <c r="K57" s="51" t="s">
        <v>1542</v>
      </c>
      <c r="L57" s="51" t="s">
        <v>1543</v>
      </c>
      <c r="M57" s="51" t="s">
        <v>907</v>
      </c>
      <c r="N57" s="51" t="s">
        <v>383</v>
      </c>
      <c r="O57" s="51" t="s">
        <v>345</v>
      </c>
      <c r="P57" s="51" t="s">
        <v>374</v>
      </c>
      <c r="Q57" s="51" t="s">
        <v>1868</v>
      </c>
      <c r="R57" s="51" t="s">
        <v>375</v>
      </c>
      <c r="S57" s="75" t="s">
        <v>327</v>
      </c>
      <c r="T57" s="152">
        <v>0.4</v>
      </c>
      <c r="U57" s="75" t="s">
        <v>121</v>
      </c>
      <c r="V57" s="152">
        <v>0.4</v>
      </c>
      <c r="W57" s="73" t="s">
        <v>84</v>
      </c>
      <c r="X57" s="51" t="s">
        <v>908</v>
      </c>
      <c r="Y57" s="75" t="s">
        <v>329</v>
      </c>
      <c r="Z57" s="153">
        <v>4.2335999999999999E-2</v>
      </c>
      <c r="AA57" s="75" t="s">
        <v>121</v>
      </c>
      <c r="AB57" s="153">
        <v>0.22500000000000003</v>
      </c>
      <c r="AC57" s="73" t="s">
        <v>273</v>
      </c>
      <c r="AD57" s="51" t="s">
        <v>909</v>
      </c>
      <c r="AE57" s="73" t="s">
        <v>350</v>
      </c>
      <c r="AF57" s="51" t="s">
        <v>351</v>
      </c>
      <c r="AG57" s="51" t="s">
        <v>351</v>
      </c>
      <c r="AH57" s="51" t="s">
        <v>351</v>
      </c>
      <c r="AI57" s="51" t="s">
        <v>351</v>
      </c>
      <c r="AJ57" s="51" t="s">
        <v>351</v>
      </c>
      <c r="AK57" s="51" t="s">
        <v>352</v>
      </c>
      <c r="AL57" s="51" t="s">
        <v>352</v>
      </c>
      <c r="AM57" s="51" t="s">
        <v>352</v>
      </c>
      <c r="AN57" s="51" t="s">
        <v>352</v>
      </c>
      <c r="AO57" s="51" t="s">
        <v>352</v>
      </c>
      <c r="AP57" s="51" t="s">
        <v>1544</v>
      </c>
      <c r="AQ57" s="51" t="s">
        <v>910</v>
      </c>
      <c r="AR57" s="51" t="s">
        <v>1545</v>
      </c>
      <c r="AS57" s="155">
        <v>43350</v>
      </c>
      <c r="AT57" s="61" t="s">
        <v>353</v>
      </c>
      <c r="AU57" s="66" t="s">
        <v>388</v>
      </c>
      <c r="AV57" s="60">
        <v>43593</v>
      </c>
      <c r="AW57" s="67" t="s">
        <v>568</v>
      </c>
      <c r="AX57" s="63" t="s">
        <v>911</v>
      </c>
      <c r="AY57" s="60">
        <v>43768</v>
      </c>
      <c r="AZ57" s="61" t="s">
        <v>663</v>
      </c>
      <c r="BA57" s="66" t="s">
        <v>912</v>
      </c>
      <c r="BB57" s="60">
        <v>43921</v>
      </c>
      <c r="BC57" s="67" t="s">
        <v>359</v>
      </c>
      <c r="BD57" s="63" t="s">
        <v>913</v>
      </c>
      <c r="BE57" s="60">
        <v>44169</v>
      </c>
      <c r="BF57" s="61" t="s">
        <v>359</v>
      </c>
      <c r="BG57" s="66" t="s">
        <v>914</v>
      </c>
      <c r="BH57" s="60">
        <v>44249</v>
      </c>
      <c r="BI57" s="67" t="s">
        <v>364</v>
      </c>
      <c r="BJ57" s="63" t="s">
        <v>915</v>
      </c>
      <c r="BK57" s="60">
        <v>44547</v>
      </c>
      <c r="BL57" s="61" t="s">
        <v>353</v>
      </c>
      <c r="BM57" s="66" t="s">
        <v>916</v>
      </c>
      <c r="BN57" s="60">
        <v>44911</v>
      </c>
      <c r="BO57" s="67" t="s">
        <v>364</v>
      </c>
      <c r="BP57" s="63" t="s">
        <v>1546</v>
      </c>
      <c r="BQ57" s="60" t="s">
        <v>367</v>
      </c>
      <c r="BR57" s="61" t="s">
        <v>368</v>
      </c>
      <c r="BS57" s="66" t="s">
        <v>367</v>
      </c>
      <c r="BT57" s="60" t="s">
        <v>367</v>
      </c>
      <c r="BU57" s="67" t="s">
        <v>368</v>
      </c>
      <c r="BV57" s="63" t="s">
        <v>367</v>
      </c>
      <c r="BW57" s="60" t="s">
        <v>367</v>
      </c>
      <c r="BX57" s="61" t="s">
        <v>368</v>
      </c>
      <c r="BY57" s="66" t="s">
        <v>367</v>
      </c>
      <c r="BZ57" s="60" t="s">
        <v>367</v>
      </c>
      <c r="CA57" s="67" t="s">
        <v>368</v>
      </c>
      <c r="CB57" s="69" t="s">
        <v>367</v>
      </c>
      <c r="CC57" s="114" t="e">
        <f>VLOOKUP(A57,Datos!$C$2:$AJ$25,34,0)</f>
        <v>#N/A</v>
      </c>
      <c r="CD57" s="2">
        <f t="shared" si="1"/>
        <v>8</v>
      </c>
    </row>
    <row r="58" spans="1:82" ht="399.95" customHeight="1" x14ac:dyDescent="0.2">
      <c r="A58" s="181" t="s">
        <v>1497</v>
      </c>
      <c r="B58" s="73" t="s">
        <v>1498</v>
      </c>
      <c r="C58" s="51" t="s">
        <v>1499</v>
      </c>
      <c r="D58" s="73" t="s">
        <v>197</v>
      </c>
      <c r="E58" s="166" t="s">
        <v>1363</v>
      </c>
      <c r="F58" s="51" t="s">
        <v>1547</v>
      </c>
      <c r="G58" s="151" t="s">
        <v>1015</v>
      </c>
      <c r="H58" s="73" t="s">
        <v>35</v>
      </c>
      <c r="I58" s="73" t="s">
        <v>380</v>
      </c>
      <c r="J58" s="73" t="s">
        <v>78</v>
      </c>
      <c r="K58" s="51" t="s">
        <v>1548</v>
      </c>
      <c r="L58" s="51" t="s">
        <v>1543</v>
      </c>
      <c r="M58" s="51" t="s">
        <v>1016</v>
      </c>
      <c r="N58" s="51" t="s">
        <v>970</v>
      </c>
      <c r="O58" s="51" t="s">
        <v>345</v>
      </c>
      <c r="P58" s="51" t="s">
        <v>374</v>
      </c>
      <c r="Q58" s="51" t="s">
        <v>1868</v>
      </c>
      <c r="R58" s="51" t="s">
        <v>375</v>
      </c>
      <c r="S58" s="75" t="s">
        <v>329</v>
      </c>
      <c r="T58" s="152">
        <v>0.2</v>
      </c>
      <c r="U58" s="75" t="s">
        <v>121</v>
      </c>
      <c r="V58" s="152">
        <v>0.4</v>
      </c>
      <c r="W58" s="73" t="s">
        <v>273</v>
      </c>
      <c r="X58" s="51" t="s">
        <v>1017</v>
      </c>
      <c r="Y58" s="75" t="s">
        <v>329</v>
      </c>
      <c r="Z58" s="153">
        <v>8.3999999999999991E-2</v>
      </c>
      <c r="AA58" s="75" t="s">
        <v>121</v>
      </c>
      <c r="AB58" s="153">
        <v>0.22500000000000003</v>
      </c>
      <c r="AC58" s="73" t="s">
        <v>273</v>
      </c>
      <c r="AD58" s="51" t="s">
        <v>1549</v>
      </c>
      <c r="AE58" s="73" t="s">
        <v>350</v>
      </c>
      <c r="AF58" s="51" t="s">
        <v>351</v>
      </c>
      <c r="AG58" s="51" t="s">
        <v>351</v>
      </c>
      <c r="AH58" s="51" t="s">
        <v>351</v>
      </c>
      <c r="AI58" s="51" t="s">
        <v>351</v>
      </c>
      <c r="AJ58" s="51" t="s">
        <v>351</v>
      </c>
      <c r="AK58" s="51" t="s">
        <v>352</v>
      </c>
      <c r="AL58" s="51" t="s">
        <v>352</v>
      </c>
      <c r="AM58" s="51" t="s">
        <v>352</v>
      </c>
      <c r="AN58" s="51" t="s">
        <v>352</v>
      </c>
      <c r="AO58" s="51" t="s">
        <v>352</v>
      </c>
      <c r="AP58" s="51" t="s">
        <v>1550</v>
      </c>
      <c r="AQ58" s="51" t="s">
        <v>1551</v>
      </c>
      <c r="AR58" s="51" t="s">
        <v>1552</v>
      </c>
      <c r="AS58" s="155">
        <v>43921</v>
      </c>
      <c r="AT58" s="61" t="s">
        <v>353</v>
      </c>
      <c r="AU58" s="66" t="s">
        <v>972</v>
      </c>
      <c r="AV58" s="60">
        <v>44169</v>
      </c>
      <c r="AW58" s="67" t="s">
        <v>361</v>
      </c>
      <c r="AX58" s="63" t="s">
        <v>1018</v>
      </c>
      <c r="AY58" s="60">
        <v>44249</v>
      </c>
      <c r="AZ58" s="61" t="s">
        <v>364</v>
      </c>
      <c r="BA58" s="66" t="s">
        <v>915</v>
      </c>
      <c r="BB58" s="60">
        <v>44543</v>
      </c>
      <c r="BC58" s="67" t="s">
        <v>353</v>
      </c>
      <c r="BD58" s="63" t="s">
        <v>1014</v>
      </c>
      <c r="BE58" s="60">
        <v>44911</v>
      </c>
      <c r="BF58" s="61" t="s">
        <v>610</v>
      </c>
      <c r="BG58" s="66" t="s">
        <v>1553</v>
      </c>
      <c r="BH58" s="60" t="s">
        <v>367</v>
      </c>
      <c r="BI58" s="67" t="s">
        <v>368</v>
      </c>
      <c r="BJ58" s="63" t="s">
        <v>367</v>
      </c>
      <c r="BK58" s="60" t="s">
        <v>367</v>
      </c>
      <c r="BL58" s="61" t="s">
        <v>368</v>
      </c>
      <c r="BM58" s="66" t="s">
        <v>367</v>
      </c>
      <c r="BN58" s="60" t="s">
        <v>367</v>
      </c>
      <c r="BO58" s="67" t="s">
        <v>368</v>
      </c>
      <c r="BP58" s="63" t="s">
        <v>367</v>
      </c>
      <c r="BQ58" s="60" t="s">
        <v>367</v>
      </c>
      <c r="BR58" s="61" t="s">
        <v>368</v>
      </c>
      <c r="BS58" s="66" t="s">
        <v>367</v>
      </c>
      <c r="BT58" s="60" t="s">
        <v>367</v>
      </c>
      <c r="BU58" s="67" t="s">
        <v>368</v>
      </c>
      <c r="BV58" s="63" t="s">
        <v>367</v>
      </c>
      <c r="BW58" s="60" t="s">
        <v>367</v>
      </c>
      <c r="BX58" s="61" t="s">
        <v>368</v>
      </c>
      <c r="BY58" s="66" t="s">
        <v>367</v>
      </c>
      <c r="BZ58" s="60" t="s">
        <v>367</v>
      </c>
      <c r="CA58" s="67" t="s">
        <v>368</v>
      </c>
      <c r="CB58" s="69" t="s">
        <v>367</v>
      </c>
      <c r="CC58" s="114" t="e">
        <f>VLOOKUP(A58,Datos!$C$2:$AJ$25,34,0)</f>
        <v>#N/A</v>
      </c>
      <c r="CD58" s="2">
        <f t="shared" si="1"/>
        <v>14</v>
      </c>
    </row>
    <row r="59" spans="1:82" ht="399.95" customHeight="1" x14ac:dyDescent="0.2">
      <c r="A59" s="181" t="s">
        <v>1497</v>
      </c>
      <c r="B59" s="73" t="s">
        <v>1498</v>
      </c>
      <c r="C59" s="51" t="s">
        <v>1499</v>
      </c>
      <c r="D59" s="73" t="s">
        <v>197</v>
      </c>
      <c r="E59" s="166" t="s">
        <v>1363</v>
      </c>
      <c r="F59" s="51" t="s">
        <v>1554</v>
      </c>
      <c r="G59" s="151" t="s">
        <v>1019</v>
      </c>
      <c r="H59" s="73" t="s">
        <v>35</v>
      </c>
      <c r="I59" s="73" t="s">
        <v>380</v>
      </c>
      <c r="J59" s="73" t="s">
        <v>78</v>
      </c>
      <c r="K59" s="51" t="s">
        <v>1555</v>
      </c>
      <c r="L59" s="51" t="s">
        <v>1543</v>
      </c>
      <c r="M59" s="51" t="s">
        <v>1020</v>
      </c>
      <c r="N59" s="51" t="s">
        <v>970</v>
      </c>
      <c r="O59" s="51" t="s">
        <v>345</v>
      </c>
      <c r="P59" s="51" t="s">
        <v>374</v>
      </c>
      <c r="Q59" s="51" t="s">
        <v>1868</v>
      </c>
      <c r="R59" s="51" t="s">
        <v>375</v>
      </c>
      <c r="S59" s="75" t="s">
        <v>329</v>
      </c>
      <c r="T59" s="152">
        <v>0.2</v>
      </c>
      <c r="U59" s="75" t="s">
        <v>121</v>
      </c>
      <c r="V59" s="152">
        <v>0.4</v>
      </c>
      <c r="W59" s="73" t="s">
        <v>273</v>
      </c>
      <c r="X59" s="51" t="s">
        <v>1021</v>
      </c>
      <c r="Y59" s="75" t="s">
        <v>329</v>
      </c>
      <c r="Z59" s="153">
        <v>5.8799999999999991E-2</v>
      </c>
      <c r="AA59" s="75" t="s">
        <v>121</v>
      </c>
      <c r="AB59" s="153">
        <v>0.22500000000000003</v>
      </c>
      <c r="AC59" s="73" t="s">
        <v>273</v>
      </c>
      <c r="AD59" s="51" t="s">
        <v>979</v>
      </c>
      <c r="AE59" s="73" t="s">
        <v>350</v>
      </c>
      <c r="AF59" s="51" t="s">
        <v>351</v>
      </c>
      <c r="AG59" s="51" t="s">
        <v>351</v>
      </c>
      <c r="AH59" s="51" t="s">
        <v>351</v>
      </c>
      <c r="AI59" s="51" t="s">
        <v>351</v>
      </c>
      <c r="AJ59" s="51" t="s">
        <v>351</v>
      </c>
      <c r="AK59" s="51" t="s">
        <v>352</v>
      </c>
      <c r="AL59" s="51" t="s">
        <v>352</v>
      </c>
      <c r="AM59" s="51" t="s">
        <v>352</v>
      </c>
      <c r="AN59" s="51" t="s">
        <v>352</v>
      </c>
      <c r="AO59" s="51" t="s">
        <v>352</v>
      </c>
      <c r="AP59" s="51" t="s">
        <v>1556</v>
      </c>
      <c r="AQ59" s="51" t="s">
        <v>1557</v>
      </c>
      <c r="AR59" s="51" t="s">
        <v>1558</v>
      </c>
      <c r="AS59" s="155">
        <v>43921</v>
      </c>
      <c r="AT59" s="61" t="s">
        <v>353</v>
      </c>
      <c r="AU59" s="66" t="s">
        <v>972</v>
      </c>
      <c r="AV59" s="60">
        <v>44249</v>
      </c>
      <c r="AW59" s="67" t="s">
        <v>364</v>
      </c>
      <c r="AX59" s="63" t="s">
        <v>915</v>
      </c>
      <c r="AY59" s="60">
        <v>44543</v>
      </c>
      <c r="AZ59" s="61" t="s">
        <v>568</v>
      </c>
      <c r="BA59" s="66" t="s">
        <v>982</v>
      </c>
      <c r="BB59" s="60">
        <v>44911</v>
      </c>
      <c r="BC59" s="67" t="s">
        <v>364</v>
      </c>
      <c r="BD59" s="63" t="s">
        <v>1559</v>
      </c>
      <c r="BE59" s="60" t="s">
        <v>367</v>
      </c>
      <c r="BF59" s="61" t="s">
        <v>368</v>
      </c>
      <c r="BG59" s="66" t="s">
        <v>367</v>
      </c>
      <c r="BH59" s="60" t="s">
        <v>367</v>
      </c>
      <c r="BI59" s="67" t="s">
        <v>368</v>
      </c>
      <c r="BJ59" s="63" t="s">
        <v>367</v>
      </c>
      <c r="BK59" s="60" t="s">
        <v>367</v>
      </c>
      <c r="BL59" s="61" t="s">
        <v>368</v>
      </c>
      <c r="BM59" s="66" t="s">
        <v>367</v>
      </c>
      <c r="BN59" s="60" t="s">
        <v>367</v>
      </c>
      <c r="BO59" s="67" t="s">
        <v>368</v>
      </c>
      <c r="BP59" s="63" t="s">
        <v>367</v>
      </c>
      <c r="BQ59" s="60" t="s">
        <v>367</v>
      </c>
      <c r="BR59" s="61" t="s">
        <v>368</v>
      </c>
      <c r="BS59" s="66" t="s">
        <v>367</v>
      </c>
      <c r="BT59" s="60" t="s">
        <v>367</v>
      </c>
      <c r="BU59" s="67" t="s">
        <v>368</v>
      </c>
      <c r="BV59" s="63" t="s">
        <v>367</v>
      </c>
      <c r="BW59" s="60" t="s">
        <v>367</v>
      </c>
      <c r="BX59" s="61" t="s">
        <v>368</v>
      </c>
      <c r="BY59" s="66" t="s">
        <v>367</v>
      </c>
      <c r="BZ59" s="60" t="s">
        <v>367</v>
      </c>
      <c r="CA59" s="67" t="s">
        <v>368</v>
      </c>
      <c r="CB59" s="69" t="s">
        <v>367</v>
      </c>
      <c r="CC59" s="114" t="e">
        <f>VLOOKUP(A59,Datos!$C$2:$AJ$25,34,0)</f>
        <v>#N/A</v>
      </c>
      <c r="CD59" s="2">
        <f t="shared" si="1"/>
        <v>16</v>
      </c>
    </row>
    <row r="60" spans="1:82" ht="399.95" customHeight="1" x14ac:dyDescent="0.2">
      <c r="A60" s="181" t="s">
        <v>1497</v>
      </c>
      <c r="B60" s="73" t="s">
        <v>1498</v>
      </c>
      <c r="C60" s="51" t="s">
        <v>1499</v>
      </c>
      <c r="D60" s="73" t="s">
        <v>197</v>
      </c>
      <c r="E60" s="166" t="s">
        <v>1363</v>
      </c>
      <c r="F60" s="51" t="s">
        <v>1540</v>
      </c>
      <c r="G60" s="151" t="s">
        <v>917</v>
      </c>
      <c r="H60" s="73" t="s">
        <v>63</v>
      </c>
      <c r="I60" s="73" t="s">
        <v>372</v>
      </c>
      <c r="J60" s="73" t="s">
        <v>78</v>
      </c>
      <c r="K60" s="51" t="s">
        <v>1560</v>
      </c>
      <c r="L60" s="51" t="s">
        <v>373</v>
      </c>
      <c r="M60" s="51" t="s">
        <v>1561</v>
      </c>
      <c r="N60" s="51" t="s">
        <v>383</v>
      </c>
      <c r="O60" s="51" t="s">
        <v>345</v>
      </c>
      <c r="P60" s="51" t="s">
        <v>374</v>
      </c>
      <c r="Q60" s="51" t="s">
        <v>1868</v>
      </c>
      <c r="R60" s="51" t="s">
        <v>375</v>
      </c>
      <c r="S60" s="75" t="s">
        <v>329</v>
      </c>
      <c r="T60" s="152">
        <v>0.2</v>
      </c>
      <c r="U60" s="75" t="s">
        <v>77</v>
      </c>
      <c r="V60" s="152">
        <v>0.8</v>
      </c>
      <c r="W60" s="73" t="s">
        <v>274</v>
      </c>
      <c r="X60" s="51" t="s">
        <v>541</v>
      </c>
      <c r="Y60" s="75" t="s">
        <v>329</v>
      </c>
      <c r="Z60" s="153">
        <v>5.8799999999999991E-2</v>
      </c>
      <c r="AA60" s="75" t="s">
        <v>77</v>
      </c>
      <c r="AB60" s="153">
        <v>0.8</v>
      </c>
      <c r="AC60" s="73" t="s">
        <v>274</v>
      </c>
      <c r="AD60" s="51" t="s">
        <v>918</v>
      </c>
      <c r="AE60" s="73" t="s">
        <v>378</v>
      </c>
      <c r="AF60" s="51" t="s">
        <v>351</v>
      </c>
      <c r="AG60" s="51" t="s">
        <v>351</v>
      </c>
      <c r="AH60" s="51" t="s">
        <v>351</v>
      </c>
      <c r="AI60" s="51" t="s">
        <v>351</v>
      </c>
      <c r="AJ60" s="51" t="s">
        <v>351</v>
      </c>
      <c r="AK60" s="51" t="s">
        <v>1562</v>
      </c>
      <c r="AL60" s="51" t="s">
        <v>1563</v>
      </c>
      <c r="AM60" s="51" t="s">
        <v>1564</v>
      </c>
      <c r="AN60" s="51" t="s">
        <v>1533</v>
      </c>
      <c r="AO60" s="51" t="s">
        <v>1565</v>
      </c>
      <c r="AP60" s="51" t="s">
        <v>1566</v>
      </c>
      <c r="AQ60" s="51" t="s">
        <v>1567</v>
      </c>
      <c r="AR60" s="51" t="s">
        <v>1568</v>
      </c>
      <c r="AS60" s="155">
        <v>44547</v>
      </c>
      <c r="AT60" s="61" t="s">
        <v>353</v>
      </c>
      <c r="AU60" s="66" t="s">
        <v>864</v>
      </c>
      <c r="AV60" s="60">
        <v>44600</v>
      </c>
      <c r="AW60" s="67" t="s">
        <v>481</v>
      </c>
      <c r="AX60" s="63" t="s">
        <v>919</v>
      </c>
      <c r="AY60" s="60">
        <v>44911</v>
      </c>
      <c r="AZ60" s="61" t="s">
        <v>600</v>
      </c>
      <c r="BA60" s="66" t="s">
        <v>1569</v>
      </c>
      <c r="BB60" s="60" t="s">
        <v>367</v>
      </c>
      <c r="BC60" s="67" t="s">
        <v>368</v>
      </c>
      <c r="BD60" s="63" t="s">
        <v>367</v>
      </c>
      <c r="BE60" s="60" t="s">
        <v>367</v>
      </c>
      <c r="BF60" s="61" t="s">
        <v>368</v>
      </c>
      <c r="BG60" s="66" t="s">
        <v>367</v>
      </c>
      <c r="BH60" s="60" t="s">
        <v>367</v>
      </c>
      <c r="BI60" s="67" t="s">
        <v>368</v>
      </c>
      <c r="BJ60" s="63" t="s">
        <v>367</v>
      </c>
      <c r="BK60" s="60" t="s">
        <v>367</v>
      </c>
      <c r="BL60" s="61" t="s">
        <v>368</v>
      </c>
      <c r="BM60" s="66" t="s">
        <v>367</v>
      </c>
      <c r="BN60" s="60" t="s">
        <v>367</v>
      </c>
      <c r="BO60" s="67" t="s">
        <v>368</v>
      </c>
      <c r="BP60" s="63" t="s">
        <v>367</v>
      </c>
      <c r="BQ60" s="60" t="s">
        <v>367</v>
      </c>
      <c r="BR60" s="61" t="s">
        <v>368</v>
      </c>
      <c r="BS60" s="66" t="s">
        <v>367</v>
      </c>
      <c r="BT60" s="60" t="s">
        <v>367</v>
      </c>
      <c r="BU60" s="67" t="s">
        <v>368</v>
      </c>
      <c r="BV60" s="63" t="s">
        <v>367</v>
      </c>
      <c r="BW60" s="60" t="s">
        <v>367</v>
      </c>
      <c r="BX60" s="61" t="s">
        <v>368</v>
      </c>
      <c r="BY60" s="66" t="s">
        <v>367</v>
      </c>
      <c r="BZ60" s="60" t="s">
        <v>367</v>
      </c>
      <c r="CA60" s="67" t="s">
        <v>368</v>
      </c>
      <c r="CB60" s="69" t="s">
        <v>367</v>
      </c>
      <c r="CC60" s="114" t="e">
        <f>VLOOKUP(A60,Datos!$C$2:$AJ$25,34,0)</f>
        <v>#N/A</v>
      </c>
      <c r="CD60" s="2">
        <f t="shared" si="1"/>
        <v>18</v>
      </c>
    </row>
    <row r="61" spans="1:82" ht="399.95" customHeight="1" x14ac:dyDescent="0.2">
      <c r="A61" s="181" t="s">
        <v>1570</v>
      </c>
      <c r="B61" s="73" t="s">
        <v>1571</v>
      </c>
      <c r="C61" s="51" t="s">
        <v>1572</v>
      </c>
      <c r="D61" s="73" t="s">
        <v>108</v>
      </c>
      <c r="E61" s="166" t="s">
        <v>90</v>
      </c>
      <c r="F61" s="51" t="s">
        <v>1573</v>
      </c>
      <c r="G61" s="151" t="s">
        <v>379</v>
      </c>
      <c r="H61" s="73" t="s">
        <v>35</v>
      </c>
      <c r="I61" s="73" t="s">
        <v>380</v>
      </c>
      <c r="J61" s="73" t="s">
        <v>52</v>
      </c>
      <c r="K61" s="51" t="s">
        <v>1574</v>
      </c>
      <c r="L61" s="51" t="s">
        <v>381</v>
      </c>
      <c r="M61" s="51" t="s">
        <v>382</v>
      </c>
      <c r="N61" s="51" t="s">
        <v>383</v>
      </c>
      <c r="O61" s="51" t="s">
        <v>345</v>
      </c>
      <c r="P61" s="51" t="s">
        <v>384</v>
      </c>
      <c r="Q61" s="51" t="s">
        <v>1868</v>
      </c>
      <c r="R61" s="51" t="s">
        <v>375</v>
      </c>
      <c r="S61" s="75" t="s">
        <v>327</v>
      </c>
      <c r="T61" s="152">
        <v>0.4</v>
      </c>
      <c r="U61" s="75" t="s">
        <v>101</v>
      </c>
      <c r="V61" s="152">
        <v>0.6</v>
      </c>
      <c r="W61" s="73" t="s">
        <v>84</v>
      </c>
      <c r="X61" s="51" t="s">
        <v>385</v>
      </c>
      <c r="Y61" s="75" t="s">
        <v>329</v>
      </c>
      <c r="Z61" s="153">
        <v>6.0479999999999999E-2</v>
      </c>
      <c r="AA61" s="75" t="s">
        <v>328</v>
      </c>
      <c r="AB61" s="153">
        <v>0.18984374999999998</v>
      </c>
      <c r="AC61" s="73" t="s">
        <v>273</v>
      </c>
      <c r="AD61" s="51" t="s">
        <v>386</v>
      </c>
      <c r="AE61" s="73" t="s">
        <v>350</v>
      </c>
      <c r="AF61" s="51" t="s">
        <v>351</v>
      </c>
      <c r="AG61" s="51" t="s">
        <v>351</v>
      </c>
      <c r="AH61" s="51" t="s">
        <v>351</v>
      </c>
      <c r="AI61" s="51" t="s">
        <v>351</v>
      </c>
      <c r="AJ61" s="51" t="s">
        <v>351</v>
      </c>
      <c r="AK61" s="51" t="s">
        <v>352</v>
      </c>
      <c r="AL61" s="51" t="s">
        <v>352</v>
      </c>
      <c r="AM61" s="51" t="s">
        <v>352</v>
      </c>
      <c r="AN61" s="51" t="s">
        <v>352</v>
      </c>
      <c r="AO61" s="51" t="s">
        <v>352</v>
      </c>
      <c r="AP61" s="51" t="s">
        <v>1575</v>
      </c>
      <c r="AQ61" s="51" t="s">
        <v>387</v>
      </c>
      <c r="AR61" s="51" t="s">
        <v>1576</v>
      </c>
      <c r="AS61" s="155">
        <v>43350</v>
      </c>
      <c r="AT61" s="61" t="s">
        <v>353</v>
      </c>
      <c r="AU61" s="66" t="s">
        <v>388</v>
      </c>
      <c r="AV61" s="60">
        <v>43593</v>
      </c>
      <c r="AW61" s="67" t="s">
        <v>353</v>
      </c>
      <c r="AX61" s="63" t="s">
        <v>389</v>
      </c>
      <c r="AY61" s="60">
        <v>43794</v>
      </c>
      <c r="AZ61" s="61" t="s">
        <v>390</v>
      </c>
      <c r="BA61" s="66" t="s">
        <v>391</v>
      </c>
      <c r="BB61" s="60">
        <v>43903</v>
      </c>
      <c r="BC61" s="67" t="s">
        <v>353</v>
      </c>
      <c r="BD61" s="63" t="s">
        <v>392</v>
      </c>
      <c r="BE61" s="60">
        <v>44168</v>
      </c>
      <c r="BF61" s="61" t="s">
        <v>361</v>
      </c>
      <c r="BG61" s="66" t="s">
        <v>393</v>
      </c>
      <c r="BH61" s="60">
        <v>44249</v>
      </c>
      <c r="BI61" s="67" t="s">
        <v>359</v>
      </c>
      <c r="BJ61" s="63" t="s">
        <v>394</v>
      </c>
      <c r="BK61" s="60">
        <v>44545</v>
      </c>
      <c r="BL61" s="61" t="s">
        <v>353</v>
      </c>
      <c r="BM61" s="66" t="s">
        <v>395</v>
      </c>
      <c r="BN61" s="60">
        <v>44896</v>
      </c>
      <c r="BO61" s="67" t="s">
        <v>364</v>
      </c>
      <c r="BP61" s="63" t="s">
        <v>1577</v>
      </c>
      <c r="BQ61" s="60" t="s">
        <v>367</v>
      </c>
      <c r="BR61" s="61" t="s">
        <v>368</v>
      </c>
      <c r="BS61" s="66" t="s">
        <v>367</v>
      </c>
      <c r="BT61" s="60" t="s">
        <v>367</v>
      </c>
      <c r="BU61" s="67" t="s">
        <v>368</v>
      </c>
      <c r="BV61" s="63" t="s">
        <v>367</v>
      </c>
      <c r="BW61" s="60" t="s">
        <v>367</v>
      </c>
      <c r="BX61" s="61" t="s">
        <v>368</v>
      </c>
      <c r="BY61" s="66" t="s">
        <v>367</v>
      </c>
      <c r="BZ61" s="60" t="s">
        <v>367</v>
      </c>
      <c r="CA61" s="67" t="s">
        <v>368</v>
      </c>
      <c r="CB61" s="69" t="s">
        <v>367</v>
      </c>
      <c r="CC61" s="114" t="e">
        <f>VLOOKUP(A61,Datos!$C$2:$AJ$25,34,0)</f>
        <v>#N/A</v>
      </c>
      <c r="CD61" s="2">
        <f t="shared" si="1"/>
        <v>8</v>
      </c>
    </row>
    <row r="62" spans="1:82" ht="399.95" customHeight="1" x14ac:dyDescent="0.2">
      <c r="A62" s="181" t="s">
        <v>1570</v>
      </c>
      <c r="B62" s="73" t="s">
        <v>1571</v>
      </c>
      <c r="C62" s="51" t="s">
        <v>1572</v>
      </c>
      <c r="D62" s="73" t="s">
        <v>108</v>
      </c>
      <c r="E62" s="166" t="s">
        <v>90</v>
      </c>
      <c r="F62" s="51" t="s">
        <v>1578</v>
      </c>
      <c r="G62" s="151" t="s">
        <v>396</v>
      </c>
      <c r="H62" s="73" t="s">
        <v>35</v>
      </c>
      <c r="I62" s="73" t="s">
        <v>380</v>
      </c>
      <c r="J62" s="73" t="s">
        <v>52</v>
      </c>
      <c r="K62" s="51" t="s">
        <v>1579</v>
      </c>
      <c r="L62" s="51" t="s">
        <v>397</v>
      </c>
      <c r="M62" s="51" t="s">
        <v>398</v>
      </c>
      <c r="N62" s="51" t="s">
        <v>383</v>
      </c>
      <c r="O62" s="51" t="s">
        <v>345</v>
      </c>
      <c r="P62" s="51" t="s">
        <v>384</v>
      </c>
      <c r="Q62" s="51" t="s">
        <v>1868</v>
      </c>
      <c r="R62" s="51" t="s">
        <v>375</v>
      </c>
      <c r="S62" s="75" t="s">
        <v>330</v>
      </c>
      <c r="T62" s="152">
        <v>0.6</v>
      </c>
      <c r="U62" s="75" t="s">
        <v>77</v>
      </c>
      <c r="V62" s="152">
        <v>0.8</v>
      </c>
      <c r="W62" s="73" t="s">
        <v>274</v>
      </c>
      <c r="X62" s="51" t="s">
        <v>399</v>
      </c>
      <c r="Y62" s="75" t="s">
        <v>329</v>
      </c>
      <c r="Z62" s="153">
        <v>0.1512</v>
      </c>
      <c r="AA62" s="75" t="s">
        <v>121</v>
      </c>
      <c r="AB62" s="153">
        <v>0.33750000000000002</v>
      </c>
      <c r="AC62" s="73" t="s">
        <v>273</v>
      </c>
      <c r="AD62" s="51" t="s">
        <v>386</v>
      </c>
      <c r="AE62" s="73" t="s">
        <v>350</v>
      </c>
      <c r="AF62" s="51" t="s">
        <v>351</v>
      </c>
      <c r="AG62" s="51" t="s">
        <v>351</v>
      </c>
      <c r="AH62" s="51" t="s">
        <v>351</v>
      </c>
      <c r="AI62" s="51" t="s">
        <v>351</v>
      </c>
      <c r="AJ62" s="51" t="s">
        <v>351</v>
      </c>
      <c r="AK62" s="51" t="s">
        <v>352</v>
      </c>
      <c r="AL62" s="51" t="s">
        <v>352</v>
      </c>
      <c r="AM62" s="51" t="s">
        <v>352</v>
      </c>
      <c r="AN62" s="51" t="s">
        <v>352</v>
      </c>
      <c r="AO62" s="51" t="s">
        <v>352</v>
      </c>
      <c r="AP62" s="51" t="s">
        <v>1580</v>
      </c>
      <c r="AQ62" s="51" t="s">
        <v>400</v>
      </c>
      <c r="AR62" s="51" t="s">
        <v>1581</v>
      </c>
      <c r="AS62" s="155">
        <v>43350</v>
      </c>
      <c r="AT62" s="61" t="s">
        <v>353</v>
      </c>
      <c r="AU62" s="66" t="s">
        <v>388</v>
      </c>
      <c r="AV62" s="60">
        <v>43593</v>
      </c>
      <c r="AW62" s="67" t="s">
        <v>353</v>
      </c>
      <c r="AX62" s="63" t="s">
        <v>401</v>
      </c>
      <c r="AY62" s="60">
        <v>43794</v>
      </c>
      <c r="AZ62" s="61" t="s">
        <v>402</v>
      </c>
      <c r="BA62" s="66" t="s">
        <v>403</v>
      </c>
      <c r="BB62" s="60">
        <v>43903</v>
      </c>
      <c r="BC62" s="67" t="s">
        <v>404</v>
      </c>
      <c r="BD62" s="63" t="s">
        <v>405</v>
      </c>
      <c r="BE62" s="60">
        <v>44168</v>
      </c>
      <c r="BF62" s="61" t="s">
        <v>361</v>
      </c>
      <c r="BG62" s="66" t="s">
        <v>393</v>
      </c>
      <c r="BH62" s="60">
        <v>44249</v>
      </c>
      <c r="BI62" s="67" t="s">
        <v>359</v>
      </c>
      <c r="BJ62" s="63" t="s">
        <v>394</v>
      </c>
      <c r="BK62" s="60">
        <v>44545</v>
      </c>
      <c r="BL62" s="61" t="s">
        <v>353</v>
      </c>
      <c r="BM62" s="66" t="s">
        <v>395</v>
      </c>
      <c r="BN62" s="60">
        <v>44896</v>
      </c>
      <c r="BO62" s="67" t="s">
        <v>364</v>
      </c>
      <c r="BP62" s="63" t="s">
        <v>1582</v>
      </c>
      <c r="BQ62" s="60" t="s">
        <v>367</v>
      </c>
      <c r="BR62" s="61" t="s">
        <v>368</v>
      </c>
      <c r="BS62" s="66" t="s">
        <v>367</v>
      </c>
      <c r="BT62" s="60" t="s">
        <v>367</v>
      </c>
      <c r="BU62" s="67" t="s">
        <v>368</v>
      </c>
      <c r="BV62" s="63" t="s">
        <v>367</v>
      </c>
      <c r="BW62" s="60" t="s">
        <v>367</v>
      </c>
      <c r="BX62" s="61" t="s">
        <v>368</v>
      </c>
      <c r="BY62" s="66" t="s">
        <v>367</v>
      </c>
      <c r="BZ62" s="60" t="s">
        <v>367</v>
      </c>
      <c r="CA62" s="67" t="s">
        <v>368</v>
      </c>
      <c r="CB62" s="69" t="s">
        <v>367</v>
      </c>
      <c r="CC62" s="114" t="e">
        <f>VLOOKUP(A62,Datos!$C$2:$AJ$25,34,0)</f>
        <v>#N/A</v>
      </c>
      <c r="CD62" s="2">
        <f t="shared" si="1"/>
        <v>8</v>
      </c>
    </row>
    <row r="63" spans="1:82" ht="399.95" customHeight="1" x14ac:dyDescent="0.2">
      <c r="A63" s="181" t="s">
        <v>1570</v>
      </c>
      <c r="B63" s="73" t="s">
        <v>1571</v>
      </c>
      <c r="C63" s="51" t="s">
        <v>1572</v>
      </c>
      <c r="D63" s="73" t="s">
        <v>108</v>
      </c>
      <c r="E63" s="166" t="s">
        <v>90</v>
      </c>
      <c r="F63" s="51" t="s">
        <v>1583</v>
      </c>
      <c r="G63" s="151" t="s">
        <v>406</v>
      </c>
      <c r="H63" s="73" t="s">
        <v>35</v>
      </c>
      <c r="I63" s="73" t="s">
        <v>380</v>
      </c>
      <c r="J63" s="73" t="s">
        <v>52</v>
      </c>
      <c r="K63" s="51" t="s">
        <v>1584</v>
      </c>
      <c r="L63" s="51" t="s">
        <v>407</v>
      </c>
      <c r="M63" s="51" t="s">
        <v>1585</v>
      </c>
      <c r="N63" s="51" t="s">
        <v>383</v>
      </c>
      <c r="O63" s="51" t="s">
        <v>345</v>
      </c>
      <c r="P63" s="51" t="s">
        <v>346</v>
      </c>
      <c r="Q63" s="51" t="s">
        <v>1868</v>
      </c>
      <c r="R63" s="51" t="s">
        <v>425</v>
      </c>
      <c r="S63" s="75" t="s">
        <v>327</v>
      </c>
      <c r="T63" s="152">
        <v>0.4</v>
      </c>
      <c r="U63" s="75" t="s">
        <v>77</v>
      </c>
      <c r="V63" s="152">
        <v>0.8</v>
      </c>
      <c r="W63" s="73" t="s">
        <v>274</v>
      </c>
      <c r="X63" s="51" t="s">
        <v>408</v>
      </c>
      <c r="Y63" s="75" t="s">
        <v>329</v>
      </c>
      <c r="Z63" s="153">
        <v>3.6287999999999994E-2</v>
      </c>
      <c r="AA63" s="75" t="s">
        <v>121</v>
      </c>
      <c r="AB63" s="153">
        <v>0.33750000000000002</v>
      </c>
      <c r="AC63" s="73" t="s">
        <v>273</v>
      </c>
      <c r="AD63" s="51" t="s">
        <v>386</v>
      </c>
      <c r="AE63" s="73" t="s">
        <v>350</v>
      </c>
      <c r="AF63" s="51" t="s">
        <v>351</v>
      </c>
      <c r="AG63" s="51" t="s">
        <v>351</v>
      </c>
      <c r="AH63" s="51" t="s">
        <v>351</v>
      </c>
      <c r="AI63" s="51" t="s">
        <v>351</v>
      </c>
      <c r="AJ63" s="51" t="s">
        <v>351</v>
      </c>
      <c r="AK63" s="51" t="s">
        <v>352</v>
      </c>
      <c r="AL63" s="51" t="s">
        <v>352</v>
      </c>
      <c r="AM63" s="51" t="s">
        <v>352</v>
      </c>
      <c r="AN63" s="51" t="s">
        <v>352</v>
      </c>
      <c r="AO63" s="51" t="s">
        <v>352</v>
      </c>
      <c r="AP63" s="51" t="s">
        <v>1586</v>
      </c>
      <c r="AQ63" s="51" t="s">
        <v>1197</v>
      </c>
      <c r="AR63" s="51" t="s">
        <v>1587</v>
      </c>
      <c r="AS63" s="155">
        <v>43350</v>
      </c>
      <c r="AT63" s="61" t="s">
        <v>353</v>
      </c>
      <c r="AU63" s="66" t="s">
        <v>388</v>
      </c>
      <c r="AV63" s="60">
        <v>43593</v>
      </c>
      <c r="AW63" s="67" t="s">
        <v>353</v>
      </c>
      <c r="AX63" s="63" t="s">
        <v>409</v>
      </c>
      <c r="AY63" s="60">
        <v>43903</v>
      </c>
      <c r="AZ63" s="61" t="s">
        <v>359</v>
      </c>
      <c r="BA63" s="66" t="s">
        <v>410</v>
      </c>
      <c r="BB63" s="60">
        <v>44168</v>
      </c>
      <c r="BC63" s="67" t="s">
        <v>361</v>
      </c>
      <c r="BD63" s="63" t="s">
        <v>411</v>
      </c>
      <c r="BE63" s="60">
        <v>44249</v>
      </c>
      <c r="BF63" s="61" t="s">
        <v>412</v>
      </c>
      <c r="BG63" s="66" t="s">
        <v>413</v>
      </c>
      <c r="BH63" s="60">
        <v>44545</v>
      </c>
      <c r="BI63" s="67" t="s">
        <v>353</v>
      </c>
      <c r="BJ63" s="63" t="s">
        <v>395</v>
      </c>
      <c r="BK63" s="60">
        <v>44896</v>
      </c>
      <c r="BL63" s="61" t="s">
        <v>364</v>
      </c>
      <c r="BM63" s="66" t="s">
        <v>1588</v>
      </c>
      <c r="BN63" s="60" t="s">
        <v>367</v>
      </c>
      <c r="BO63" s="67" t="s">
        <v>368</v>
      </c>
      <c r="BP63" s="63" t="s">
        <v>367</v>
      </c>
      <c r="BQ63" s="60" t="s">
        <v>367</v>
      </c>
      <c r="BR63" s="61" t="s">
        <v>368</v>
      </c>
      <c r="BS63" s="66" t="s">
        <v>367</v>
      </c>
      <c r="BT63" s="60" t="s">
        <v>367</v>
      </c>
      <c r="BU63" s="67" t="s">
        <v>368</v>
      </c>
      <c r="BV63" s="63" t="s">
        <v>367</v>
      </c>
      <c r="BW63" s="60" t="s">
        <v>367</v>
      </c>
      <c r="BX63" s="61" t="s">
        <v>368</v>
      </c>
      <c r="BY63" s="66" t="s">
        <v>367</v>
      </c>
      <c r="BZ63" s="60" t="s">
        <v>367</v>
      </c>
      <c r="CA63" s="67" t="s">
        <v>368</v>
      </c>
      <c r="CB63" s="69" t="s">
        <v>367</v>
      </c>
      <c r="CC63" s="114" t="e">
        <f>VLOOKUP(A63,Datos!$C$2:$AJ$25,34,0)</f>
        <v>#N/A</v>
      </c>
      <c r="CD63" s="2">
        <f t="shared" si="1"/>
        <v>10</v>
      </c>
    </row>
    <row r="64" spans="1:82" ht="399.95" customHeight="1" x14ac:dyDescent="0.2">
      <c r="A64" s="181" t="s">
        <v>1570</v>
      </c>
      <c r="B64" s="73" t="s">
        <v>1571</v>
      </c>
      <c r="C64" s="51" t="s">
        <v>1572</v>
      </c>
      <c r="D64" s="73" t="s">
        <v>108</v>
      </c>
      <c r="E64" s="166" t="s">
        <v>90</v>
      </c>
      <c r="F64" s="51" t="s">
        <v>1589</v>
      </c>
      <c r="G64" s="151" t="s">
        <v>414</v>
      </c>
      <c r="H64" s="73" t="s">
        <v>35</v>
      </c>
      <c r="I64" s="73" t="s">
        <v>380</v>
      </c>
      <c r="J64" s="73" t="s">
        <v>52</v>
      </c>
      <c r="K64" s="51" t="s">
        <v>415</v>
      </c>
      <c r="L64" s="51" t="s">
        <v>416</v>
      </c>
      <c r="M64" s="51" t="s">
        <v>417</v>
      </c>
      <c r="N64" s="51" t="s">
        <v>383</v>
      </c>
      <c r="O64" s="51" t="s">
        <v>345</v>
      </c>
      <c r="P64" s="51" t="s">
        <v>346</v>
      </c>
      <c r="Q64" s="51" t="s">
        <v>1868</v>
      </c>
      <c r="R64" s="51" t="s">
        <v>375</v>
      </c>
      <c r="S64" s="75" t="s">
        <v>330</v>
      </c>
      <c r="T64" s="152">
        <v>0.6</v>
      </c>
      <c r="U64" s="75" t="s">
        <v>101</v>
      </c>
      <c r="V64" s="152">
        <v>0.6</v>
      </c>
      <c r="W64" s="73" t="s">
        <v>84</v>
      </c>
      <c r="X64" s="51" t="s">
        <v>418</v>
      </c>
      <c r="Y64" s="75" t="s">
        <v>329</v>
      </c>
      <c r="Z64" s="153">
        <v>0.1512</v>
      </c>
      <c r="AA64" s="75" t="s">
        <v>121</v>
      </c>
      <c r="AB64" s="153">
        <v>0.33749999999999997</v>
      </c>
      <c r="AC64" s="73" t="s">
        <v>273</v>
      </c>
      <c r="AD64" s="51" t="s">
        <v>386</v>
      </c>
      <c r="AE64" s="73" t="s">
        <v>350</v>
      </c>
      <c r="AF64" s="51" t="s">
        <v>351</v>
      </c>
      <c r="AG64" s="51" t="s">
        <v>351</v>
      </c>
      <c r="AH64" s="51" t="s">
        <v>351</v>
      </c>
      <c r="AI64" s="51" t="s">
        <v>351</v>
      </c>
      <c r="AJ64" s="51" t="s">
        <v>351</v>
      </c>
      <c r="AK64" s="51" t="s">
        <v>352</v>
      </c>
      <c r="AL64" s="51" t="s">
        <v>352</v>
      </c>
      <c r="AM64" s="51" t="s">
        <v>352</v>
      </c>
      <c r="AN64" s="51" t="s">
        <v>352</v>
      </c>
      <c r="AO64" s="51" t="s">
        <v>352</v>
      </c>
      <c r="AP64" s="51" t="s">
        <v>1590</v>
      </c>
      <c r="AQ64" s="51" t="s">
        <v>419</v>
      </c>
      <c r="AR64" s="51" t="s">
        <v>1591</v>
      </c>
      <c r="AS64" s="155">
        <v>44168</v>
      </c>
      <c r="AT64" s="61" t="s">
        <v>353</v>
      </c>
      <c r="AU64" s="66" t="s">
        <v>420</v>
      </c>
      <c r="AV64" s="60">
        <v>44249</v>
      </c>
      <c r="AW64" s="67" t="s">
        <v>359</v>
      </c>
      <c r="AX64" s="63" t="s">
        <v>394</v>
      </c>
      <c r="AY64" s="60">
        <v>44545</v>
      </c>
      <c r="AZ64" s="61" t="s">
        <v>353</v>
      </c>
      <c r="BA64" s="66" t="s">
        <v>395</v>
      </c>
      <c r="BB64" s="60">
        <v>44896</v>
      </c>
      <c r="BC64" s="67" t="s">
        <v>364</v>
      </c>
      <c r="BD64" s="63" t="s">
        <v>1592</v>
      </c>
      <c r="BE64" s="60" t="s">
        <v>367</v>
      </c>
      <c r="BF64" s="61" t="s">
        <v>368</v>
      </c>
      <c r="BG64" s="66" t="s">
        <v>367</v>
      </c>
      <c r="BH64" s="60" t="s">
        <v>367</v>
      </c>
      <c r="BI64" s="67" t="s">
        <v>368</v>
      </c>
      <c r="BJ64" s="63" t="s">
        <v>367</v>
      </c>
      <c r="BK64" s="60" t="s">
        <v>367</v>
      </c>
      <c r="BL64" s="61" t="s">
        <v>368</v>
      </c>
      <c r="BM64" s="66" t="s">
        <v>367</v>
      </c>
      <c r="BN64" s="60" t="s">
        <v>367</v>
      </c>
      <c r="BO64" s="67" t="s">
        <v>368</v>
      </c>
      <c r="BP64" s="63" t="s">
        <v>367</v>
      </c>
      <c r="BQ64" s="60" t="s">
        <v>367</v>
      </c>
      <c r="BR64" s="61" t="s">
        <v>368</v>
      </c>
      <c r="BS64" s="66" t="s">
        <v>367</v>
      </c>
      <c r="BT64" s="60" t="s">
        <v>367</v>
      </c>
      <c r="BU64" s="67" t="s">
        <v>368</v>
      </c>
      <c r="BV64" s="63" t="s">
        <v>367</v>
      </c>
      <c r="BW64" s="60" t="s">
        <v>367</v>
      </c>
      <c r="BX64" s="61" t="s">
        <v>368</v>
      </c>
      <c r="BY64" s="66" t="s">
        <v>367</v>
      </c>
      <c r="BZ64" s="60" t="s">
        <v>367</v>
      </c>
      <c r="CA64" s="67" t="s">
        <v>368</v>
      </c>
      <c r="CB64" s="69" t="s">
        <v>367</v>
      </c>
      <c r="CC64" s="114" t="e">
        <f>VLOOKUP(A64,Datos!$C$2:$AJ$25,34,0)</f>
        <v>#N/A</v>
      </c>
      <c r="CD64" s="2">
        <f t="shared" ref="CD64:CD100" si="2">COUNTBLANK(A64:CB64)</f>
        <v>16</v>
      </c>
    </row>
    <row r="65" spans="1:82" ht="399.95" customHeight="1" x14ac:dyDescent="0.2">
      <c r="A65" s="181" t="s">
        <v>1570</v>
      </c>
      <c r="B65" s="73" t="s">
        <v>1571</v>
      </c>
      <c r="C65" s="51" t="s">
        <v>1572</v>
      </c>
      <c r="D65" s="73" t="s">
        <v>108</v>
      </c>
      <c r="E65" s="166" t="s">
        <v>90</v>
      </c>
      <c r="F65" s="51" t="s">
        <v>1593</v>
      </c>
      <c r="G65" s="151" t="s">
        <v>421</v>
      </c>
      <c r="H65" s="73" t="s">
        <v>35</v>
      </c>
      <c r="I65" s="73" t="s">
        <v>380</v>
      </c>
      <c r="J65" s="73" t="s">
        <v>52</v>
      </c>
      <c r="K65" s="51" t="s">
        <v>422</v>
      </c>
      <c r="L65" s="51" t="s">
        <v>423</v>
      </c>
      <c r="M65" s="51" t="s">
        <v>424</v>
      </c>
      <c r="N65" s="51" t="s">
        <v>383</v>
      </c>
      <c r="O65" s="51" t="s">
        <v>345</v>
      </c>
      <c r="P65" s="51" t="s">
        <v>384</v>
      </c>
      <c r="Q65" s="51" t="s">
        <v>1869</v>
      </c>
      <c r="R65" s="51" t="s">
        <v>425</v>
      </c>
      <c r="S65" s="75" t="s">
        <v>329</v>
      </c>
      <c r="T65" s="152">
        <v>0.2</v>
      </c>
      <c r="U65" s="75" t="s">
        <v>101</v>
      </c>
      <c r="V65" s="152">
        <v>0.6</v>
      </c>
      <c r="W65" s="73" t="s">
        <v>84</v>
      </c>
      <c r="X65" s="51" t="s">
        <v>426</v>
      </c>
      <c r="Y65" s="75" t="s">
        <v>329</v>
      </c>
      <c r="Z65" s="153">
        <v>0.12</v>
      </c>
      <c r="AA65" s="75" t="s">
        <v>121</v>
      </c>
      <c r="AB65" s="153">
        <v>0.33749999999999997</v>
      </c>
      <c r="AC65" s="73" t="s">
        <v>273</v>
      </c>
      <c r="AD65" s="51" t="s">
        <v>386</v>
      </c>
      <c r="AE65" s="73" t="s">
        <v>378</v>
      </c>
      <c r="AF65" s="51" t="s">
        <v>1594</v>
      </c>
      <c r="AG65" s="51" t="s">
        <v>1595</v>
      </c>
      <c r="AH65" s="51" t="s">
        <v>1596</v>
      </c>
      <c r="AI65" s="51" t="s">
        <v>1597</v>
      </c>
      <c r="AJ65" s="51" t="s">
        <v>1598</v>
      </c>
      <c r="AK65" s="51" t="s">
        <v>352</v>
      </c>
      <c r="AL65" s="51" t="s">
        <v>352</v>
      </c>
      <c r="AM65" s="51" t="s">
        <v>352</v>
      </c>
      <c r="AN65" s="51" t="s">
        <v>352</v>
      </c>
      <c r="AO65" s="51" t="s">
        <v>352</v>
      </c>
      <c r="AP65" s="51" t="s">
        <v>1599</v>
      </c>
      <c r="AQ65" s="51" t="s">
        <v>427</v>
      </c>
      <c r="AR65" s="51" t="s">
        <v>1600</v>
      </c>
      <c r="AS65" s="155">
        <v>44316</v>
      </c>
      <c r="AT65" s="61" t="s">
        <v>353</v>
      </c>
      <c r="AU65" s="66" t="s">
        <v>428</v>
      </c>
      <c r="AV65" s="60">
        <v>44449</v>
      </c>
      <c r="AW65" s="67" t="s">
        <v>402</v>
      </c>
      <c r="AX65" s="63" t="s">
        <v>429</v>
      </c>
      <c r="AY65" s="60">
        <v>44545</v>
      </c>
      <c r="AZ65" s="61" t="s">
        <v>353</v>
      </c>
      <c r="BA65" s="66" t="s">
        <v>395</v>
      </c>
      <c r="BB65" s="60">
        <v>44896</v>
      </c>
      <c r="BC65" s="67" t="s">
        <v>404</v>
      </c>
      <c r="BD65" s="63" t="s">
        <v>1601</v>
      </c>
      <c r="BE65" s="60" t="s">
        <v>367</v>
      </c>
      <c r="BF65" s="61" t="s">
        <v>368</v>
      </c>
      <c r="BG65" s="66" t="s">
        <v>367</v>
      </c>
      <c r="BH65" s="60" t="s">
        <v>367</v>
      </c>
      <c r="BI65" s="67" t="s">
        <v>368</v>
      </c>
      <c r="BJ65" s="63" t="s">
        <v>367</v>
      </c>
      <c r="BK65" s="60" t="s">
        <v>367</v>
      </c>
      <c r="BL65" s="61" t="s">
        <v>368</v>
      </c>
      <c r="BM65" s="66" t="s">
        <v>367</v>
      </c>
      <c r="BN65" s="60" t="s">
        <v>367</v>
      </c>
      <c r="BO65" s="67" t="s">
        <v>368</v>
      </c>
      <c r="BP65" s="63" t="s">
        <v>367</v>
      </c>
      <c r="BQ65" s="60" t="s">
        <v>367</v>
      </c>
      <c r="BR65" s="61" t="s">
        <v>368</v>
      </c>
      <c r="BS65" s="66" t="s">
        <v>367</v>
      </c>
      <c r="BT65" s="60" t="s">
        <v>367</v>
      </c>
      <c r="BU65" s="67" t="s">
        <v>368</v>
      </c>
      <c r="BV65" s="63" t="s">
        <v>367</v>
      </c>
      <c r="BW65" s="60" t="s">
        <v>367</v>
      </c>
      <c r="BX65" s="61" t="s">
        <v>368</v>
      </c>
      <c r="BY65" s="66" t="s">
        <v>367</v>
      </c>
      <c r="BZ65" s="60" t="s">
        <v>367</v>
      </c>
      <c r="CA65" s="67" t="s">
        <v>368</v>
      </c>
      <c r="CB65" s="69" t="s">
        <v>367</v>
      </c>
      <c r="CC65" s="114" t="e">
        <f>VLOOKUP(A65,Datos!$C$2:$AJ$25,34,0)</f>
        <v>#N/A</v>
      </c>
      <c r="CD65" s="2">
        <f t="shared" si="2"/>
        <v>16</v>
      </c>
    </row>
    <row r="66" spans="1:82" ht="399.95" customHeight="1" x14ac:dyDescent="0.2">
      <c r="A66" s="181" t="s">
        <v>1570</v>
      </c>
      <c r="B66" s="73" t="s">
        <v>1571</v>
      </c>
      <c r="C66" s="51" t="s">
        <v>1572</v>
      </c>
      <c r="D66" s="73" t="s">
        <v>108</v>
      </c>
      <c r="E66" s="166" t="s">
        <v>90</v>
      </c>
      <c r="F66" s="51" t="s">
        <v>1602</v>
      </c>
      <c r="G66" s="151" t="s">
        <v>430</v>
      </c>
      <c r="H66" s="73" t="s">
        <v>35</v>
      </c>
      <c r="I66" s="73" t="s">
        <v>380</v>
      </c>
      <c r="J66" s="73" t="s">
        <v>52</v>
      </c>
      <c r="K66" s="51" t="s">
        <v>431</v>
      </c>
      <c r="L66" s="51" t="s">
        <v>432</v>
      </c>
      <c r="M66" s="51" t="s">
        <v>433</v>
      </c>
      <c r="N66" s="51" t="s">
        <v>383</v>
      </c>
      <c r="O66" s="51" t="s">
        <v>345</v>
      </c>
      <c r="P66" s="51" t="s">
        <v>384</v>
      </c>
      <c r="Q66" s="51" t="s">
        <v>1869</v>
      </c>
      <c r="R66" s="51" t="s">
        <v>425</v>
      </c>
      <c r="S66" s="75" t="s">
        <v>327</v>
      </c>
      <c r="T66" s="152">
        <v>0.4</v>
      </c>
      <c r="U66" s="75" t="s">
        <v>77</v>
      </c>
      <c r="V66" s="152">
        <v>0.8</v>
      </c>
      <c r="W66" s="73" t="s">
        <v>274</v>
      </c>
      <c r="X66" s="51" t="s">
        <v>435</v>
      </c>
      <c r="Y66" s="75" t="s">
        <v>329</v>
      </c>
      <c r="Z66" s="153">
        <v>0.1008</v>
      </c>
      <c r="AA66" s="75" t="s">
        <v>121</v>
      </c>
      <c r="AB66" s="153">
        <v>0.33750000000000002</v>
      </c>
      <c r="AC66" s="73" t="s">
        <v>273</v>
      </c>
      <c r="AD66" s="51" t="s">
        <v>386</v>
      </c>
      <c r="AE66" s="73" t="s">
        <v>378</v>
      </c>
      <c r="AF66" s="51" t="s">
        <v>1594</v>
      </c>
      <c r="AG66" s="51" t="s">
        <v>1595</v>
      </c>
      <c r="AH66" s="51" t="s">
        <v>1596</v>
      </c>
      <c r="AI66" s="51" t="s">
        <v>1597</v>
      </c>
      <c r="AJ66" s="51" t="s">
        <v>1598</v>
      </c>
      <c r="AK66" s="51" t="s">
        <v>352</v>
      </c>
      <c r="AL66" s="51" t="s">
        <v>352</v>
      </c>
      <c r="AM66" s="51" t="s">
        <v>352</v>
      </c>
      <c r="AN66" s="51" t="s">
        <v>352</v>
      </c>
      <c r="AO66" s="51" t="s">
        <v>352</v>
      </c>
      <c r="AP66" s="51" t="s">
        <v>1603</v>
      </c>
      <c r="AQ66" s="51" t="s">
        <v>436</v>
      </c>
      <c r="AR66" s="51" t="s">
        <v>1604</v>
      </c>
      <c r="AS66" s="155">
        <v>44316</v>
      </c>
      <c r="AT66" s="61" t="s">
        <v>353</v>
      </c>
      <c r="AU66" s="66" t="s">
        <v>437</v>
      </c>
      <c r="AV66" s="60">
        <v>44449</v>
      </c>
      <c r="AW66" s="67" t="s">
        <v>402</v>
      </c>
      <c r="AX66" s="63" t="s">
        <v>438</v>
      </c>
      <c r="AY66" s="60">
        <v>44545</v>
      </c>
      <c r="AZ66" s="61" t="s">
        <v>353</v>
      </c>
      <c r="BA66" s="66" t="s">
        <v>395</v>
      </c>
      <c r="BB66" s="60">
        <v>44896</v>
      </c>
      <c r="BC66" s="67" t="s">
        <v>404</v>
      </c>
      <c r="BD66" s="63" t="s">
        <v>1601</v>
      </c>
      <c r="BE66" s="60" t="s">
        <v>367</v>
      </c>
      <c r="BF66" s="61" t="s">
        <v>368</v>
      </c>
      <c r="BG66" s="66" t="s">
        <v>367</v>
      </c>
      <c r="BH66" s="60" t="s">
        <v>367</v>
      </c>
      <c r="BI66" s="67" t="s">
        <v>368</v>
      </c>
      <c r="BJ66" s="63" t="s">
        <v>367</v>
      </c>
      <c r="BK66" s="60" t="s">
        <v>367</v>
      </c>
      <c r="BL66" s="61" t="s">
        <v>368</v>
      </c>
      <c r="BM66" s="66" t="s">
        <v>367</v>
      </c>
      <c r="BN66" s="60" t="s">
        <v>367</v>
      </c>
      <c r="BO66" s="67" t="s">
        <v>368</v>
      </c>
      <c r="BP66" s="63" t="s">
        <v>367</v>
      </c>
      <c r="BQ66" s="60" t="s">
        <v>367</v>
      </c>
      <c r="BR66" s="61" t="s">
        <v>368</v>
      </c>
      <c r="BS66" s="66" t="s">
        <v>367</v>
      </c>
      <c r="BT66" s="60" t="s">
        <v>367</v>
      </c>
      <c r="BU66" s="67" t="s">
        <v>368</v>
      </c>
      <c r="BV66" s="63" t="s">
        <v>367</v>
      </c>
      <c r="BW66" s="60" t="s">
        <v>367</v>
      </c>
      <c r="BX66" s="61" t="s">
        <v>368</v>
      </c>
      <c r="BY66" s="66" t="s">
        <v>367</v>
      </c>
      <c r="BZ66" s="60" t="s">
        <v>367</v>
      </c>
      <c r="CA66" s="67" t="s">
        <v>368</v>
      </c>
      <c r="CB66" s="69" t="s">
        <v>367</v>
      </c>
      <c r="CC66" s="114" t="e">
        <f>VLOOKUP(A66,Datos!$C$2:$AJ$25,34,0)</f>
        <v>#N/A</v>
      </c>
      <c r="CD66" s="2">
        <f t="shared" si="2"/>
        <v>16</v>
      </c>
    </row>
    <row r="67" spans="1:82" ht="399.95" customHeight="1" x14ac:dyDescent="0.2">
      <c r="A67" s="181" t="s">
        <v>278</v>
      </c>
      <c r="B67" s="73" t="s">
        <v>1605</v>
      </c>
      <c r="C67" s="51" t="s">
        <v>1606</v>
      </c>
      <c r="D67" s="73" t="s">
        <v>1607</v>
      </c>
      <c r="E67" s="166" t="s">
        <v>1363</v>
      </c>
      <c r="F67" s="51" t="s">
        <v>1022</v>
      </c>
      <c r="G67" s="151" t="s">
        <v>1023</v>
      </c>
      <c r="H67" s="73" t="s">
        <v>35</v>
      </c>
      <c r="I67" s="73" t="s">
        <v>380</v>
      </c>
      <c r="J67" s="73" t="s">
        <v>78</v>
      </c>
      <c r="K67" s="51" t="s">
        <v>1024</v>
      </c>
      <c r="L67" s="51" t="s">
        <v>1025</v>
      </c>
      <c r="M67" s="51" t="s">
        <v>1026</v>
      </c>
      <c r="N67" s="51" t="s">
        <v>1608</v>
      </c>
      <c r="O67" s="51" t="s">
        <v>345</v>
      </c>
      <c r="P67" s="51" t="s">
        <v>374</v>
      </c>
      <c r="Q67" s="51" t="s">
        <v>1868</v>
      </c>
      <c r="R67" s="51" t="s">
        <v>375</v>
      </c>
      <c r="S67" s="75" t="s">
        <v>327</v>
      </c>
      <c r="T67" s="152">
        <v>0.4</v>
      </c>
      <c r="U67" s="75" t="s">
        <v>101</v>
      </c>
      <c r="V67" s="152">
        <v>0.6</v>
      </c>
      <c r="W67" s="73" t="s">
        <v>84</v>
      </c>
      <c r="X67" s="51" t="s">
        <v>1027</v>
      </c>
      <c r="Y67" s="75" t="s">
        <v>329</v>
      </c>
      <c r="Z67" s="153">
        <v>2.1772799999999995E-2</v>
      </c>
      <c r="AA67" s="75" t="s">
        <v>121</v>
      </c>
      <c r="AB67" s="153">
        <v>0.25312499999999999</v>
      </c>
      <c r="AC67" s="73" t="s">
        <v>273</v>
      </c>
      <c r="AD67" s="51" t="s">
        <v>533</v>
      </c>
      <c r="AE67" s="73" t="s">
        <v>350</v>
      </c>
      <c r="AF67" s="51" t="s">
        <v>351</v>
      </c>
      <c r="AG67" s="51" t="s">
        <v>351</v>
      </c>
      <c r="AH67" s="51" t="s">
        <v>351</v>
      </c>
      <c r="AI67" s="51" t="s">
        <v>351</v>
      </c>
      <c r="AJ67" s="51" t="s">
        <v>351</v>
      </c>
      <c r="AK67" s="51" t="s">
        <v>352</v>
      </c>
      <c r="AL67" s="51" t="s">
        <v>352</v>
      </c>
      <c r="AM67" s="51" t="s">
        <v>352</v>
      </c>
      <c r="AN67" s="51" t="s">
        <v>352</v>
      </c>
      <c r="AO67" s="51" t="s">
        <v>352</v>
      </c>
      <c r="AP67" s="51" t="s">
        <v>1028</v>
      </c>
      <c r="AQ67" s="51" t="s">
        <v>1609</v>
      </c>
      <c r="AR67" s="51" t="s">
        <v>1029</v>
      </c>
      <c r="AS67" s="155">
        <v>43350</v>
      </c>
      <c r="AT67" s="61" t="s">
        <v>353</v>
      </c>
      <c r="AU67" s="66" t="s">
        <v>420</v>
      </c>
      <c r="AV67" s="60">
        <v>43593</v>
      </c>
      <c r="AW67" s="67" t="s">
        <v>449</v>
      </c>
      <c r="AX67" s="63" t="s">
        <v>1030</v>
      </c>
      <c r="AY67" s="60">
        <v>43892</v>
      </c>
      <c r="AZ67" s="61" t="s">
        <v>663</v>
      </c>
      <c r="BA67" s="66" t="s">
        <v>1031</v>
      </c>
      <c r="BB67" s="60">
        <v>44245</v>
      </c>
      <c r="BC67" s="67" t="s">
        <v>359</v>
      </c>
      <c r="BD67" s="63" t="s">
        <v>1032</v>
      </c>
      <c r="BE67" s="60">
        <v>44449</v>
      </c>
      <c r="BF67" s="61" t="s">
        <v>578</v>
      </c>
      <c r="BG67" s="66" t="s">
        <v>1033</v>
      </c>
      <c r="BH67" s="60">
        <v>44532</v>
      </c>
      <c r="BI67" s="67" t="s">
        <v>353</v>
      </c>
      <c r="BJ67" s="63" t="s">
        <v>1034</v>
      </c>
      <c r="BK67" s="60">
        <v>44907</v>
      </c>
      <c r="BL67" s="61" t="s">
        <v>359</v>
      </c>
      <c r="BM67" s="66" t="s">
        <v>1610</v>
      </c>
      <c r="BN67" s="60" t="s">
        <v>367</v>
      </c>
      <c r="BO67" s="67" t="s">
        <v>368</v>
      </c>
      <c r="BP67" s="63" t="s">
        <v>367</v>
      </c>
      <c r="BQ67" s="60" t="s">
        <v>367</v>
      </c>
      <c r="BR67" s="61" t="s">
        <v>368</v>
      </c>
      <c r="BS67" s="66" t="s">
        <v>367</v>
      </c>
      <c r="BT67" s="60" t="s">
        <v>367</v>
      </c>
      <c r="BU67" s="67" t="s">
        <v>368</v>
      </c>
      <c r="BV67" s="63" t="s">
        <v>367</v>
      </c>
      <c r="BW67" s="60" t="s">
        <v>367</v>
      </c>
      <c r="BX67" s="61" t="s">
        <v>368</v>
      </c>
      <c r="BY67" s="66" t="s">
        <v>367</v>
      </c>
      <c r="BZ67" s="60" t="s">
        <v>367</v>
      </c>
      <c r="CA67" s="67" t="s">
        <v>368</v>
      </c>
      <c r="CB67" s="69" t="s">
        <v>367</v>
      </c>
      <c r="CC67" s="114" t="str">
        <f>VLOOKUP(A67,Datos!$C$2:$AJ$25,34,0)</f>
        <v>Subdirección Financiera</v>
      </c>
      <c r="CD67" s="2">
        <f t="shared" si="2"/>
        <v>10</v>
      </c>
    </row>
    <row r="68" spans="1:82" ht="399.95" customHeight="1" x14ac:dyDescent="0.2">
      <c r="A68" s="181" t="s">
        <v>278</v>
      </c>
      <c r="B68" s="73" t="s">
        <v>1605</v>
      </c>
      <c r="C68" s="51" t="s">
        <v>1606</v>
      </c>
      <c r="D68" s="73" t="s">
        <v>1607</v>
      </c>
      <c r="E68" s="166" t="s">
        <v>1363</v>
      </c>
      <c r="F68" s="51" t="s">
        <v>1022</v>
      </c>
      <c r="G68" s="151" t="s">
        <v>1035</v>
      </c>
      <c r="H68" s="73" t="s">
        <v>35</v>
      </c>
      <c r="I68" s="73" t="s">
        <v>380</v>
      </c>
      <c r="J68" s="73" t="s">
        <v>78</v>
      </c>
      <c r="K68" s="51" t="s">
        <v>1036</v>
      </c>
      <c r="L68" s="51" t="s">
        <v>1037</v>
      </c>
      <c r="M68" s="51" t="s">
        <v>1038</v>
      </c>
      <c r="N68" s="51" t="s">
        <v>1608</v>
      </c>
      <c r="O68" s="51" t="s">
        <v>345</v>
      </c>
      <c r="P68" s="51" t="s">
        <v>374</v>
      </c>
      <c r="Q68" s="51" t="s">
        <v>1868</v>
      </c>
      <c r="R68" s="51" t="s">
        <v>375</v>
      </c>
      <c r="S68" s="75" t="s">
        <v>327</v>
      </c>
      <c r="T68" s="152">
        <v>0.4</v>
      </c>
      <c r="U68" s="75" t="s">
        <v>77</v>
      </c>
      <c r="V68" s="152">
        <v>0.8</v>
      </c>
      <c r="W68" s="73" t="s">
        <v>274</v>
      </c>
      <c r="X68" s="51" t="s">
        <v>1039</v>
      </c>
      <c r="Y68" s="75" t="s">
        <v>329</v>
      </c>
      <c r="Z68" s="153">
        <v>2.5401599999999996E-2</v>
      </c>
      <c r="AA68" s="75" t="s">
        <v>121</v>
      </c>
      <c r="AB68" s="153">
        <v>0.33750000000000002</v>
      </c>
      <c r="AC68" s="73" t="s">
        <v>273</v>
      </c>
      <c r="AD68" s="51" t="s">
        <v>386</v>
      </c>
      <c r="AE68" s="73" t="s">
        <v>350</v>
      </c>
      <c r="AF68" s="51" t="s">
        <v>351</v>
      </c>
      <c r="AG68" s="51" t="s">
        <v>351</v>
      </c>
      <c r="AH68" s="51" t="s">
        <v>351</v>
      </c>
      <c r="AI68" s="51" t="s">
        <v>351</v>
      </c>
      <c r="AJ68" s="51" t="s">
        <v>351</v>
      </c>
      <c r="AK68" s="51" t="s">
        <v>352</v>
      </c>
      <c r="AL68" s="51" t="s">
        <v>352</v>
      </c>
      <c r="AM68" s="51" t="s">
        <v>352</v>
      </c>
      <c r="AN68" s="51" t="s">
        <v>352</v>
      </c>
      <c r="AO68" s="51" t="s">
        <v>352</v>
      </c>
      <c r="AP68" s="51" t="s">
        <v>1040</v>
      </c>
      <c r="AQ68" s="51" t="s">
        <v>1611</v>
      </c>
      <c r="AR68" s="51" t="s">
        <v>1041</v>
      </c>
      <c r="AS68" s="155">
        <v>43350</v>
      </c>
      <c r="AT68" s="61" t="s">
        <v>353</v>
      </c>
      <c r="AU68" s="66" t="s">
        <v>420</v>
      </c>
      <c r="AV68" s="60">
        <v>43593</v>
      </c>
      <c r="AW68" s="67" t="s">
        <v>449</v>
      </c>
      <c r="AX68" s="63" t="s">
        <v>1030</v>
      </c>
      <c r="AY68" s="60">
        <v>43892</v>
      </c>
      <c r="AZ68" s="61" t="s">
        <v>663</v>
      </c>
      <c r="BA68" s="66" t="s">
        <v>1042</v>
      </c>
      <c r="BB68" s="60" t="s">
        <v>1612</v>
      </c>
      <c r="BC68" s="67" t="s">
        <v>359</v>
      </c>
      <c r="BD68" s="63" t="s">
        <v>1032</v>
      </c>
      <c r="BE68" s="60">
        <v>44449</v>
      </c>
      <c r="BF68" s="61" t="s">
        <v>361</v>
      </c>
      <c r="BG68" s="66" t="s">
        <v>1033</v>
      </c>
      <c r="BH68" s="60">
        <v>44532</v>
      </c>
      <c r="BI68" s="67" t="s">
        <v>353</v>
      </c>
      <c r="BJ68" s="63" t="s">
        <v>1034</v>
      </c>
      <c r="BK68" s="60">
        <v>44907</v>
      </c>
      <c r="BL68" s="61" t="s">
        <v>359</v>
      </c>
      <c r="BM68" s="66" t="s">
        <v>1610</v>
      </c>
      <c r="BN68" s="60" t="s">
        <v>367</v>
      </c>
      <c r="BO68" s="67" t="s">
        <v>368</v>
      </c>
      <c r="BP68" s="63" t="s">
        <v>367</v>
      </c>
      <c r="BQ68" s="60" t="s">
        <v>367</v>
      </c>
      <c r="BR68" s="61" t="s">
        <v>368</v>
      </c>
      <c r="BS68" s="66" t="s">
        <v>367</v>
      </c>
      <c r="BT68" s="60" t="s">
        <v>367</v>
      </c>
      <c r="BU68" s="67" t="s">
        <v>368</v>
      </c>
      <c r="BV68" s="63" t="s">
        <v>367</v>
      </c>
      <c r="BW68" s="60" t="s">
        <v>367</v>
      </c>
      <c r="BX68" s="61" t="s">
        <v>368</v>
      </c>
      <c r="BY68" s="66" t="s">
        <v>367</v>
      </c>
      <c r="BZ68" s="60" t="s">
        <v>367</v>
      </c>
      <c r="CA68" s="67" t="s">
        <v>368</v>
      </c>
      <c r="CB68" s="69" t="s">
        <v>367</v>
      </c>
      <c r="CC68" s="114" t="str">
        <f>VLOOKUP(A68,Datos!$C$2:$AJ$25,34,0)</f>
        <v>Subdirección Financiera</v>
      </c>
      <c r="CD68" s="2">
        <f t="shared" si="2"/>
        <v>10</v>
      </c>
    </row>
    <row r="69" spans="1:82" ht="399.95" customHeight="1" x14ac:dyDescent="0.2">
      <c r="A69" s="181" t="s">
        <v>278</v>
      </c>
      <c r="B69" s="73" t="s">
        <v>1605</v>
      </c>
      <c r="C69" s="51" t="s">
        <v>1606</v>
      </c>
      <c r="D69" s="73" t="s">
        <v>1607</v>
      </c>
      <c r="E69" s="166" t="s">
        <v>1363</v>
      </c>
      <c r="F69" s="51" t="s">
        <v>1043</v>
      </c>
      <c r="G69" s="151" t="s">
        <v>1044</v>
      </c>
      <c r="H69" s="73" t="s">
        <v>35</v>
      </c>
      <c r="I69" s="73" t="s">
        <v>380</v>
      </c>
      <c r="J69" s="73" t="s">
        <v>78</v>
      </c>
      <c r="K69" s="51" t="s">
        <v>1045</v>
      </c>
      <c r="L69" s="51" t="s">
        <v>1037</v>
      </c>
      <c r="M69" s="51" t="s">
        <v>1046</v>
      </c>
      <c r="N69" s="51" t="s">
        <v>1608</v>
      </c>
      <c r="O69" s="51" t="s">
        <v>345</v>
      </c>
      <c r="P69" s="51" t="s">
        <v>384</v>
      </c>
      <c r="Q69" s="51" t="s">
        <v>1868</v>
      </c>
      <c r="R69" s="51" t="s">
        <v>375</v>
      </c>
      <c r="S69" s="75" t="s">
        <v>332</v>
      </c>
      <c r="T69" s="152">
        <v>1</v>
      </c>
      <c r="U69" s="75" t="s">
        <v>101</v>
      </c>
      <c r="V69" s="152">
        <v>0.6</v>
      </c>
      <c r="W69" s="73" t="s">
        <v>274</v>
      </c>
      <c r="X69" s="51" t="s">
        <v>1047</v>
      </c>
      <c r="Y69" s="75" t="s">
        <v>329</v>
      </c>
      <c r="Z69" s="153">
        <v>1.8670175999999997E-2</v>
      </c>
      <c r="AA69" s="75" t="s">
        <v>121</v>
      </c>
      <c r="AB69" s="153">
        <v>0.33749999999999997</v>
      </c>
      <c r="AC69" s="73" t="s">
        <v>273</v>
      </c>
      <c r="AD69" s="51" t="s">
        <v>386</v>
      </c>
      <c r="AE69" s="73" t="s">
        <v>350</v>
      </c>
      <c r="AF69" s="51" t="s">
        <v>351</v>
      </c>
      <c r="AG69" s="51" t="s">
        <v>351</v>
      </c>
      <c r="AH69" s="51" t="s">
        <v>351</v>
      </c>
      <c r="AI69" s="51" t="s">
        <v>351</v>
      </c>
      <c r="AJ69" s="51" t="s">
        <v>351</v>
      </c>
      <c r="AK69" s="51" t="s">
        <v>352</v>
      </c>
      <c r="AL69" s="51" t="s">
        <v>352</v>
      </c>
      <c r="AM69" s="51" t="s">
        <v>352</v>
      </c>
      <c r="AN69" s="51" t="s">
        <v>352</v>
      </c>
      <c r="AO69" s="51" t="s">
        <v>352</v>
      </c>
      <c r="AP69" s="51" t="s">
        <v>1048</v>
      </c>
      <c r="AQ69" s="51" t="s">
        <v>1613</v>
      </c>
      <c r="AR69" s="51" t="s">
        <v>1049</v>
      </c>
      <c r="AS69" s="155">
        <v>43350</v>
      </c>
      <c r="AT69" s="61" t="s">
        <v>353</v>
      </c>
      <c r="AU69" s="66" t="s">
        <v>420</v>
      </c>
      <c r="AV69" s="60">
        <v>43584</v>
      </c>
      <c r="AW69" s="67" t="s">
        <v>449</v>
      </c>
      <c r="AX69" s="63" t="s">
        <v>1030</v>
      </c>
      <c r="AY69" s="60">
        <v>43766</v>
      </c>
      <c r="AZ69" s="61" t="s">
        <v>600</v>
      </c>
      <c r="BA69" s="66" t="s">
        <v>1050</v>
      </c>
      <c r="BB69" s="60">
        <v>43892</v>
      </c>
      <c r="BC69" s="67" t="s">
        <v>677</v>
      </c>
      <c r="BD69" s="63" t="s">
        <v>1051</v>
      </c>
      <c r="BE69" s="60">
        <v>44167</v>
      </c>
      <c r="BF69" s="61" t="s">
        <v>601</v>
      </c>
      <c r="BG69" s="66" t="s">
        <v>1052</v>
      </c>
      <c r="BH69" s="60">
        <v>44245</v>
      </c>
      <c r="BI69" s="67" t="s">
        <v>412</v>
      </c>
      <c r="BJ69" s="63" t="s">
        <v>1053</v>
      </c>
      <c r="BK69" s="60">
        <v>44319</v>
      </c>
      <c r="BL69" s="61" t="s">
        <v>481</v>
      </c>
      <c r="BM69" s="66" t="s">
        <v>1054</v>
      </c>
      <c r="BN69" s="60">
        <v>44392</v>
      </c>
      <c r="BO69" s="67" t="s">
        <v>481</v>
      </c>
      <c r="BP69" s="63" t="s">
        <v>1054</v>
      </c>
      <c r="BQ69" s="60">
        <v>44449</v>
      </c>
      <c r="BR69" s="61" t="s">
        <v>1055</v>
      </c>
      <c r="BS69" s="66" t="s">
        <v>1056</v>
      </c>
      <c r="BT69" s="60">
        <v>44532</v>
      </c>
      <c r="BU69" s="67" t="s">
        <v>353</v>
      </c>
      <c r="BV69" s="63" t="s">
        <v>1034</v>
      </c>
      <c r="BW69" s="60">
        <v>44887</v>
      </c>
      <c r="BX69" s="61" t="s">
        <v>361</v>
      </c>
      <c r="BY69" s="66" t="s">
        <v>1865</v>
      </c>
      <c r="BZ69" s="60">
        <v>44907</v>
      </c>
      <c r="CA69" s="67" t="s">
        <v>359</v>
      </c>
      <c r="CB69" s="69" t="s">
        <v>1614</v>
      </c>
      <c r="CC69" s="114" t="str">
        <f>VLOOKUP(A69,Datos!$C$2:$AJ$25,34,0)</f>
        <v>Subdirección Financiera</v>
      </c>
      <c r="CD69" s="2">
        <f t="shared" si="2"/>
        <v>0</v>
      </c>
    </row>
    <row r="70" spans="1:82" ht="399.95" customHeight="1" x14ac:dyDescent="0.2">
      <c r="A70" s="181" t="s">
        <v>278</v>
      </c>
      <c r="B70" s="73" t="s">
        <v>1605</v>
      </c>
      <c r="C70" s="51" t="s">
        <v>1606</v>
      </c>
      <c r="D70" s="73" t="s">
        <v>1607</v>
      </c>
      <c r="E70" s="166" t="s">
        <v>1363</v>
      </c>
      <c r="F70" s="51" t="s">
        <v>1057</v>
      </c>
      <c r="G70" s="151" t="s">
        <v>1058</v>
      </c>
      <c r="H70" s="73" t="s">
        <v>35</v>
      </c>
      <c r="I70" s="73" t="s">
        <v>380</v>
      </c>
      <c r="J70" s="73" t="s">
        <v>78</v>
      </c>
      <c r="K70" s="51" t="s">
        <v>1059</v>
      </c>
      <c r="L70" s="51" t="s">
        <v>1037</v>
      </c>
      <c r="M70" s="51" t="s">
        <v>1060</v>
      </c>
      <c r="N70" s="51" t="s">
        <v>1608</v>
      </c>
      <c r="O70" s="51" t="s">
        <v>345</v>
      </c>
      <c r="P70" s="51" t="s">
        <v>384</v>
      </c>
      <c r="Q70" s="51" t="s">
        <v>1868</v>
      </c>
      <c r="R70" s="51" t="s">
        <v>375</v>
      </c>
      <c r="S70" s="75" t="s">
        <v>332</v>
      </c>
      <c r="T70" s="152">
        <v>1</v>
      </c>
      <c r="U70" s="75" t="s">
        <v>121</v>
      </c>
      <c r="V70" s="152">
        <v>0.4</v>
      </c>
      <c r="W70" s="73" t="s">
        <v>274</v>
      </c>
      <c r="X70" s="51" t="s">
        <v>1061</v>
      </c>
      <c r="Y70" s="75" t="s">
        <v>329</v>
      </c>
      <c r="Z70" s="153">
        <v>9.0719999999999995E-2</v>
      </c>
      <c r="AA70" s="75" t="s">
        <v>121</v>
      </c>
      <c r="AB70" s="153">
        <v>0.22500000000000003</v>
      </c>
      <c r="AC70" s="73" t="s">
        <v>273</v>
      </c>
      <c r="AD70" s="51" t="s">
        <v>386</v>
      </c>
      <c r="AE70" s="73" t="s">
        <v>350</v>
      </c>
      <c r="AF70" s="51" t="s">
        <v>351</v>
      </c>
      <c r="AG70" s="51" t="s">
        <v>351</v>
      </c>
      <c r="AH70" s="51" t="s">
        <v>351</v>
      </c>
      <c r="AI70" s="51" t="s">
        <v>351</v>
      </c>
      <c r="AJ70" s="51" t="s">
        <v>351</v>
      </c>
      <c r="AK70" s="51" t="s">
        <v>352</v>
      </c>
      <c r="AL70" s="51" t="s">
        <v>352</v>
      </c>
      <c r="AM70" s="51" t="s">
        <v>352</v>
      </c>
      <c r="AN70" s="51" t="s">
        <v>352</v>
      </c>
      <c r="AO70" s="51" t="s">
        <v>352</v>
      </c>
      <c r="AP70" s="51" t="s">
        <v>1062</v>
      </c>
      <c r="AQ70" s="51" t="s">
        <v>1615</v>
      </c>
      <c r="AR70" s="51" t="s">
        <v>1063</v>
      </c>
      <c r="AS70" s="155">
        <v>43350</v>
      </c>
      <c r="AT70" s="61" t="s">
        <v>353</v>
      </c>
      <c r="AU70" s="66" t="s">
        <v>420</v>
      </c>
      <c r="AV70" s="60">
        <v>43593</v>
      </c>
      <c r="AW70" s="67" t="s">
        <v>449</v>
      </c>
      <c r="AX70" s="63" t="s">
        <v>1030</v>
      </c>
      <c r="AY70" s="60">
        <v>43892</v>
      </c>
      <c r="AZ70" s="61" t="s">
        <v>663</v>
      </c>
      <c r="BA70" s="66" t="s">
        <v>1031</v>
      </c>
      <c r="BB70" s="60">
        <v>44167</v>
      </c>
      <c r="BC70" s="67" t="s">
        <v>601</v>
      </c>
      <c r="BD70" s="63" t="s">
        <v>1064</v>
      </c>
      <c r="BE70" s="60">
        <v>44245</v>
      </c>
      <c r="BF70" s="61" t="s">
        <v>412</v>
      </c>
      <c r="BG70" s="66" t="s">
        <v>1065</v>
      </c>
      <c r="BH70" s="60">
        <v>44319</v>
      </c>
      <c r="BI70" s="67" t="s">
        <v>481</v>
      </c>
      <c r="BJ70" s="63" t="s">
        <v>1066</v>
      </c>
      <c r="BK70" s="60">
        <v>44392</v>
      </c>
      <c r="BL70" s="61" t="s">
        <v>481</v>
      </c>
      <c r="BM70" s="66" t="s">
        <v>1066</v>
      </c>
      <c r="BN70" s="60">
        <v>44449</v>
      </c>
      <c r="BO70" s="67" t="s">
        <v>1055</v>
      </c>
      <c r="BP70" s="63" t="s">
        <v>1067</v>
      </c>
      <c r="BQ70" s="60">
        <v>44532</v>
      </c>
      <c r="BR70" s="61" t="s">
        <v>353</v>
      </c>
      <c r="BS70" s="66" t="s">
        <v>1068</v>
      </c>
      <c r="BT70" s="60">
        <v>44907</v>
      </c>
      <c r="BU70" s="67" t="s">
        <v>359</v>
      </c>
      <c r="BV70" s="63" t="s">
        <v>1610</v>
      </c>
      <c r="BW70" s="60" t="s">
        <v>367</v>
      </c>
      <c r="BX70" s="61" t="s">
        <v>368</v>
      </c>
      <c r="BY70" s="66" t="s">
        <v>367</v>
      </c>
      <c r="BZ70" s="60" t="s">
        <v>367</v>
      </c>
      <c r="CA70" s="67" t="s">
        <v>368</v>
      </c>
      <c r="CB70" s="69" t="s">
        <v>367</v>
      </c>
      <c r="CC70" s="114" t="str">
        <f>VLOOKUP(A70,Datos!$C$2:$AJ$25,34,0)</f>
        <v>Subdirección Financiera</v>
      </c>
      <c r="CD70" s="2">
        <f t="shared" si="2"/>
        <v>4</v>
      </c>
    </row>
    <row r="71" spans="1:82" ht="399.95" customHeight="1" x14ac:dyDescent="0.2">
      <c r="A71" s="181" t="s">
        <v>278</v>
      </c>
      <c r="B71" s="73" t="s">
        <v>1605</v>
      </c>
      <c r="C71" s="51" t="s">
        <v>1606</v>
      </c>
      <c r="D71" s="73" t="s">
        <v>1607</v>
      </c>
      <c r="E71" s="166" t="s">
        <v>1363</v>
      </c>
      <c r="F71" s="51" t="s">
        <v>1069</v>
      </c>
      <c r="G71" s="151" t="s">
        <v>1070</v>
      </c>
      <c r="H71" s="73" t="s">
        <v>63</v>
      </c>
      <c r="I71" s="73" t="s">
        <v>380</v>
      </c>
      <c r="J71" s="73" t="s">
        <v>78</v>
      </c>
      <c r="K71" s="51" t="s">
        <v>1071</v>
      </c>
      <c r="L71" s="51" t="s">
        <v>1072</v>
      </c>
      <c r="M71" s="51" t="s">
        <v>1073</v>
      </c>
      <c r="N71" s="51" t="s">
        <v>1608</v>
      </c>
      <c r="O71" s="51" t="s">
        <v>345</v>
      </c>
      <c r="P71" s="51" t="s">
        <v>1074</v>
      </c>
      <c r="Q71" s="51" t="s">
        <v>1868</v>
      </c>
      <c r="R71" s="51" t="s">
        <v>375</v>
      </c>
      <c r="S71" s="75" t="s">
        <v>329</v>
      </c>
      <c r="T71" s="152">
        <v>0.2</v>
      </c>
      <c r="U71" s="75" t="s">
        <v>51</v>
      </c>
      <c r="V71" s="152">
        <v>1</v>
      </c>
      <c r="W71" s="73" t="s">
        <v>275</v>
      </c>
      <c r="X71" s="51" t="s">
        <v>1075</v>
      </c>
      <c r="Y71" s="75" t="s">
        <v>329</v>
      </c>
      <c r="Z71" s="153">
        <v>1.2700799999999998E-2</v>
      </c>
      <c r="AA71" s="75" t="s">
        <v>51</v>
      </c>
      <c r="AB71" s="153">
        <v>1</v>
      </c>
      <c r="AC71" s="73" t="s">
        <v>275</v>
      </c>
      <c r="AD71" s="51" t="s">
        <v>830</v>
      </c>
      <c r="AE71" s="73" t="s">
        <v>378</v>
      </c>
      <c r="AF71" s="51" t="s">
        <v>351</v>
      </c>
      <c r="AG71" s="51" t="s">
        <v>351</v>
      </c>
      <c r="AH71" s="51" t="s">
        <v>351</v>
      </c>
      <c r="AI71" s="51" t="s">
        <v>351</v>
      </c>
      <c r="AJ71" s="51" t="s">
        <v>351</v>
      </c>
      <c r="AK71" s="51" t="s">
        <v>1616</v>
      </c>
      <c r="AL71" s="51" t="s">
        <v>1617</v>
      </c>
      <c r="AM71" s="51" t="s">
        <v>1618</v>
      </c>
      <c r="AN71" s="51" t="s">
        <v>1382</v>
      </c>
      <c r="AO71" s="51" t="s">
        <v>1619</v>
      </c>
      <c r="AP71" s="51" t="s">
        <v>1076</v>
      </c>
      <c r="AQ71" s="51" t="s">
        <v>1620</v>
      </c>
      <c r="AR71" s="51" t="s">
        <v>1077</v>
      </c>
      <c r="AS71" s="155">
        <v>44013</v>
      </c>
      <c r="AT71" s="61" t="s">
        <v>353</v>
      </c>
      <c r="AU71" s="66" t="s">
        <v>1078</v>
      </c>
      <c r="AV71" s="60">
        <v>44167</v>
      </c>
      <c r="AW71" s="67" t="s">
        <v>601</v>
      </c>
      <c r="AX71" s="63" t="s">
        <v>1079</v>
      </c>
      <c r="AY71" s="60">
        <v>44245</v>
      </c>
      <c r="AZ71" s="61" t="s">
        <v>412</v>
      </c>
      <c r="BA71" s="66" t="s">
        <v>1080</v>
      </c>
      <c r="BB71" s="60">
        <v>44319</v>
      </c>
      <c r="BC71" s="67" t="s">
        <v>481</v>
      </c>
      <c r="BD71" s="63" t="s">
        <v>1081</v>
      </c>
      <c r="BE71" s="60">
        <v>44392</v>
      </c>
      <c r="BF71" s="61" t="s">
        <v>481</v>
      </c>
      <c r="BG71" s="66" t="s">
        <v>1081</v>
      </c>
      <c r="BH71" s="60">
        <v>44449</v>
      </c>
      <c r="BI71" s="67" t="s">
        <v>1055</v>
      </c>
      <c r="BJ71" s="63" t="s">
        <v>1082</v>
      </c>
      <c r="BK71" s="60">
        <v>44532</v>
      </c>
      <c r="BL71" s="61" t="s">
        <v>353</v>
      </c>
      <c r="BM71" s="66" t="s">
        <v>1083</v>
      </c>
      <c r="BN71" s="60">
        <v>44907</v>
      </c>
      <c r="BO71" s="67" t="s">
        <v>412</v>
      </c>
      <c r="BP71" s="63" t="s">
        <v>1621</v>
      </c>
      <c r="BQ71" s="60" t="s">
        <v>367</v>
      </c>
      <c r="BR71" s="61" t="s">
        <v>368</v>
      </c>
      <c r="BS71" s="66" t="s">
        <v>367</v>
      </c>
      <c r="BT71" s="60" t="s">
        <v>367</v>
      </c>
      <c r="BU71" s="67" t="s">
        <v>368</v>
      </c>
      <c r="BV71" s="63" t="s">
        <v>367</v>
      </c>
      <c r="BW71" s="60" t="s">
        <v>367</v>
      </c>
      <c r="BX71" s="61" t="s">
        <v>368</v>
      </c>
      <c r="BY71" s="66" t="s">
        <v>367</v>
      </c>
      <c r="BZ71" s="60" t="s">
        <v>367</v>
      </c>
      <c r="CA71" s="67" t="s">
        <v>368</v>
      </c>
      <c r="CB71" s="69" t="s">
        <v>367</v>
      </c>
      <c r="CC71" s="114" t="str">
        <f>VLOOKUP(A71,Datos!$C$2:$AJ$25,34,0)</f>
        <v>Subdirección Financiera</v>
      </c>
      <c r="CD71" s="2">
        <f t="shared" si="2"/>
        <v>8</v>
      </c>
    </row>
    <row r="72" spans="1:82" ht="399.95" customHeight="1" x14ac:dyDescent="0.2">
      <c r="A72" s="181" t="s">
        <v>278</v>
      </c>
      <c r="B72" s="73" t="s">
        <v>1605</v>
      </c>
      <c r="C72" s="51" t="s">
        <v>1606</v>
      </c>
      <c r="D72" s="73" t="s">
        <v>1607</v>
      </c>
      <c r="E72" s="166" t="s">
        <v>1363</v>
      </c>
      <c r="F72" s="51" t="s">
        <v>1084</v>
      </c>
      <c r="G72" s="151" t="s">
        <v>1085</v>
      </c>
      <c r="H72" s="73" t="s">
        <v>63</v>
      </c>
      <c r="I72" s="73" t="s">
        <v>380</v>
      </c>
      <c r="J72" s="73" t="s">
        <v>52</v>
      </c>
      <c r="K72" s="51" t="s">
        <v>1086</v>
      </c>
      <c r="L72" s="51" t="s">
        <v>1072</v>
      </c>
      <c r="M72" s="51" t="s">
        <v>1087</v>
      </c>
      <c r="N72" s="51" t="s">
        <v>1608</v>
      </c>
      <c r="O72" s="51" t="s">
        <v>345</v>
      </c>
      <c r="P72" s="51" t="s">
        <v>1088</v>
      </c>
      <c r="Q72" s="51" t="s">
        <v>1868</v>
      </c>
      <c r="R72" s="51" t="s">
        <v>375</v>
      </c>
      <c r="S72" s="75" t="s">
        <v>329</v>
      </c>
      <c r="T72" s="152">
        <v>0.2</v>
      </c>
      <c r="U72" s="75" t="s">
        <v>51</v>
      </c>
      <c r="V72" s="152">
        <v>1</v>
      </c>
      <c r="W72" s="73" t="s">
        <v>275</v>
      </c>
      <c r="X72" s="51" t="s">
        <v>830</v>
      </c>
      <c r="Y72" s="75" t="s">
        <v>329</v>
      </c>
      <c r="Z72" s="153">
        <v>1.8143999999999997E-2</v>
      </c>
      <c r="AA72" s="75" t="s">
        <v>51</v>
      </c>
      <c r="AB72" s="153">
        <v>1</v>
      </c>
      <c r="AC72" s="73" t="s">
        <v>275</v>
      </c>
      <c r="AD72" s="51" t="s">
        <v>830</v>
      </c>
      <c r="AE72" s="73" t="s">
        <v>378</v>
      </c>
      <c r="AF72" s="51" t="s">
        <v>351</v>
      </c>
      <c r="AG72" s="51" t="s">
        <v>351</v>
      </c>
      <c r="AH72" s="51" t="s">
        <v>351</v>
      </c>
      <c r="AI72" s="51" t="s">
        <v>351</v>
      </c>
      <c r="AJ72" s="51" t="s">
        <v>351</v>
      </c>
      <c r="AK72" s="51" t="s">
        <v>1622</v>
      </c>
      <c r="AL72" s="51" t="s">
        <v>1617</v>
      </c>
      <c r="AM72" s="51" t="s">
        <v>1618</v>
      </c>
      <c r="AN72" s="51" t="s">
        <v>1382</v>
      </c>
      <c r="AO72" s="51" t="s">
        <v>1619</v>
      </c>
      <c r="AP72" s="51" t="s">
        <v>1089</v>
      </c>
      <c r="AQ72" s="51" t="s">
        <v>1623</v>
      </c>
      <c r="AR72" s="51" t="s">
        <v>1090</v>
      </c>
      <c r="AS72" s="155">
        <v>44013</v>
      </c>
      <c r="AT72" s="61" t="s">
        <v>353</v>
      </c>
      <c r="AU72" s="66" t="s">
        <v>1078</v>
      </c>
      <c r="AV72" s="60">
        <v>44167</v>
      </c>
      <c r="AW72" s="67" t="s">
        <v>601</v>
      </c>
      <c r="AX72" s="63" t="s">
        <v>1079</v>
      </c>
      <c r="AY72" s="60">
        <v>44245</v>
      </c>
      <c r="AZ72" s="61" t="s">
        <v>412</v>
      </c>
      <c r="BA72" s="66" t="s">
        <v>1091</v>
      </c>
      <c r="BB72" s="60">
        <v>44315</v>
      </c>
      <c r="BC72" s="67" t="s">
        <v>481</v>
      </c>
      <c r="BD72" s="63" t="s">
        <v>1092</v>
      </c>
      <c r="BE72" s="60">
        <v>44319</v>
      </c>
      <c r="BF72" s="61" t="s">
        <v>481</v>
      </c>
      <c r="BG72" s="66" t="s">
        <v>1093</v>
      </c>
      <c r="BH72" s="60">
        <v>44392</v>
      </c>
      <c r="BI72" s="67" t="s">
        <v>481</v>
      </c>
      <c r="BJ72" s="63" t="s">
        <v>1094</v>
      </c>
      <c r="BK72" s="60">
        <v>44449</v>
      </c>
      <c r="BL72" s="61" t="s">
        <v>1055</v>
      </c>
      <c r="BM72" s="66" t="s">
        <v>1095</v>
      </c>
      <c r="BN72" s="60">
        <v>44532</v>
      </c>
      <c r="BO72" s="67" t="s">
        <v>353</v>
      </c>
      <c r="BP72" s="63" t="s">
        <v>1034</v>
      </c>
      <c r="BQ72" s="60">
        <v>44907</v>
      </c>
      <c r="BR72" s="61" t="s">
        <v>412</v>
      </c>
      <c r="BS72" s="66" t="s">
        <v>1621</v>
      </c>
      <c r="BT72" s="60" t="s">
        <v>367</v>
      </c>
      <c r="BU72" s="67" t="s">
        <v>368</v>
      </c>
      <c r="BV72" s="63" t="s">
        <v>367</v>
      </c>
      <c r="BW72" s="60" t="s">
        <v>367</v>
      </c>
      <c r="BX72" s="61" t="s">
        <v>368</v>
      </c>
      <c r="BY72" s="66" t="s">
        <v>367</v>
      </c>
      <c r="BZ72" s="60" t="s">
        <v>367</v>
      </c>
      <c r="CA72" s="67" t="s">
        <v>368</v>
      </c>
      <c r="CB72" s="69" t="s">
        <v>367</v>
      </c>
      <c r="CC72" s="114" t="str">
        <f>VLOOKUP(A72,Datos!$C$2:$AJ$25,34,0)</f>
        <v>Subdirección Financiera</v>
      </c>
      <c r="CD72" s="2">
        <f t="shared" si="2"/>
        <v>6</v>
      </c>
    </row>
    <row r="73" spans="1:82" ht="399.95" customHeight="1" x14ac:dyDescent="0.2">
      <c r="A73" s="181" t="s">
        <v>279</v>
      </c>
      <c r="B73" s="73" t="s">
        <v>1624</v>
      </c>
      <c r="C73" s="51" t="s">
        <v>1625</v>
      </c>
      <c r="D73" s="73" t="s">
        <v>1207</v>
      </c>
      <c r="E73" s="166" t="s">
        <v>1363</v>
      </c>
      <c r="F73" s="51" t="s">
        <v>1626</v>
      </c>
      <c r="G73" s="151" t="s">
        <v>858</v>
      </c>
      <c r="H73" s="73" t="s">
        <v>35</v>
      </c>
      <c r="I73" s="73" t="s">
        <v>380</v>
      </c>
      <c r="J73" s="73" t="s">
        <v>78</v>
      </c>
      <c r="K73" s="51" t="s">
        <v>859</v>
      </c>
      <c r="L73" s="51" t="s">
        <v>860</v>
      </c>
      <c r="M73" s="51" t="s">
        <v>861</v>
      </c>
      <c r="N73" s="51" t="s">
        <v>383</v>
      </c>
      <c r="O73" s="51" t="s">
        <v>345</v>
      </c>
      <c r="P73" s="51" t="s">
        <v>384</v>
      </c>
      <c r="Q73" s="51" t="s">
        <v>1868</v>
      </c>
      <c r="R73" s="51" t="s">
        <v>375</v>
      </c>
      <c r="S73" s="75" t="s">
        <v>327</v>
      </c>
      <c r="T73" s="152">
        <v>0.4</v>
      </c>
      <c r="U73" s="75" t="s">
        <v>328</v>
      </c>
      <c r="V73" s="152">
        <v>0.2</v>
      </c>
      <c r="W73" s="73" t="s">
        <v>273</v>
      </c>
      <c r="X73" s="51" t="s">
        <v>1627</v>
      </c>
      <c r="Y73" s="75" t="s">
        <v>329</v>
      </c>
      <c r="Z73" s="153">
        <v>5.183999999999999E-2</v>
      </c>
      <c r="AA73" s="75" t="s">
        <v>328</v>
      </c>
      <c r="AB73" s="153">
        <v>0.15000000000000002</v>
      </c>
      <c r="AC73" s="73" t="s">
        <v>273</v>
      </c>
      <c r="AD73" s="51" t="s">
        <v>1628</v>
      </c>
      <c r="AE73" s="73" t="s">
        <v>350</v>
      </c>
      <c r="AF73" s="51" t="s">
        <v>351</v>
      </c>
      <c r="AG73" s="51" t="s">
        <v>351</v>
      </c>
      <c r="AH73" s="51" t="s">
        <v>351</v>
      </c>
      <c r="AI73" s="51" t="s">
        <v>351</v>
      </c>
      <c r="AJ73" s="51" t="s">
        <v>351</v>
      </c>
      <c r="AK73" s="51" t="s">
        <v>352</v>
      </c>
      <c r="AL73" s="51" t="s">
        <v>352</v>
      </c>
      <c r="AM73" s="51" t="s">
        <v>352</v>
      </c>
      <c r="AN73" s="51" t="s">
        <v>352</v>
      </c>
      <c r="AO73" s="51" t="s">
        <v>352</v>
      </c>
      <c r="AP73" s="51" t="s">
        <v>862</v>
      </c>
      <c r="AQ73" s="51" t="s">
        <v>1629</v>
      </c>
      <c r="AR73" s="51" t="s">
        <v>863</v>
      </c>
      <c r="AS73" s="155">
        <v>43715</v>
      </c>
      <c r="AT73" s="61" t="s">
        <v>353</v>
      </c>
      <c r="AU73" s="66" t="s">
        <v>864</v>
      </c>
      <c r="AV73" s="60">
        <v>43599</v>
      </c>
      <c r="AW73" s="67" t="s">
        <v>353</v>
      </c>
      <c r="AX73" s="63" t="s">
        <v>865</v>
      </c>
      <c r="AY73" s="60">
        <v>43767</v>
      </c>
      <c r="AZ73" s="61" t="s">
        <v>717</v>
      </c>
      <c r="BA73" s="66" t="s">
        <v>866</v>
      </c>
      <c r="BB73" s="60">
        <v>43901</v>
      </c>
      <c r="BC73" s="67" t="s">
        <v>359</v>
      </c>
      <c r="BD73" s="63" t="s">
        <v>867</v>
      </c>
      <c r="BE73" s="60">
        <v>44074</v>
      </c>
      <c r="BF73" s="61" t="s">
        <v>361</v>
      </c>
      <c r="BG73" s="66" t="s">
        <v>868</v>
      </c>
      <c r="BH73" s="60">
        <v>44249</v>
      </c>
      <c r="BI73" s="67" t="s">
        <v>481</v>
      </c>
      <c r="BJ73" s="63" t="s">
        <v>869</v>
      </c>
      <c r="BK73" s="60">
        <v>44419</v>
      </c>
      <c r="BL73" s="61" t="s">
        <v>361</v>
      </c>
      <c r="BM73" s="66" t="s">
        <v>870</v>
      </c>
      <c r="BN73" s="60">
        <v>44544</v>
      </c>
      <c r="BO73" s="67" t="s">
        <v>353</v>
      </c>
      <c r="BP73" s="63" t="s">
        <v>871</v>
      </c>
      <c r="BQ73" s="60">
        <v>44645</v>
      </c>
      <c r="BR73" s="61" t="s">
        <v>359</v>
      </c>
      <c r="BS73" s="66" t="s">
        <v>872</v>
      </c>
      <c r="BT73" s="60">
        <v>44897</v>
      </c>
      <c r="BU73" s="67" t="s">
        <v>717</v>
      </c>
      <c r="BV73" s="63" t="s">
        <v>1630</v>
      </c>
      <c r="BW73" s="60" t="s">
        <v>367</v>
      </c>
      <c r="BX73" s="61" t="s">
        <v>368</v>
      </c>
      <c r="BY73" s="66" t="s">
        <v>367</v>
      </c>
      <c r="BZ73" s="60" t="s">
        <v>367</v>
      </c>
      <c r="CA73" s="67" t="s">
        <v>368</v>
      </c>
      <c r="CB73" s="69" t="s">
        <v>367</v>
      </c>
      <c r="CC73" s="114" t="str">
        <f>VLOOKUP(A73,Datos!$C$2:$AJ$25,34,0)</f>
        <v>Oficina Jurídica</v>
      </c>
      <c r="CD73" s="2">
        <f t="shared" si="2"/>
        <v>4</v>
      </c>
    </row>
    <row r="74" spans="1:82" ht="399.95" customHeight="1" x14ac:dyDescent="0.2">
      <c r="A74" s="181" t="s">
        <v>279</v>
      </c>
      <c r="B74" s="73" t="s">
        <v>1624</v>
      </c>
      <c r="C74" s="51" t="s">
        <v>1625</v>
      </c>
      <c r="D74" s="73" t="s">
        <v>1207</v>
      </c>
      <c r="E74" s="166" t="s">
        <v>1363</v>
      </c>
      <c r="F74" s="51" t="s">
        <v>1631</v>
      </c>
      <c r="G74" s="151" t="s">
        <v>873</v>
      </c>
      <c r="H74" s="73" t="s">
        <v>35</v>
      </c>
      <c r="I74" s="73" t="s">
        <v>380</v>
      </c>
      <c r="J74" s="73" t="s">
        <v>78</v>
      </c>
      <c r="K74" s="51" t="s">
        <v>874</v>
      </c>
      <c r="L74" s="51" t="s">
        <v>860</v>
      </c>
      <c r="M74" s="51" t="s">
        <v>875</v>
      </c>
      <c r="N74" s="51" t="s">
        <v>383</v>
      </c>
      <c r="O74" s="51" t="s">
        <v>345</v>
      </c>
      <c r="P74" s="51" t="s">
        <v>384</v>
      </c>
      <c r="Q74" s="51" t="s">
        <v>1868</v>
      </c>
      <c r="R74" s="51" t="s">
        <v>375</v>
      </c>
      <c r="S74" s="75" t="s">
        <v>331</v>
      </c>
      <c r="T74" s="152">
        <v>0.8</v>
      </c>
      <c r="U74" s="75" t="s">
        <v>328</v>
      </c>
      <c r="V74" s="152">
        <v>0.2</v>
      </c>
      <c r="W74" s="73" t="s">
        <v>84</v>
      </c>
      <c r="X74" s="51" t="s">
        <v>1632</v>
      </c>
      <c r="Y74" s="75" t="s">
        <v>327</v>
      </c>
      <c r="Z74" s="153">
        <v>0.28799999999999998</v>
      </c>
      <c r="AA74" s="75" t="s">
        <v>328</v>
      </c>
      <c r="AB74" s="153">
        <v>0.15000000000000002</v>
      </c>
      <c r="AC74" s="73" t="s">
        <v>273</v>
      </c>
      <c r="AD74" s="51" t="s">
        <v>1633</v>
      </c>
      <c r="AE74" s="73" t="s">
        <v>350</v>
      </c>
      <c r="AF74" s="51" t="s">
        <v>351</v>
      </c>
      <c r="AG74" s="51" t="s">
        <v>351</v>
      </c>
      <c r="AH74" s="51" t="s">
        <v>351</v>
      </c>
      <c r="AI74" s="51" t="s">
        <v>351</v>
      </c>
      <c r="AJ74" s="51" t="s">
        <v>351</v>
      </c>
      <c r="AK74" s="51" t="s">
        <v>352</v>
      </c>
      <c r="AL74" s="51" t="s">
        <v>352</v>
      </c>
      <c r="AM74" s="51" t="s">
        <v>352</v>
      </c>
      <c r="AN74" s="51" t="s">
        <v>352</v>
      </c>
      <c r="AO74" s="51" t="s">
        <v>352</v>
      </c>
      <c r="AP74" s="51" t="s">
        <v>1634</v>
      </c>
      <c r="AQ74" s="51" t="s">
        <v>1635</v>
      </c>
      <c r="AR74" s="51" t="s">
        <v>876</v>
      </c>
      <c r="AS74" s="155">
        <v>43715</v>
      </c>
      <c r="AT74" s="61" t="s">
        <v>353</v>
      </c>
      <c r="AU74" s="66" t="s">
        <v>864</v>
      </c>
      <c r="AV74" s="60">
        <v>43599</v>
      </c>
      <c r="AW74" s="67" t="s">
        <v>353</v>
      </c>
      <c r="AX74" s="63" t="s">
        <v>865</v>
      </c>
      <c r="AY74" s="60">
        <v>43767</v>
      </c>
      <c r="AZ74" s="61" t="s">
        <v>877</v>
      </c>
      <c r="BA74" s="66" t="s">
        <v>878</v>
      </c>
      <c r="BB74" s="60">
        <v>43901</v>
      </c>
      <c r="BC74" s="67" t="s">
        <v>879</v>
      </c>
      <c r="BD74" s="63" t="s">
        <v>880</v>
      </c>
      <c r="BE74" s="60">
        <v>44074</v>
      </c>
      <c r="BF74" s="61" t="s">
        <v>361</v>
      </c>
      <c r="BG74" s="66" t="s">
        <v>868</v>
      </c>
      <c r="BH74" s="60">
        <v>44249</v>
      </c>
      <c r="BI74" s="67" t="s">
        <v>359</v>
      </c>
      <c r="BJ74" s="63" t="s">
        <v>869</v>
      </c>
      <c r="BK74" s="60">
        <v>44544</v>
      </c>
      <c r="BL74" s="61" t="s">
        <v>353</v>
      </c>
      <c r="BM74" s="66" t="s">
        <v>871</v>
      </c>
      <c r="BN74" s="60">
        <v>44645</v>
      </c>
      <c r="BO74" s="67" t="s">
        <v>359</v>
      </c>
      <c r="BP74" s="63" t="s">
        <v>872</v>
      </c>
      <c r="BQ74" s="60">
        <v>44897</v>
      </c>
      <c r="BR74" s="61" t="s">
        <v>877</v>
      </c>
      <c r="BS74" s="66" t="s">
        <v>1636</v>
      </c>
      <c r="BT74" s="60" t="s">
        <v>367</v>
      </c>
      <c r="BU74" s="67" t="s">
        <v>368</v>
      </c>
      <c r="BV74" s="63" t="s">
        <v>367</v>
      </c>
      <c r="BW74" s="60" t="s">
        <v>367</v>
      </c>
      <c r="BX74" s="61" t="s">
        <v>368</v>
      </c>
      <c r="BY74" s="66" t="s">
        <v>367</v>
      </c>
      <c r="BZ74" s="60" t="s">
        <v>367</v>
      </c>
      <c r="CA74" s="67" t="s">
        <v>368</v>
      </c>
      <c r="CB74" s="69" t="s">
        <v>367</v>
      </c>
      <c r="CC74" s="114" t="str">
        <f>VLOOKUP(A74,Datos!$C$2:$AJ$25,34,0)</f>
        <v>Oficina Jurídica</v>
      </c>
      <c r="CD74" s="2">
        <f t="shared" si="2"/>
        <v>6</v>
      </c>
    </row>
    <row r="75" spans="1:82" ht="399.95" customHeight="1" x14ac:dyDescent="0.2">
      <c r="A75" s="181" t="s">
        <v>279</v>
      </c>
      <c r="B75" s="73" t="s">
        <v>1624</v>
      </c>
      <c r="C75" s="51" t="s">
        <v>1625</v>
      </c>
      <c r="D75" s="73" t="s">
        <v>1207</v>
      </c>
      <c r="E75" s="166" t="s">
        <v>1363</v>
      </c>
      <c r="F75" s="51" t="s">
        <v>1637</v>
      </c>
      <c r="G75" s="151" t="s">
        <v>881</v>
      </c>
      <c r="H75" s="73" t="s">
        <v>35</v>
      </c>
      <c r="I75" s="73" t="s">
        <v>380</v>
      </c>
      <c r="J75" s="73" t="s">
        <v>78</v>
      </c>
      <c r="K75" s="51" t="s">
        <v>882</v>
      </c>
      <c r="L75" s="51" t="s">
        <v>860</v>
      </c>
      <c r="M75" s="51" t="s">
        <v>883</v>
      </c>
      <c r="N75" s="51" t="s">
        <v>383</v>
      </c>
      <c r="O75" s="51" t="s">
        <v>345</v>
      </c>
      <c r="P75" s="51" t="s">
        <v>384</v>
      </c>
      <c r="Q75" s="51" t="s">
        <v>1868</v>
      </c>
      <c r="R75" s="51" t="s">
        <v>375</v>
      </c>
      <c r="S75" s="75" t="s">
        <v>327</v>
      </c>
      <c r="T75" s="152">
        <v>0.4</v>
      </c>
      <c r="U75" s="75" t="s">
        <v>328</v>
      </c>
      <c r="V75" s="152">
        <v>0.2</v>
      </c>
      <c r="W75" s="73" t="s">
        <v>273</v>
      </c>
      <c r="X75" s="51" t="s">
        <v>1638</v>
      </c>
      <c r="Y75" s="75" t="s">
        <v>327</v>
      </c>
      <c r="Z75" s="153">
        <v>0.24</v>
      </c>
      <c r="AA75" s="75" t="s">
        <v>328</v>
      </c>
      <c r="AB75" s="153">
        <v>0.15000000000000002</v>
      </c>
      <c r="AC75" s="73" t="s">
        <v>273</v>
      </c>
      <c r="AD75" s="51" t="s">
        <v>1639</v>
      </c>
      <c r="AE75" s="73" t="s">
        <v>350</v>
      </c>
      <c r="AF75" s="51" t="s">
        <v>351</v>
      </c>
      <c r="AG75" s="51" t="s">
        <v>351</v>
      </c>
      <c r="AH75" s="51" t="s">
        <v>351</v>
      </c>
      <c r="AI75" s="51" t="s">
        <v>351</v>
      </c>
      <c r="AJ75" s="51" t="s">
        <v>351</v>
      </c>
      <c r="AK75" s="51" t="s">
        <v>352</v>
      </c>
      <c r="AL75" s="51" t="s">
        <v>352</v>
      </c>
      <c r="AM75" s="51" t="s">
        <v>352</v>
      </c>
      <c r="AN75" s="51" t="s">
        <v>352</v>
      </c>
      <c r="AO75" s="51" t="s">
        <v>352</v>
      </c>
      <c r="AP75" s="51" t="s">
        <v>1640</v>
      </c>
      <c r="AQ75" s="51" t="s">
        <v>1641</v>
      </c>
      <c r="AR75" s="51" t="s">
        <v>884</v>
      </c>
      <c r="AS75" s="155">
        <v>43715</v>
      </c>
      <c r="AT75" s="61" t="s">
        <v>353</v>
      </c>
      <c r="AU75" s="66" t="s">
        <v>864</v>
      </c>
      <c r="AV75" s="60">
        <v>43599</v>
      </c>
      <c r="AW75" s="67" t="s">
        <v>353</v>
      </c>
      <c r="AX75" s="63" t="s">
        <v>885</v>
      </c>
      <c r="AY75" s="60">
        <v>43767</v>
      </c>
      <c r="AZ75" s="61" t="s">
        <v>877</v>
      </c>
      <c r="BA75" s="66" t="s">
        <v>886</v>
      </c>
      <c r="BB75" s="60">
        <v>43901</v>
      </c>
      <c r="BC75" s="67" t="s">
        <v>879</v>
      </c>
      <c r="BD75" s="63" t="s">
        <v>880</v>
      </c>
      <c r="BE75" s="60">
        <v>44074</v>
      </c>
      <c r="BF75" s="61" t="s">
        <v>361</v>
      </c>
      <c r="BG75" s="66" t="s">
        <v>868</v>
      </c>
      <c r="BH75" s="60">
        <v>44249</v>
      </c>
      <c r="BI75" s="67" t="s">
        <v>359</v>
      </c>
      <c r="BJ75" s="63" t="s">
        <v>869</v>
      </c>
      <c r="BK75" s="60">
        <v>44544</v>
      </c>
      <c r="BL75" s="61" t="s">
        <v>353</v>
      </c>
      <c r="BM75" s="66" t="s">
        <v>871</v>
      </c>
      <c r="BN75" s="60">
        <v>44645</v>
      </c>
      <c r="BO75" s="67" t="s">
        <v>359</v>
      </c>
      <c r="BP75" s="63" t="s">
        <v>872</v>
      </c>
      <c r="BQ75" s="60">
        <v>44897</v>
      </c>
      <c r="BR75" s="61" t="s">
        <v>357</v>
      </c>
      <c r="BS75" s="66" t="s">
        <v>1642</v>
      </c>
      <c r="BT75" s="60" t="s">
        <v>367</v>
      </c>
      <c r="BU75" s="67" t="s">
        <v>368</v>
      </c>
      <c r="BV75" s="63" t="s">
        <v>367</v>
      </c>
      <c r="BW75" s="60" t="s">
        <v>367</v>
      </c>
      <c r="BX75" s="61" t="s">
        <v>368</v>
      </c>
      <c r="BY75" s="66" t="s">
        <v>367</v>
      </c>
      <c r="BZ75" s="60" t="s">
        <v>367</v>
      </c>
      <c r="CA75" s="67" t="s">
        <v>368</v>
      </c>
      <c r="CB75" s="69" t="s">
        <v>367</v>
      </c>
      <c r="CC75" s="114" t="str">
        <f>VLOOKUP(A75,Datos!$C$2:$AJ$25,34,0)</f>
        <v>Oficina Jurídica</v>
      </c>
      <c r="CD75" s="2">
        <f t="shared" si="2"/>
        <v>6</v>
      </c>
    </row>
    <row r="76" spans="1:82" ht="399.95" customHeight="1" x14ac:dyDescent="0.2">
      <c r="A76" s="181" t="s">
        <v>279</v>
      </c>
      <c r="B76" s="73" t="s">
        <v>1624</v>
      </c>
      <c r="C76" s="51" t="s">
        <v>1625</v>
      </c>
      <c r="D76" s="73" t="s">
        <v>1207</v>
      </c>
      <c r="E76" s="166" t="s">
        <v>1363</v>
      </c>
      <c r="F76" s="51" t="s">
        <v>1626</v>
      </c>
      <c r="G76" s="151" t="s">
        <v>887</v>
      </c>
      <c r="H76" s="73" t="s">
        <v>63</v>
      </c>
      <c r="I76" s="73" t="s">
        <v>372</v>
      </c>
      <c r="J76" s="73" t="s">
        <v>78</v>
      </c>
      <c r="K76" s="51" t="s">
        <v>888</v>
      </c>
      <c r="L76" s="51" t="s">
        <v>860</v>
      </c>
      <c r="M76" s="51" t="s">
        <v>889</v>
      </c>
      <c r="N76" s="51" t="s">
        <v>383</v>
      </c>
      <c r="O76" s="51" t="s">
        <v>345</v>
      </c>
      <c r="P76" s="51" t="s">
        <v>384</v>
      </c>
      <c r="Q76" s="51" t="s">
        <v>1868</v>
      </c>
      <c r="R76" s="51" t="s">
        <v>375</v>
      </c>
      <c r="S76" s="75" t="s">
        <v>329</v>
      </c>
      <c r="T76" s="152">
        <v>0.2</v>
      </c>
      <c r="U76" s="75" t="s">
        <v>101</v>
      </c>
      <c r="V76" s="152">
        <v>0.6</v>
      </c>
      <c r="W76" s="73" t="s">
        <v>84</v>
      </c>
      <c r="X76" s="51" t="s">
        <v>1643</v>
      </c>
      <c r="Y76" s="75" t="s">
        <v>329</v>
      </c>
      <c r="Z76" s="153">
        <v>2.5919999999999995E-2</v>
      </c>
      <c r="AA76" s="75" t="s">
        <v>101</v>
      </c>
      <c r="AB76" s="153">
        <v>0.6</v>
      </c>
      <c r="AC76" s="73" t="s">
        <v>84</v>
      </c>
      <c r="AD76" s="51" t="s">
        <v>1644</v>
      </c>
      <c r="AE76" s="73" t="s">
        <v>378</v>
      </c>
      <c r="AF76" s="51" t="s">
        <v>351</v>
      </c>
      <c r="AG76" s="51" t="s">
        <v>351</v>
      </c>
      <c r="AH76" s="51" t="s">
        <v>351</v>
      </c>
      <c r="AI76" s="51" t="s">
        <v>351</v>
      </c>
      <c r="AJ76" s="51" t="s">
        <v>351</v>
      </c>
      <c r="AK76" s="51" t="s">
        <v>1645</v>
      </c>
      <c r="AL76" s="51" t="s">
        <v>1646</v>
      </c>
      <c r="AM76" s="51" t="s">
        <v>1647</v>
      </c>
      <c r="AN76" s="51" t="s">
        <v>1648</v>
      </c>
      <c r="AO76" s="51" t="s">
        <v>1649</v>
      </c>
      <c r="AP76" s="51" t="s">
        <v>1650</v>
      </c>
      <c r="AQ76" s="51" t="s">
        <v>1651</v>
      </c>
      <c r="AR76" s="51" t="s">
        <v>1652</v>
      </c>
      <c r="AS76" s="155">
        <v>43599</v>
      </c>
      <c r="AT76" s="61" t="s">
        <v>353</v>
      </c>
      <c r="AU76" s="66" t="s">
        <v>864</v>
      </c>
      <c r="AV76" s="60">
        <v>43767</v>
      </c>
      <c r="AW76" s="67" t="s">
        <v>485</v>
      </c>
      <c r="AX76" s="63" t="s">
        <v>890</v>
      </c>
      <c r="AY76" s="60">
        <v>43901</v>
      </c>
      <c r="AZ76" s="61" t="s">
        <v>412</v>
      </c>
      <c r="BA76" s="66" t="s">
        <v>891</v>
      </c>
      <c r="BB76" s="60">
        <v>44074</v>
      </c>
      <c r="BC76" s="67" t="s">
        <v>361</v>
      </c>
      <c r="BD76" s="63" t="s">
        <v>868</v>
      </c>
      <c r="BE76" s="60">
        <v>44169</v>
      </c>
      <c r="BF76" s="61" t="s">
        <v>481</v>
      </c>
      <c r="BG76" s="66" t="s">
        <v>892</v>
      </c>
      <c r="BH76" s="60">
        <v>44244</v>
      </c>
      <c r="BI76" s="67" t="s">
        <v>481</v>
      </c>
      <c r="BJ76" s="63" t="s">
        <v>893</v>
      </c>
      <c r="BK76" s="60">
        <v>44249</v>
      </c>
      <c r="BL76" s="61" t="s">
        <v>359</v>
      </c>
      <c r="BM76" s="66" t="s">
        <v>869</v>
      </c>
      <c r="BN76" s="60">
        <v>44419</v>
      </c>
      <c r="BO76" s="67" t="s">
        <v>361</v>
      </c>
      <c r="BP76" s="63" t="s">
        <v>870</v>
      </c>
      <c r="BQ76" s="60">
        <v>44544</v>
      </c>
      <c r="BR76" s="61" t="s">
        <v>353</v>
      </c>
      <c r="BS76" s="66" t="s">
        <v>871</v>
      </c>
      <c r="BT76" s="60">
        <v>44645</v>
      </c>
      <c r="BU76" s="67" t="s">
        <v>359</v>
      </c>
      <c r="BV76" s="63" t="s">
        <v>872</v>
      </c>
      <c r="BW76" s="60">
        <v>44897</v>
      </c>
      <c r="BX76" s="61" t="s">
        <v>404</v>
      </c>
      <c r="BY76" s="66" t="s">
        <v>1653</v>
      </c>
      <c r="BZ76" s="60" t="s">
        <v>367</v>
      </c>
      <c r="CA76" s="67" t="s">
        <v>368</v>
      </c>
      <c r="CB76" s="69" t="s">
        <v>367</v>
      </c>
      <c r="CC76" s="114" t="str">
        <f>VLOOKUP(A76,Datos!$C$2:$AJ$25,34,0)</f>
        <v>Oficina Jurídica</v>
      </c>
      <c r="CD76" s="2">
        <f t="shared" si="2"/>
        <v>2</v>
      </c>
    </row>
    <row r="77" spans="1:82" ht="399.95" customHeight="1" x14ac:dyDescent="0.2">
      <c r="A77" s="181" t="s">
        <v>1654</v>
      </c>
      <c r="B77" s="73" t="s">
        <v>1655</v>
      </c>
      <c r="C77" s="51" t="s">
        <v>1656</v>
      </c>
      <c r="D77" s="73" t="s">
        <v>1657</v>
      </c>
      <c r="E77" s="166" t="s">
        <v>38</v>
      </c>
      <c r="F77" s="51" t="s">
        <v>1658</v>
      </c>
      <c r="G77" s="151" t="s">
        <v>1659</v>
      </c>
      <c r="H77" s="73" t="s">
        <v>35</v>
      </c>
      <c r="I77" s="73" t="s">
        <v>380</v>
      </c>
      <c r="J77" s="73" t="s">
        <v>78</v>
      </c>
      <c r="K77" s="51" t="s">
        <v>693</v>
      </c>
      <c r="L77" s="51" t="s">
        <v>1660</v>
      </c>
      <c r="M77" s="51" t="s">
        <v>1661</v>
      </c>
      <c r="N77" s="51" t="s">
        <v>694</v>
      </c>
      <c r="O77" s="51" t="s">
        <v>345</v>
      </c>
      <c r="P77" s="51" t="s">
        <v>374</v>
      </c>
      <c r="Q77" s="51" t="s">
        <v>1869</v>
      </c>
      <c r="R77" s="51" t="s">
        <v>695</v>
      </c>
      <c r="S77" s="75" t="s">
        <v>329</v>
      </c>
      <c r="T77" s="152">
        <v>0.2</v>
      </c>
      <c r="U77" s="75" t="s">
        <v>121</v>
      </c>
      <c r="V77" s="152">
        <v>0.4</v>
      </c>
      <c r="W77" s="73" t="s">
        <v>273</v>
      </c>
      <c r="X77" s="51" t="s">
        <v>696</v>
      </c>
      <c r="Y77" s="75" t="s">
        <v>329</v>
      </c>
      <c r="Z77" s="153">
        <v>2.1167999999999999E-2</v>
      </c>
      <c r="AA77" s="75" t="s">
        <v>328</v>
      </c>
      <c r="AB77" s="153">
        <v>0.16875000000000001</v>
      </c>
      <c r="AC77" s="73" t="s">
        <v>273</v>
      </c>
      <c r="AD77" s="51" t="s">
        <v>697</v>
      </c>
      <c r="AE77" s="73" t="s">
        <v>350</v>
      </c>
      <c r="AF77" s="51" t="s">
        <v>351</v>
      </c>
      <c r="AG77" s="51" t="s">
        <v>351</v>
      </c>
      <c r="AH77" s="51" t="s">
        <v>351</v>
      </c>
      <c r="AI77" s="51" t="s">
        <v>351</v>
      </c>
      <c r="AJ77" s="51" t="s">
        <v>351</v>
      </c>
      <c r="AK77" s="51" t="s">
        <v>352</v>
      </c>
      <c r="AL77" s="51" t="s">
        <v>352</v>
      </c>
      <c r="AM77" s="51" t="s">
        <v>352</v>
      </c>
      <c r="AN77" s="51" t="s">
        <v>352</v>
      </c>
      <c r="AO77" s="51" t="s">
        <v>352</v>
      </c>
      <c r="AP77" s="51" t="s">
        <v>1662</v>
      </c>
      <c r="AQ77" s="51" t="s">
        <v>1663</v>
      </c>
      <c r="AR77" s="51" t="s">
        <v>1664</v>
      </c>
      <c r="AS77" s="155">
        <v>43356</v>
      </c>
      <c r="AT77" s="61" t="s">
        <v>353</v>
      </c>
      <c r="AU77" s="66" t="s">
        <v>698</v>
      </c>
      <c r="AV77" s="60">
        <v>43593</v>
      </c>
      <c r="AW77" s="67" t="s">
        <v>353</v>
      </c>
      <c r="AX77" s="63" t="s">
        <v>699</v>
      </c>
      <c r="AY77" s="60">
        <v>43909</v>
      </c>
      <c r="AZ77" s="61" t="s">
        <v>359</v>
      </c>
      <c r="BA77" s="66" t="s">
        <v>700</v>
      </c>
      <c r="BB77" s="60">
        <v>44074</v>
      </c>
      <c r="BC77" s="67" t="s">
        <v>610</v>
      </c>
      <c r="BD77" s="63" t="s">
        <v>701</v>
      </c>
      <c r="BE77" s="60">
        <v>44540</v>
      </c>
      <c r="BF77" s="61" t="s">
        <v>353</v>
      </c>
      <c r="BG77" s="66" t="s">
        <v>702</v>
      </c>
      <c r="BH77" s="60">
        <v>44897</v>
      </c>
      <c r="BI77" s="67" t="s">
        <v>404</v>
      </c>
      <c r="BJ77" s="63" t="s">
        <v>1665</v>
      </c>
      <c r="BK77" s="60" t="s">
        <v>367</v>
      </c>
      <c r="BL77" s="61" t="s">
        <v>368</v>
      </c>
      <c r="BM77" s="66" t="s">
        <v>367</v>
      </c>
      <c r="BN77" s="60" t="s">
        <v>367</v>
      </c>
      <c r="BO77" s="67" t="s">
        <v>368</v>
      </c>
      <c r="BP77" s="63" t="s">
        <v>367</v>
      </c>
      <c r="BQ77" s="60" t="s">
        <v>367</v>
      </c>
      <c r="BR77" s="61" t="s">
        <v>368</v>
      </c>
      <c r="BS77" s="66" t="s">
        <v>367</v>
      </c>
      <c r="BT77" s="60" t="s">
        <v>367</v>
      </c>
      <c r="BU77" s="67" t="s">
        <v>368</v>
      </c>
      <c r="BV77" s="63" t="s">
        <v>367</v>
      </c>
      <c r="BW77" s="60" t="s">
        <v>367</v>
      </c>
      <c r="BX77" s="61" t="s">
        <v>368</v>
      </c>
      <c r="BY77" s="66" t="s">
        <v>367</v>
      </c>
      <c r="BZ77" s="60" t="s">
        <v>367</v>
      </c>
      <c r="CA77" s="67" t="s">
        <v>368</v>
      </c>
      <c r="CB77" s="69" t="s">
        <v>367</v>
      </c>
      <c r="CC77" s="114" t="e">
        <f>VLOOKUP(A77,Datos!$C$2:$AJ$25,34,0)</f>
        <v>#N/A</v>
      </c>
      <c r="CD77" s="2">
        <f t="shared" si="2"/>
        <v>12</v>
      </c>
    </row>
    <row r="78" spans="1:82" ht="399.95" customHeight="1" x14ac:dyDescent="0.2">
      <c r="A78" s="181" t="s">
        <v>1654</v>
      </c>
      <c r="B78" s="73" t="s">
        <v>1655</v>
      </c>
      <c r="C78" s="51" t="s">
        <v>1656</v>
      </c>
      <c r="D78" s="73" t="s">
        <v>1657</v>
      </c>
      <c r="E78" s="166" t="s">
        <v>38</v>
      </c>
      <c r="F78" s="51" t="s">
        <v>1666</v>
      </c>
      <c r="G78" s="151" t="s">
        <v>703</v>
      </c>
      <c r="H78" s="73" t="s">
        <v>35</v>
      </c>
      <c r="I78" s="73" t="s">
        <v>380</v>
      </c>
      <c r="J78" s="73" t="s">
        <v>78</v>
      </c>
      <c r="K78" s="51" t="s">
        <v>704</v>
      </c>
      <c r="L78" s="51" t="s">
        <v>1667</v>
      </c>
      <c r="M78" s="51" t="s">
        <v>705</v>
      </c>
      <c r="N78" s="51" t="s">
        <v>694</v>
      </c>
      <c r="O78" s="51" t="s">
        <v>345</v>
      </c>
      <c r="P78" s="51" t="s">
        <v>374</v>
      </c>
      <c r="Q78" s="51" t="s">
        <v>1868</v>
      </c>
      <c r="R78" s="51" t="s">
        <v>375</v>
      </c>
      <c r="S78" s="75" t="s">
        <v>329</v>
      </c>
      <c r="T78" s="152">
        <v>0.2</v>
      </c>
      <c r="U78" s="75" t="s">
        <v>121</v>
      </c>
      <c r="V78" s="152">
        <v>0.4</v>
      </c>
      <c r="W78" s="73" t="s">
        <v>273</v>
      </c>
      <c r="X78" s="51" t="s">
        <v>1668</v>
      </c>
      <c r="Y78" s="75" t="s">
        <v>329</v>
      </c>
      <c r="Z78" s="153">
        <v>8.3999999999999991E-2</v>
      </c>
      <c r="AA78" s="75" t="s">
        <v>121</v>
      </c>
      <c r="AB78" s="153">
        <v>0.30000000000000004</v>
      </c>
      <c r="AC78" s="73" t="s">
        <v>273</v>
      </c>
      <c r="AD78" s="51" t="s">
        <v>706</v>
      </c>
      <c r="AE78" s="73" t="s">
        <v>350</v>
      </c>
      <c r="AF78" s="51" t="s">
        <v>351</v>
      </c>
      <c r="AG78" s="51" t="s">
        <v>351</v>
      </c>
      <c r="AH78" s="51" t="s">
        <v>351</v>
      </c>
      <c r="AI78" s="51" t="s">
        <v>351</v>
      </c>
      <c r="AJ78" s="51" t="s">
        <v>351</v>
      </c>
      <c r="AK78" s="51" t="s">
        <v>352</v>
      </c>
      <c r="AL78" s="51" t="s">
        <v>352</v>
      </c>
      <c r="AM78" s="51" t="s">
        <v>352</v>
      </c>
      <c r="AN78" s="51" t="s">
        <v>352</v>
      </c>
      <c r="AO78" s="51" t="s">
        <v>352</v>
      </c>
      <c r="AP78" s="51" t="s">
        <v>1669</v>
      </c>
      <c r="AQ78" s="51" t="s">
        <v>1670</v>
      </c>
      <c r="AR78" s="51" t="s">
        <v>1671</v>
      </c>
      <c r="AS78" s="155">
        <v>43356</v>
      </c>
      <c r="AT78" s="61" t="s">
        <v>353</v>
      </c>
      <c r="AU78" s="66" t="s">
        <v>698</v>
      </c>
      <c r="AV78" s="60">
        <v>43593</v>
      </c>
      <c r="AW78" s="67" t="s">
        <v>353</v>
      </c>
      <c r="AX78" s="63" t="s">
        <v>707</v>
      </c>
      <c r="AY78" s="60">
        <v>43759</v>
      </c>
      <c r="AZ78" s="61" t="s">
        <v>364</v>
      </c>
      <c r="BA78" s="66" t="s">
        <v>708</v>
      </c>
      <c r="BB78" s="60">
        <v>43909</v>
      </c>
      <c r="BC78" s="67" t="s">
        <v>359</v>
      </c>
      <c r="BD78" s="63" t="s">
        <v>700</v>
      </c>
      <c r="BE78" s="60">
        <v>44074</v>
      </c>
      <c r="BF78" s="61" t="s">
        <v>364</v>
      </c>
      <c r="BG78" s="66" t="s">
        <v>709</v>
      </c>
      <c r="BH78" s="60">
        <v>44249</v>
      </c>
      <c r="BI78" s="67" t="s">
        <v>359</v>
      </c>
      <c r="BJ78" s="63" t="s">
        <v>710</v>
      </c>
      <c r="BK78" s="60">
        <v>44455</v>
      </c>
      <c r="BL78" s="61" t="s">
        <v>361</v>
      </c>
      <c r="BM78" s="66" t="s">
        <v>711</v>
      </c>
      <c r="BN78" s="60">
        <v>44540</v>
      </c>
      <c r="BO78" s="67" t="s">
        <v>353</v>
      </c>
      <c r="BP78" s="63" t="s">
        <v>702</v>
      </c>
      <c r="BQ78" s="60">
        <v>44897</v>
      </c>
      <c r="BR78" s="61" t="s">
        <v>404</v>
      </c>
      <c r="BS78" s="66" t="s">
        <v>1672</v>
      </c>
      <c r="BT78" s="60" t="s">
        <v>367</v>
      </c>
      <c r="BU78" s="67" t="s">
        <v>368</v>
      </c>
      <c r="BV78" s="63" t="s">
        <v>367</v>
      </c>
      <c r="BW78" s="60" t="s">
        <v>367</v>
      </c>
      <c r="BX78" s="61" t="s">
        <v>368</v>
      </c>
      <c r="BY78" s="66" t="s">
        <v>367</v>
      </c>
      <c r="BZ78" s="60" t="s">
        <v>367</v>
      </c>
      <c r="CA78" s="67" t="s">
        <v>368</v>
      </c>
      <c r="CB78" s="69" t="s">
        <v>367</v>
      </c>
      <c r="CC78" s="114" t="e">
        <f>VLOOKUP(A78,Datos!$C$2:$AJ$25,34,0)</f>
        <v>#N/A</v>
      </c>
      <c r="CD78" s="2">
        <f t="shared" si="2"/>
        <v>6</v>
      </c>
    </row>
    <row r="79" spans="1:82" ht="399.95" customHeight="1" x14ac:dyDescent="0.2">
      <c r="A79" s="181" t="s">
        <v>1654</v>
      </c>
      <c r="B79" s="73" t="s">
        <v>1655</v>
      </c>
      <c r="C79" s="51" t="s">
        <v>1656</v>
      </c>
      <c r="D79" s="73" t="s">
        <v>1657</v>
      </c>
      <c r="E79" s="166" t="s">
        <v>38</v>
      </c>
      <c r="F79" s="51" t="s">
        <v>1673</v>
      </c>
      <c r="G79" s="151" t="s">
        <v>712</v>
      </c>
      <c r="H79" s="73" t="s">
        <v>35</v>
      </c>
      <c r="I79" s="73" t="s">
        <v>713</v>
      </c>
      <c r="J79" s="73" t="s">
        <v>52</v>
      </c>
      <c r="K79" s="51" t="s">
        <v>1674</v>
      </c>
      <c r="L79" s="51" t="s">
        <v>1675</v>
      </c>
      <c r="M79" s="51" t="s">
        <v>1676</v>
      </c>
      <c r="N79" s="51" t="s">
        <v>694</v>
      </c>
      <c r="O79" s="51" t="s">
        <v>345</v>
      </c>
      <c r="P79" s="51" t="s">
        <v>374</v>
      </c>
      <c r="Q79" s="51" t="s">
        <v>1869</v>
      </c>
      <c r="R79" s="51" t="s">
        <v>695</v>
      </c>
      <c r="S79" s="75" t="s">
        <v>330</v>
      </c>
      <c r="T79" s="152">
        <v>0.6</v>
      </c>
      <c r="U79" s="75" t="s">
        <v>121</v>
      </c>
      <c r="V79" s="152">
        <v>0.4</v>
      </c>
      <c r="W79" s="73" t="s">
        <v>84</v>
      </c>
      <c r="X79" s="51" t="s">
        <v>714</v>
      </c>
      <c r="Y79" s="75" t="s">
        <v>329</v>
      </c>
      <c r="Z79" s="153">
        <v>6.3504000000000005E-2</v>
      </c>
      <c r="AA79" s="75" t="s">
        <v>121</v>
      </c>
      <c r="AB79" s="153">
        <v>0.22500000000000003</v>
      </c>
      <c r="AC79" s="73" t="s">
        <v>273</v>
      </c>
      <c r="AD79" s="51" t="s">
        <v>715</v>
      </c>
      <c r="AE79" s="73" t="s">
        <v>350</v>
      </c>
      <c r="AF79" s="51" t="s">
        <v>351</v>
      </c>
      <c r="AG79" s="51" t="s">
        <v>351</v>
      </c>
      <c r="AH79" s="51" t="s">
        <v>351</v>
      </c>
      <c r="AI79" s="51" t="s">
        <v>351</v>
      </c>
      <c r="AJ79" s="51" t="s">
        <v>351</v>
      </c>
      <c r="AK79" s="51" t="s">
        <v>352</v>
      </c>
      <c r="AL79" s="51" t="s">
        <v>352</v>
      </c>
      <c r="AM79" s="51" t="s">
        <v>352</v>
      </c>
      <c r="AN79" s="51" t="s">
        <v>352</v>
      </c>
      <c r="AO79" s="51" t="s">
        <v>352</v>
      </c>
      <c r="AP79" s="51" t="s">
        <v>1677</v>
      </c>
      <c r="AQ79" s="51" t="s">
        <v>1678</v>
      </c>
      <c r="AR79" s="51" t="s">
        <v>1679</v>
      </c>
      <c r="AS79" s="155">
        <v>43356</v>
      </c>
      <c r="AT79" s="61" t="s">
        <v>353</v>
      </c>
      <c r="AU79" s="66" t="s">
        <v>698</v>
      </c>
      <c r="AV79" s="60">
        <v>43593</v>
      </c>
      <c r="AW79" s="67" t="s">
        <v>353</v>
      </c>
      <c r="AX79" s="63" t="s">
        <v>716</v>
      </c>
      <c r="AY79" s="60">
        <v>43759</v>
      </c>
      <c r="AZ79" s="61" t="s">
        <v>717</v>
      </c>
      <c r="BA79" s="66" t="s">
        <v>718</v>
      </c>
      <c r="BB79" s="60">
        <v>43909</v>
      </c>
      <c r="BC79" s="67" t="s">
        <v>353</v>
      </c>
      <c r="BD79" s="63" t="s">
        <v>719</v>
      </c>
      <c r="BE79" s="60">
        <v>44074</v>
      </c>
      <c r="BF79" s="61" t="s">
        <v>364</v>
      </c>
      <c r="BG79" s="66" t="s">
        <v>720</v>
      </c>
      <c r="BH79" s="60">
        <v>44168</v>
      </c>
      <c r="BI79" s="67" t="s">
        <v>359</v>
      </c>
      <c r="BJ79" s="63" t="s">
        <v>721</v>
      </c>
      <c r="BK79" s="60">
        <v>44249</v>
      </c>
      <c r="BL79" s="61" t="s">
        <v>361</v>
      </c>
      <c r="BM79" s="66" t="s">
        <v>722</v>
      </c>
      <c r="BN79" s="60">
        <v>44404</v>
      </c>
      <c r="BO79" s="67" t="s">
        <v>361</v>
      </c>
      <c r="BP79" s="63" t="s">
        <v>723</v>
      </c>
      <c r="BQ79" s="60">
        <v>44455</v>
      </c>
      <c r="BR79" s="61" t="s">
        <v>361</v>
      </c>
      <c r="BS79" s="66" t="s">
        <v>724</v>
      </c>
      <c r="BT79" s="60">
        <v>44540</v>
      </c>
      <c r="BU79" s="67" t="s">
        <v>353</v>
      </c>
      <c r="BV79" s="63" t="s">
        <v>725</v>
      </c>
      <c r="BW79" s="60">
        <v>44897</v>
      </c>
      <c r="BX79" s="61" t="s">
        <v>364</v>
      </c>
      <c r="BY79" s="66" t="s">
        <v>1680</v>
      </c>
      <c r="BZ79" s="60" t="s">
        <v>367</v>
      </c>
      <c r="CA79" s="67" t="s">
        <v>368</v>
      </c>
      <c r="CB79" s="69" t="s">
        <v>367</v>
      </c>
      <c r="CC79" s="114" t="e">
        <f>VLOOKUP(A79,Datos!$C$2:$AJ$25,34,0)</f>
        <v>#N/A</v>
      </c>
      <c r="CD79" s="2">
        <f t="shared" si="2"/>
        <v>2</v>
      </c>
    </row>
    <row r="80" spans="1:82" ht="399.95" customHeight="1" x14ac:dyDescent="0.2">
      <c r="A80" s="181" t="s">
        <v>1654</v>
      </c>
      <c r="B80" s="73" t="s">
        <v>1655</v>
      </c>
      <c r="C80" s="51" t="s">
        <v>1656</v>
      </c>
      <c r="D80" s="73" t="s">
        <v>1657</v>
      </c>
      <c r="E80" s="166" t="s">
        <v>38</v>
      </c>
      <c r="F80" s="51" t="s">
        <v>1681</v>
      </c>
      <c r="G80" s="151" t="s">
        <v>1682</v>
      </c>
      <c r="H80" s="73" t="s">
        <v>35</v>
      </c>
      <c r="I80" s="73" t="s">
        <v>380</v>
      </c>
      <c r="J80" s="73" t="s">
        <v>78</v>
      </c>
      <c r="K80" s="51" t="s">
        <v>1683</v>
      </c>
      <c r="L80" s="51" t="s">
        <v>1684</v>
      </c>
      <c r="M80" s="51" t="s">
        <v>1685</v>
      </c>
      <c r="N80" s="51" t="s">
        <v>694</v>
      </c>
      <c r="O80" s="51" t="s">
        <v>345</v>
      </c>
      <c r="P80" s="51" t="s">
        <v>656</v>
      </c>
      <c r="Q80" s="51" t="s">
        <v>1869</v>
      </c>
      <c r="R80" s="51" t="s">
        <v>695</v>
      </c>
      <c r="S80" s="75" t="s">
        <v>327</v>
      </c>
      <c r="T80" s="152">
        <v>0.4</v>
      </c>
      <c r="U80" s="75" t="s">
        <v>121</v>
      </c>
      <c r="V80" s="152">
        <v>0.4</v>
      </c>
      <c r="W80" s="73" t="s">
        <v>84</v>
      </c>
      <c r="X80" s="51" t="s">
        <v>726</v>
      </c>
      <c r="Y80" s="75" t="s">
        <v>329</v>
      </c>
      <c r="Z80" s="153">
        <v>0.16799999999999998</v>
      </c>
      <c r="AA80" s="75" t="s">
        <v>121</v>
      </c>
      <c r="AB80" s="153">
        <v>0.30000000000000004</v>
      </c>
      <c r="AC80" s="73" t="s">
        <v>273</v>
      </c>
      <c r="AD80" s="51" t="s">
        <v>715</v>
      </c>
      <c r="AE80" s="73" t="s">
        <v>350</v>
      </c>
      <c r="AF80" s="51" t="s">
        <v>351</v>
      </c>
      <c r="AG80" s="51" t="s">
        <v>351</v>
      </c>
      <c r="AH80" s="51" t="s">
        <v>351</v>
      </c>
      <c r="AI80" s="51" t="s">
        <v>351</v>
      </c>
      <c r="AJ80" s="51" t="s">
        <v>351</v>
      </c>
      <c r="AK80" s="51" t="s">
        <v>352</v>
      </c>
      <c r="AL80" s="51" t="s">
        <v>352</v>
      </c>
      <c r="AM80" s="51" t="s">
        <v>352</v>
      </c>
      <c r="AN80" s="51" t="s">
        <v>352</v>
      </c>
      <c r="AO80" s="51" t="s">
        <v>352</v>
      </c>
      <c r="AP80" s="51" t="s">
        <v>1686</v>
      </c>
      <c r="AQ80" s="51" t="s">
        <v>1687</v>
      </c>
      <c r="AR80" s="51" t="s">
        <v>1688</v>
      </c>
      <c r="AS80" s="155">
        <v>43356</v>
      </c>
      <c r="AT80" s="61" t="s">
        <v>353</v>
      </c>
      <c r="AU80" s="66" t="s">
        <v>698</v>
      </c>
      <c r="AV80" s="60">
        <v>43593</v>
      </c>
      <c r="AW80" s="67" t="s">
        <v>353</v>
      </c>
      <c r="AX80" s="63" t="s">
        <v>727</v>
      </c>
      <c r="AY80" s="60">
        <v>43759</v>
      </c>
      <c r="AZ80" s="61" t="s">
        <v>353</v>
      </c>
      <c r="BA80" s="66" t="s">
        <v>728</v>
      </c>
      <c r="BB80" s="60">
        <v>43909</v>
      </c>
      <c r="BC80" s="67" t="s">
        <v>412</v>
      </c>
      <c r="BD80" s="63" t="s">
        <v>729</v>
      </c>
      <c r="BE80" s="60">
        <v>44074</v>
      </c>
      <c r="BF80" s="61" t="s">
        <v>364</v>
      </c>
      <c r="BG80" s="66" t="s">
        <v>730</v>
      </c>
      <c r="BH80" s="60">
        <v>44249</v>
      </c>
      <c r="BI80" s="67" t="s">
        <v>364</v>
      </c>
      <c r="BJ80" s="63" t="s">
        <v>731</v>
      </c>
      <c r="BK80" s="60">
        <v>44404</v>
      </c>
      <c r="BL80" s="61" t="s">
        <v>361</v>
      </c>
      <c r="BM80" s="66" t="s">
        <v>723</v>
      </c>
      <c r="BN80" s="60">
        <v>44455</v>
      </c>
      <c r="BO80" s="67" t="s">
        <v>361</v>
      </c>
      <c r="BP80" s="63" t="s">
        <v>732</v>
      </c>
      <c r="BQ80" s="60">
        <v>44540</v>
      </c>
      <c r="BR80" s="61" t="s">
        <v>353</v>
      </c>
      <c r="BS80" s="66" t="s">
        <v>733</v>
      </c>
      <c r="BT80" s="60">
        <v>44897</v>
      </c>
      <c r="BU80" s="67" t="s">
        <v>404</v>
      </c>
      <c r="BV80" s="63" t="s">
        <v>1689</v>
      </c>
      <c r="BW80" s="60" t="s">
        <v>367</v>
      </c>
      <c r="BX80" s="61" t="s">
        <v>368</v>
      </c>
      <c r="BY80" s="66" t="s">
        <v>367</v>
      </c>
      <c r="BZ80" s="60" t="s">
        <v>367</v>
      </c>
      <c r="CA80" s="67" t="s">
        <v>368</v>
      </c>
      <c r="CB80" s="69" t="s">
        <v>367</v>
      </c>
      <c r="CC80" s="114" t="e">
        <f>VLOOKUP(A80,Datos!$C$2:$AJ$25,34,0)</f>
        <v>#N/A</v>
      </c>
      <c r="CD80" s="2">
        <f t="shared" si="2"/>
        <v>4</v>
      </c>
    </row>
    <row r="81" spans="1:82" ht="399.95" customHeight="1" x14ac:dyDescent="0.2">
      <c r="A81" s="181" t="s">
        <v>1654</v>
      </c>
      <c r="B81" s="73" t="s">
        <v>1655</v>
      </c>
      <c r="C81" s="51" t="s">
        <v>1656</v>
      </c>
      <c r="D81" s="73" t="s">
        <v>1657</v>
      </c>
      <c r="E81" s="166" t="s">
        <v>38</v>
      </c>
      <c r="F81" s="51" t="s">
        <v>1690</v>
      </c>
      <c r="G81" s="151" t="s">
        <v>1691</v>
      </c>
      <c r="H81" s="73" t="s">
        <v>35</v>
      </c>
      <c r="I81" s="73" t="s">
        <v>342</v>
      </c>
      <c r="J81" s="73" t="s">
        <v>52</v>
      </c>
      <c r="K81" s="51" t="s">
        <v>1692</v>
      </c>
      <c r="L81" s="51" t="s">
        <v>1693</v>
      </c>
      <c r="M81" s="51" t="s">
        <v>1694</v>
      </c>
      <c r="N81" s="51" t="s">
        <v>694</v>
      </c>
      <c r="O81" s="51" t="s">
        <v>345</v>
      </c>
      <c r="P81" s="51" t="s">
        <v>384</v>
      </c>
      <c r="Q81" s="51" t="s">
        <v>1868</v>
      </c>
      <c r="R81" s="51" t="s">
        <v>375</v>
      </c>
      <c r="S81" s="75" t="s">
        <v>330</v>
      </c>
      <c r="T81" s="152">
        <v>0.6</v>
      </c>
      <c r="U81" s="75" t="s">
        <v>121</v>
      </c>
      <c r="V81" s="152">
        <v>0.4</v>
      </c>
      <c r="W81" s="73" t="s">
        <v>84</v>
      </c>
      <c r="X81" s="51" t="s">
        <v>735</v>
      </c>
      <c r="Y81" s="75" t="s">
        <v>329</v>
      </c>
      <c r="Z81" s="153">
        <v>0.1512</v>
      </c>
      <c r="AA81" s="75" t="s">
        <v>121</v>
      </c>
      <c r="AB81" s="153">
        <v>0.30000000000000004</v>
      </c>
      <c r="AC81" s="73" t="s">
        <v>273</v>
      </c>
      <c r="AD81" s="51" t="s">
        <v>706</v>
      </c>
      <c r="AE81" s="73" t="s">
        <v>350</v>
      </c>
      <c r="AF81" s="51" t="s">
        <v>351</v>
      </c>
      <c r="AG81" s="51" t="s">
        <v>351</v>
      </c>
      <c r="AH81" s="51" t="s">
        <v>351</v>
      </c>
      <c r="AI81" s="51" t="s">
        <v>351</v>
      </c>
      <c r="AJ81" s="51" t="s">
        <v>351</v>
      </c>
      <c r="AK81" s="51" t="s">
        <v>352</v>
      </c>
      <c r="AL81" s="51" t="s">
        <v>352</v>
      </c>
      <c r="AM81" s="51" t="s">
        <v>352</v>
      </c>
      <c r="AN81" s="51" t="s">
        <v>352</v>
      </c>
      <c r="AO81" s="51" t="s">
        <v>352</v>
      </c>
      <c r="AP81" s="51" t="s">
        <v>1695</v>
      </c>
      <c r="AQ81" s="51" t="s">
        <v>1696</v>
      </c>
      <c r="AR81" s="51" t="s">
        <v>1697</v>
      </c>
      <c r="AS81" s="155">
        <v>43356</v>
      </c>
      <c r="AT81" s="61" t="s">
        <v>353</v>
      </c>
      <c r="AU81" s="66" t="s">
        <v>698</v>
      </c>
      <c r="AV81" s="60">
        <v>43593</v>
      </c>
      <c r="AW81" s="67" t="s">
        <v>353</v>
      </c>
      <c r="AX81" s="63" t="s">
        <v>736</v>
      </c>
      <c r="AY81" s="60">
        <v>43759</v>
      </c>
      <c r="AZ81" s="61" t="s">
        <v>353</v>
      </c>
      <c r="BA81" s="66" t="s">
        <v>737</v>
      </c>
      <c r="BB81" s="60">
        <v>43909</v>
      </c>
      <c r="BC81" s="67" t="s">
        <v>738</v>
      </c>
      <c r="BD81" s="63" t="s">
        <v>739</v>
      </c>
      <c r="BE81" s="60">
        <v>44074</v>
      </c>
      <c r="BF81" s="61" t="s">
        <v>364</v>
      </c>
      <c r="BG81" s="66" t="s">
        <v>740</v>
      </c>
      <c r="BH81" s="60">
        <v>44249</v>
      </c>
      <c r="BI81" s="67" t="s">
        <v>359</v>
      </c>
      <c r="BJ81" s="63" t="s">
        <v>710</v>
      </c>
      <c r="BK81" s="60">
        <v>44540</v>
      </c>
      <c r="BL81" s="61" t="s">
        <v>353</v>
      </c>
      <c r="BM81" s="66" t="s">
        <v>741</v>
      </c>
      <c r="BN81" s="60">
        <v>44897</v>
      </c>
      <c r="BO81" s="67" t="s">
        <v>404</v>
      </c>
      <c r="BP81" s="63" t="s">
        <v>1698</v>
      </c>
      <c r="BQ81" s="60" t="s">
        <v>367</v>
      </c>
      <c r="BR81" s="61" t="s">
        <v>368</v>
      </c>
      <c r="BS81" s="66" t="s">
        <v>367</v>
      </c>
      <c r="BT81" s="60" t="s">
        <v>367</v>
      </c>
      <c r="BU81" s="67" t="s">
        <v>368</v>
      </c>
      <c r="BV81" s="63" t="s">
        <v>367</v>
      </c>
      <c r="BW81" s="60" t="s">
        <v>367</v>
      </c>
      <c r="BX81" s="61" t="s">
        <v>368</v>
      </c>
      <c r="BY81" s="66" t="s">
        <v>367</v>
      </c>
      <c r="BZ81" s="60" t="s">
        <v>367</v>
      </c>
      <c r="CA81" s="67" t="s">
        <v>368</v>
      </c>
      <c r="CB81" s="69" t="s">
        <v>367</v>
      </c>
      <c r="CC81" s="114" t="e">
        <f>VLOOKUP(A81,Datos!$C$2:$AJ$25,34,0)</f>
        <v>#N/A</v>
      </c>
      <c r="CD81" s="2">
        <f t="shared" si="2"/>
        <v>8</v>
      </c>
    </row>
    <row r="82" spans="1:82" ht="399.95" customHeight="1" x14ac:dyDescent="0.2">
      <c r="A82" s="181" t="s">
        <v>1654</v>
      </c>
      <c r="B82" s="73" t="s">
        <v>1655</v>
      </c>
      <c r="C82" s="51" t="s">
        <v>1656</v>
      </c>
      <c r="D82" s="73" t="s">
        <v>1657</v>
      </c>
      <c r="E82" s="166" t="s">
        <v>38</v>
      </c>
      <c r="F82" s="51" t="s">
        <v>1699</v>
      </c>
      <c r="G82" s="151" t="s">
        <v>742</v>
      </c>
      <c r="H82" s="73" t="s">
        <v>35</v>
      </c>
      <c r="I82" s="73" t="s">
        <v>342</v>
      </c>
      <c r="J82" s="73" t="s">
        <v>52</v>
      </c>
      <c r="K82" s="51" t="s">
        <v>704</v>
      </c>
      <c r="L82" s="51" t="s">
        <v>734</v>
      </c>
      <c r="M82" s="51" t="s">
        <v>743</v>
      </c>
      <c r="N82" s="51" t="s">
        <v>694</v>
      </c>
      <c r="O82" s="51" t="s">
        <v>345</v>
      </c>
      <c r="P82" s="51" t="s">
        <v>642</v>
      </c>
      <c r="Q82" s="51" t="s">
        <v>1868</v>
      </c>
      <c r="R82" s="51" t="s">
        <v>375</v>
      </c>
      <c r="S82" s="75" t="s">
        <v>327</v>
      </c>
      <c r="T82" s="152">
        <v>0.4</v>
      </c>
      <c r="U82" s="75" t="s">
        <v>121</v>
      </c>
      <c r="V82" s="152">
        <v>0.4</v>
      </c>
      <c r="W82" s="73" t="s">
        <v>84</v>
      </c>
      <c r="X82" s="51" t="s">
        <v>744</v>
      </c>
      <c r="Y82" s="75" t="s">
        <v>329</v>
      </c>
      <c r="Z82" s="153">
        <v>6.0479999999999992E-2</v>
      </c>
      <c r="AA82" s="75" t="s">
        <v>121</v>
      </c>
      <c r="AB82" s="153">
        <v>0.30000000000000004</v>
      </c>
      <c r="AC82" s="73" t="s">
        <v>273</v>
      </c>
      <c r="AD82" s="51" t="s">
        <v>745</v>
      </c>
      <c r="AE82" s="73" t="s">
        <v>350</v>
      </c>
      <c r="AF82" s="51" t="s">
        <v>351</v>
      </c>
      <c r="AG82" s="51" t="s">
        <v>351</v>
      </c>
      <c r="AH82" s="51" t="s">
        <v>351</v>
      </c>
      <c r="AI82" s="51" t="s">
        <v>351</v>
      </c>
      <c r="AJ82" s="51" t="s">
        <v>351</v>
      </c>
      <c r="AK82" s="51" t="s">
        <v>352</v>
      </c>
      <c r="AL82" s="51" t="s">
        <v>352</v>
      </c>
      <c r="AM82" s="51" t="s">
        <v>352</v>
      </c>
      <c r="AN82" s="51" t="s">
        <v>352</v>
      </c>
      <c r="AO82" s="51" t="s">
        <v>352</v>
      </c>
      <c r="AP82" s="51" t="s">
        <v>1700</v>
      </c>
      <c r="AQ82" s="51" t="s">
        <v>1701</v>
      </c>
      <c r="AR82" s="51" t="s">
        <v>1702</v>
      </c>
      <c r="AS82" s="155">
        <v>43356</v>
      </c>
      <c r="AT82" s="61" t="s">
        <v>353</v>
      </c>
      <c r="AU82" s="66" t="s">
        <v>698</v>
      </c>
      <c r="AV82" s="60">
        <v>43593</v>
      </c>
      <c r="AW82" s="67" t="s">
        <v>353</v>
      </c>
      <c r="AX82" s="63" t="s">
        <v>746</v>
      </c>
      <c r="AY82" s="60">
        <v>43759</v>
      </c>
      <c r="AZ82" s="61" t="s">
        <v>361</v>
      </c>
      <c r="BA82" s="66" t="s">
        <v>747</v>
      </c>
      <c r="BB82" s="60">
        <v>43909</v>
      </c>
      <c r="BC82" s="67" t="s">
        <v>359</v>
      </c>
      <c r="BD82" s="63" t="s">
        <v>700</v>
      </c>
      <c r="BE82" s="60">
        <v>44074</v>
      </c>
      <c r="BF82" s="61" t="s">
        <v>364</v>
      </c>
      <c r="BG82" s="66" t="s">
        <v>748</v>
      </c>
      <c r="BH82" s="60">
        <v>44249</v>
      </c>
      <c r="BI82" s="67" t="s">
        <v>359</v>
      </c>
      <c r="BJ82" s="63" t="s">
        <v>710</v>
      </c>
      <c r="BK82" s="60">
        <v>44540</v>
      </c>
      <c r="BL82" s="61" t="s">
        <v>353</v>
      </c>
      <c r="BM82" s="66" t="s">
        <v>741</v>
      </c>
      <c r="BN82" s="60">
        <v>44897</v>
      </c>
      <c r="BO82" s="67" t="s">
        <v>404</v>
      </c>
      <c r="BP82" s="63" t="s">
        <v>1703</v>
      </c>
      <c r="BQ82" s="60" t="s">
        <v>367</v>
      </c>
      <c r="BR82" s="61" t="s">
        <v>368</v>
      </c>
      <c r="BS82" s="66" t="s">
        <v>367</v>
      </c>
      <c r="BT82" s="60" t="s">
        <v>367</v>
      </c>
      <c r="BU82" s="67" t="s">
        <v>368</v>
      </c>
      <c r="BV82" s="63" t="s">
        <v>367</v>
      </c>
      <c r="BW82" s="60" t="s">
        <v>367</v>
      </c>
      <c r="BX82" s="61" t="s">
        <v>368</v>
      </c>
      <c r="BY82" s="66" t="s">
        <v>367</v>
      </c>
      <c r="BZ82" s="60" t="s">
        <v>367</v>
      </c>
      <c r="CA82" s="67" t="s">
        <v>368</v>
      </c>
      <c r="CB82" s="69" t="s">
        <v>367</v>
      </c>
      <c r="CC82" s="114" t="e">
        <f>VLOOKUP(A82,Datos!$C$2:$AJ$25,34,0)</f>
        <v>#N/A</v>
      </c>
      <c r="CD82" s="2">
        <f t="shared" si="2"/>
        <v>8</v>
      </c>
    </row>
    <row r="83" spans="1:82" ht="399.95" customHeight="1" x14ac:dyDescent="0.2">
      <c r="A83" s="181" t="s">
        <v>1654</v>
      </c>
      <c r="B83" s="73" t="s">
        <v>1655</v>
      </c>
      <c r="C83" s="51" t="s">
        <v>1656</v>
      </c>
      <c r="D83" s="73" t="s">
        <v>1657</v>
      </c>
      <c r="E83" s="166" t="s">
        <v>38</v>
      </c>
      <c r="F83" s="51" t="s">
        <v>1704</v>
      </c>
      <c r="G83" s="151" t="s">
        <v>749</v>
      </c>
      <c r="H83" s="73" t="s">
        <v>35</v>
      </c>
      <c r="I83" s="73" t="s">
        <v>342</v>
      </c>
      <c r="J83" s="73" t="s">
        <v>52</v>
      </c>
      <c r="K83" s="51" t="s">
        <v>704</v>
      </c>
      <c r="L83" s="51" t="s">
        <v>734</v>
      </c>
      <c r="M83" s="51" t="s">
        <v>750</v>
      </c>
      <c r="N83" s="51" t="s">
        <v>694</v>
      </c>
      <c r="O83" s="51" t="s">
        <v>345</v>
      </c>
      <c r="P83" s="51" t="s">
        <v>384</v>
      </c>
      <c r="Q83" s="51" t="s">
        <v>1868</v>
      </c>
      <c r="R83" s="51" t="s">
        <v>375</v>
      </c>
      <c r="S83" s="75" t="s">
        <v>327</v>
      </c>
      <c r="T83" s="152">
        <v>0.4</v>
      </c>
      <c r="U83" s="75" t="s">
        <v>121</v>
      </c>
      <c r="V83" s="152">
        <v>0.4</v>
      </c>
      <c r="W83" s="73" t="s">
        <v>84</v>
      </c>
      <c r="X83" s="51" t="s">
        <v>744</v>
      </c>
      <c r="Y83" s="75" t="s">
        <v>329</v>
      </c>
      <c r="Z83" s="153">
        <v>7.0559999999999998E-2</v>
      </c>
      <c r="AA83" s="75" t="s">
        <v>121</v>
      </c>
      <c r="AB83" s="153">
        <v>0.30000000000000004</v>
      </c>
      <c r="AC83" s="73" t="s">
        <v>273</v>
      </c>
      <c r="AD83" s="51" t="s">
        <v>706</v>
      </c>
      <c r="AE83" s="73" t="s">
        <v>350</v>
      </c>
      <c r="AF83" s="51" t="s">
        <v>351</v>
      </c>
      <c r="AG83" s="51" t="s">
        <v>351</v>
      </c>
      <c r="AH83" s="51" t="s">
        <v>351</v>
      </c>
      <c r="AI83" s="51" t="s">
        <v>351</v>
      </c>
      <c r="AJ83" s="51" t="s">
        <v>351</v>
      </c>
      <c r="AK83" s="51" t="s">
        <v>352</v>
      </c>
      <c r="AL83" s="51" t="s">
        <v>352</v>
      </c>
      <c r="AM83" s="51" t="s">
        <v>352</v>
      </c>
      <c r="AN83" s="51" t="s">
        <v>352</v>
      </c>
      <c r="AO83" s="51" t="s">
        <v>352</v>
      </c>
      <c r="AP83" s="51" t="s">
        <v>1705</v>
      </c>
      <c r="AQ83" s="51" t="s">
        <v>1706</v>
      </c>
      <c r="AR83" s="51" t="s">
        <v>1707</v>
      </c>
      <c r="AS83" s="155">
        <v>43356</v>
      </c>
      <c r="AT83" s="61" t="s">
        <v>353</v>
      </c>
      <c r="AU83" s="66" t="s">
        <v>698</v>
      </c>
      <c r="AV83" s="60">
        <v>43593</v>
      </c>
      <c r="AW83" s="67" t="s">
        <v>353</v>
      </c>
      <c r="AX83" s="63" t="s">
        <v>751</v>
      </c>
      <c r="AY83" s="60">
        <v>43759</v>
      </c>
      <c r="AZ83" s="61" t="s">
        <v>404</v>
      </c>
      <c r="BA83" s="66" t="s">
        <v>752</v>
      </c>
      <c r="BB83" s="60">
        <v>43909</v>
      </c>
      <c r="BC83" s="67" t="s">
        <v>412</v>
      </c>
      <c r="BD83" s="63" t="s">
        <v>753</v>
      </c>
      <c r="BE83" s="60">
        <v>44074</v>
      </c>
      <c r="BF83" s="61" t="s">
        <v>364</v>
      </c>
      <c r="BG83" s="66" t="s">
        <v>754</v>
      </c>
      <c r="BH83" s="60">
        <v>44249</v>
      </c>
      <c r="BI83" s="67" t="s">
        <v>359</v>
      </c>
      <c r="BJ83" s="63" t="s">
        <v>710</v>
      </c>
      <c r="BK83" s="60">
        <v>44540</v>
      </c>
      <c r="BL83" s="61" t="s">
        <v>353</v>
      </c>
      <c r="BM83" s="66" t="s">
        <v>741</v>
      </c>
      <c r="BN83" s="60">
        <v>44897</v>
      </c>
      <c r="BO83" s="67" t="s">
        <v>404</v>
      </c>
      <c r="BP83" s="63" t="s">
        <v>1703</v>
      </c>
      <c r="BQ83" s="60" t="s">
        <v>367</v>
      </c>
      <c r="BR83" s="61" t="s">
        <v>368</v>
      </c>
      <c r="BS83" s="66" t="s">
        <v>367</v>
      </c>
      <c r="BT83" s="60" t="s">
        <v>367</v>
      </c>
      <c r="BU83" s="67" t="s">
        <v>368</v>
      </c>
      <c r="BV83" s="63" t="s">
        <v>367</v>
      </c>
      <c r="BW83" s="60" t="s">
        <v>367</v>
      </c>
      <c r="BX83" s="61" t="s">
        <v>368</v>
      </c>
      <c r="BY83" s="66" t="s">
        <v>367</v>
      </c>
      <c r="BZ83" s="60" t="s">
        <v>367</v>
      </c>
      <c r="CA83" s="67" t="s">
        <v>368</v>
      </c>
      <c r="CB83" s="69" t="s">
        <v>367</v>
      </c>
      <c r="CC83" s="114" t="e">
        <f>VLOOKUP(A83,Datos!$C$2:$AJ$25,34,0)</f>
        <v>#N/A</v>
      </c>
      <c r="CD83" s="2">
        <f t="shared" si="2"/>
        <v>8</v>
      </c>
    </row>
    <row r="84" spans="1:82" ht="399.95" customHeight="1" x14ac:dyDescent="0.2">
      <c r="A84" s="181" t="s">
        <v>1654</v>
      </c>
      <c r="B84" s="73" t="s">
        <v>1655</v>
      </c>
      <c r="C84" s="51" t="s">
        <v>1656</v>
      </c>
      <c r="D84" s="73" t="s">
        <v>1657</v>
      </c>
      <c r="E84" s="166" t="s">
        <v>38</v>
      </c>
      <c r="F84" s="51" t="s">
        <v>1708</v>
      </c>
      <c r="G84" s="151" t="s">
        <v>755</v>
      </c>
      <c r="H84" s="73" t="s">
        <v>35</v>
      </c>
      <c r="I84" s="73" t="s">
        <v>342</v>
      </c>
      <c r="J84" s="73" t="s">
        <v>52</v>
      </c>
      <c r="K84" s="51" t="s">
        <v>704</v>
      </c>
      <c r="L84" s="51" t="s">
        <v>734</v>
      </c>
      <c r="M84" s="51" t="s">
        <v>756</v>
      </c>
      <c r="N84" s="51" t="s">
        <v>694</v>
      </c>
      <c r="O84" s="51" t="s">
        <v>345</v>
      </c>
      <c r="P84" s="51" t="s">
        <v>384</v>
      </c>
      <c r="Q84" s="51" t="s">
        <v>1868</v>
      </c>
      <c r="R84" s="51" t="s">
        <v>375</v>
      </c>
      <c r="S84" s="75" t="s">
        <v>330</v>
      </c>
      <c r="T84" s="152">
        <v>0.6</v>
      </c>
      <c r="U84" s="75" t="s">
        <v>121</v>
      </c>
      <c r="V84" s="152">
        <v>0.4</v>
      </c>
      <c r="W84" s="73" t="s">
        <v>84</v>
      </c>
      <c r="X84" s="51" t="s">
        <v>757</v>
      </c>
      <c r="Y84" s="75" t="s">
        <v>327</v>
      </c>
      <c r="Z84" s="153">
        <v>0.252</v>
      </c>
      <c r="AA84" s="75" t="s">
        <v>121</v>
      </c>
      <c r="AB84" s="153">
        <v>0.30000000000000004</v>
      </c>
      <c r="AC84" s="73" t="s">
        <v>84</v>
      </c>
      <c r="AD84" s="51" t="s">
        <v>706</v>
      </c>
      <c r="AE84" s="73" t="s">
        <v>350</v>
      </c>
      <c r="AF84" s="51" t="s">
        <v>351</v>
      </c>
      <c r="AG84" s="51" t="s">
        <v>351</v>
      </c>
      <c r="AH84" s="51" t="s">
        <v>351</v>
      </c>
      <c r="AI84" s="51" t="s">
        <v>351</v>
      </c>
      <c r="AJ84" s="51" t="s">
        <v>351</v>
      </c>
      <c r="AK84" s="51" t="s">
        <v>352</v>
      </c>
      <c r="AL84" s="51" t="s">
        <v>352</v>
      </c>
      <c r="AM84" s="51" t="s">
        <v>352</v>
      </c>
      <c r="AN84" s="51" t="s">
        <v>352</v>
      </c>
      <c r="AO84" s="51" t="s">
        <v>352</v>
      </c>
      <c r="AP84" s="51" t="s">
        <v>1709</v>
      </c>
      <c r="AQ84" s="51" t="s">
        <v>1710</v>
      </c>
      <c r="AR84" s="51" t="s">
        <v>1711</v>
      </c>
      <c r="AS84" s="155">
        <v>43356</v>
      </c>
      <c r="AT84" s="61" t="s">
        <v>353</v>
      </c>
      <c r="AU84" s="66" t="s">
        <v>698</v>
      </c>
      <c r="AV84" s="60">
        <v>43593</v>
      </c>
      <c r="AW84" s="67" t="s">
        <v>353</v>
      </c>
      <c r="AX84" s="63" t="s">
        <v>758</v>
      </c>
      <c r="AY84" s="60">
        <v>43759</v>
      </c>
      <c r="AZ84" s="61" t="s">
        <v>404</v>
      </c>
      <c r="BA84" s="66" t="s">
        <v>759</v>
      </c>
      <c r="BB84" s="60">
        <v>43909</v>
      </c>
      <c r="BC84" s="67" t="s">
        <v>353</v>
      </c>
      <c r="BD84" s="63" t="s">
        <v>760</v>
      </c>
      <c r="BE84" s="60">
        <v>44074</v>
      </c>
      <c r="BF84" s="61" t="s">
        <v>364</v>
      </c>
      <c r="BG84" s="66" t="s">
        <v>761</v>
      </c>
      <c r="BH84" s="60">
        <v>44168</v>
      </c>
      <c r="BI84" s="67" t="s">
        <v>481</v>
      </c>
      <c r="BJ84" s="63" t="s">
        <v>762</v>
      </c>
      <c r="BK84" s="60">
        <v>44249</v>
      </c>
      <c r="BL84" s="61" t="s">
        <v>412</v>
      </c>
      <c r="BM84" s="66" t="s">
        <v>763</v>
      </c>
      <c r="BN84" s="60">
        <v>44540</v>
      </c>
      <c r="BO84" s="67" t="s">
        <v>353</v>
      </c>
      <c r="BP84" s="63" t="s">
        <v>764</v>
      </c>
      <c r="BQ84" s="60">
        <v>44596</v>
      </c>
      <c r="BR84" s="61" t="s">
        <v>361</v>
      </c>
      <c r="BS84" s="66" t="s">
        <v>765</v>
      </c>
      <c r="BT84" s="60">
        <v>44804</v>
      </c>
      <c r="BU84" s="67" t="s">
        <v>361</v>
      </c>
      <c r="BV84" s="63" t="s">
        <v>1206</v>
      </c>
      <c r="BW84" s="60">
        <v>44897</v>
      </c>
      <c r="BX84" s="61" t="s">
        <v>404</v>
      </c>
      <c r="BY84" s="66" t="s">
        <v>1712</v>
      </c>
      <c r="BZ84" s="60" t="s">
        <v>367</v>
      </c>
      <c r="CA84" s="67" t="s">
        <v>368</v>
      </c>
      <c r="CB84" s="69" t="s">
        <v>367</v>
      </c>
      <c r="CC84" s="114" t="e">
        <f>VLOOKUP(A84,Datos!$C$2:$AJ$25,34,0)</f>
        <v>#N/A</v>
      </c>
      <c r="CD84" s="2">
        <f t="shared" si="2"/>
        <v>2</v>
      </c>
    </row>
    <row r="85" spans="1:82" ht="399.95" customHeight="1" x14ac:dyDescent="0.2">
      <c r="A85" s="181" t="s">
        <v>1654</v>
      </c>
      <c r="B85" s="73" t="s">
        <v>1655</v>
      </c>
      <c r="C85" s="51" t="s">
        <v>1656</v>
      </c>
      <c r="D85" s="73" t="s">
        <v>1657</v>
      </c>
      <c r="E85" s="166" t="s">
        <v>38</v>
      </c>
      <c r="F85" s="51" t="s">
        <v>1713</v>
      </c>
      <c r="G85" s="151" t="s">
        <v>766</v>
      </c>
      <c r="H85" s="73" t="s">
        <v>63</v>
      </c>
      <c r="I85" s="73" t="s">
        <v>372</v>
      </c>
      <c r="J85" s="73" t="s">
        <v>52</v>
      </c>
      <c r="K85" s="51" t="s">
        <v>767</v>
      </c>
      <c r="L85" s="51" t="s">
        <v>734</v>
      </c>
      <c r="M85" s="51" t="s">
        <v>1714</v>
      </c>
      <c r="N85" s="51" t="s">
        <v>694</v>
      </c>
      <c r="O85" s="51" t="s">
        <v>345</v>
      </c>
      <c r="P85" s="51" t="s">
        <v>768</v>
      </c>
      <c r="Q85" s="51" t="s">
        <v>1868</v>
      </c>
      <c r="R85" s="51" t="s">
        <v>375</v>
      </c>
      <c r="S85" s="75" t="s">
        <v>327</v>
      </c>
      <c r="T85" s="152">
        <v>0.4</v>
      </c>
      <c r="U85" s="75" t="s">
        <v>77</v>
      </c>
      <c r="V85" s="152">
        <v>0.8</v>
      </c>
      <c r="W85" s="73" t="s">
        <v>274</v>
      </c>
      <c r="X85" s="51" t="s">
        <v>769</v>
      </c>
      <c r="Y85" s="75" t="s">
        <v>329</v>
      </c>
      <c r="Z85" s="153">
        <v>0.11759999999999998</v>
      </c>
      <c r="AA85" s="75" t="s">
        <v>77</v>
      </c>
      <c r="AB85" s="153">
        <v>0.8</v>
      </c>
      <c r="AC85" s="73" t="s">
        <v>274</v>
      </c>
      <c r="AD85" s="51" t="s">
        <v>770</v>
      </c>
      <c r="AE85" s="73" t="s">
        <v>378</v>
      </c>
      <c r="AF85" s="51" t="s">
        <v>351</v>
      </c>
      <c r="AG85" s="51" t="s">
        <v>351</v>
      </c>
      <c r="AH85" s="51" t="s">
        <v>351</v>
      </c>
      <c r="AI85" s="51" t="s">
        <v>351</v>
      </c>
      <c r="AJ85" s="51" t="s">
        <v>351</v>
      </c>
      <c r="AK85" s="51" t="s">
        <v>1715</v>
      </c>
      <c r="AL85" s="51" t="s">
        <v>771</v>
      </c>
      <c r="AM85" s="51" t="s">
        <v>1716</v>
      </c>
      <c r="AN85" s="51" t="s">
        <v>1382</v>
      </c>
      <c r="AO85" s="51" t="s">
        <v>1394</v>
      </c>
      <c r="AP85" s="51" t="s">
        <v>1717</v>
      </c>
      <c r="AQ85" s="51" t="s">
        <v>1718</v>
      </c>
      <c r="AR85" s="51" t="s">
        <v>1719</v>
      </c>
      <c r="AS85" s="155">
        <v>43496</v>
      </c>
      <c r="AT85" s="61" t="s">
        <v>353</v>
      </c>
      <c r="AU85" s="66" t="s">
        <v>772</v>
      </c>
      <c r="AV85" s="60">
        <v>43759</v>
      </c>
      <c r="AW85" s="67" t="s">
        <v>600</v>
      </c>
      <c r="AX85" s="63" t="s">
        <v>773</v>
      </c>
      <c r="AY85" s="60">
        <v>43909</v>
      </c>
      <c r="AZ85" s="61" t="s">
        <v>545</v>
      </c>
      <c r="BA85" s="66" t="s">
        <v>774</v>
      </c>
      <c r="BB85" s="60">
        <v>44074</v>
      </c>
      <c r="BC85" s="67" t="s">
        <v>364</v>
      </c>
      <c r="BD85" s="63" t="s">
        <v>775</v>
      </c>
      <c r="BE85" s="60">
        <v>44168</v>
      </c>
      <c r="BF85" s="61" t="s">
        <v>481</v>
      </c>
      <c r="BG85" s="66" t="s">
        <v>776</v>
      </c>
      <c r="BH85" s="60">
        <v>44249</v>
      </c>
      <c r="BI85" s="67" t="s">
        <v>404</v>
      </c>
      <c r="BJ85" s="63" t="s">
        <v>777</v>
      </c>
      <c r="BK85" s="60">
        <v>44404</v>
      </c>
      <c r="BL85" s="61" t="s">
        <v>402</v>
      </c>
      <c r="BM85" s="66" t="s">
        <v>778</v>
      </c>
      <c r="BN85" s="60">
        <v>44455</v>
      </c>
      <c r="BO85" s="67" t="s">
        <v>361</v>
      </c>
      <c r="BP85" s="63" t="s">
        <v>732</v>
      </c>
      <c r="BQ85" s="60">
        <v>44540</v>
      </c>
      <c r="BR85" s="61" t="s">
        <v>353</v>
      </c>
      <c r="BS85" s="66" t="s">
        <v>779</v>
      </c>
      <c r="BT85" s="60">
        <v>44897</v>
      </c>
      <c r="BU85" s="67" t="s">
        <v>404</v>
      </c>
      <c r="BV85" s="63" t="s">
        <v>1720</v>
      </c>
      <c r="BW85" s="60" t="s">
        <v>367</v>
      </c>
      <c r="BX85" s="61" t="s">
        <v>368</v>
      </c>
      <c r="BY85" s="66" t="s">
        <v>367</v>
      </c>
      <c r="BZ85" s="60" t="s">
        <v>367</v>
      </c>
      <c r="CA85" s="67" t="s">
        <v>368</v>
      </c>
      <c r="CB85" s="69" t="s">
        <v>367</v>
      </c>
      <c r="CC85" s="114" t="e">
        <f>VLOOKUP(A85,Datos!$C$2:$AJ$25,34,0)</f>
        <v>#N/A</v>
      </c>
      <c r="CD85" s="2">
        <f t="shared" si="2"/>
        <v>4</v>
      </c>
    </row>
    <row r="86" spans="1:82" ht="399.95" customHeight="1" x14ac:dyDescent="0.2">
      <c r="A86" s="181" t="s">
        <v>1654</v>
      </c>
      <c r="B86" s="73" t="s">
        <v>1655</v>
      </c>
      <c r="C86" s="51" t="s">
        <v>1656</v>
      </c>
      <c r="D86" s="73" t="s">
        <v>1657</v>
      </c>
      <c r="E86" s="166" t="s">
        <v>38</v>
      </c>
      <c r="F86" s="51" t="s">
        <v>1721</v>
      </c>
      <c r="G86" s="151" t="s">
        <v>780</v>
      </c>
      <c r="H86" s="73" t="s">
        <v>63</v>
      </c>
      <c r="I86" s="73" t="s">
        <v>342</v>
      </c>
      <c r="J86" s="73" t="s">
        <v>52</v>
      </c>
      <c r="K86" s="51" t="s">
        <v>704</v>
      </c>
      <c r="L86" s="51" t="s">
        <v>734</v>
      </c>
      <c r="M86" s="51" t="s">
        <v>781</v>
      </c>
      <c r="N86" s="51" t="s">
        <v>694</v>
      </c>
      <c r="O86" s="51" t="s">
        <v>345</v>
      </c>
      <c r="P86" s="51" t="s">
        <v>642</v>
      </c>
      <c r="Q86" s="51" t="s">
        <v>1868</v>
      </c>
      <c r="R86" s="51" t="s">
        <v>375</v>
      </c>
      <c r="S86" s="75" t="s">
        <v>329</v>
      </c>
      <c r="T86" s="152">
        <v>0.2</v>
      </c>
      <c r="U86" s="75" t="s">
        <v>101</v>
      </c>
      <c r="V86" s="152">
        <v>0.6</v>
      </c>
      <c r="W86" s="73" t="s">
        <v>84</v>
      </c>
      <c r="X86" s="51" t="s">
        <v>782</v>
      </c>
      <c r="Y86" s="75" t="s">
        <v>329</v>
      </c>
      <c r="Z86" s="153">
        <v>8.3999999999999991E-2</v>
      </c>
      <c r="AA86" s="75" t="s">
        <v>101</v>
      </c>
      <c r="AB86" s="153">
        <v>0.6</v>
      </c>
      <c r="AC86" s="73" t="s">
        <v>84</v>
      </c>
      <c r="AD86" s="51" t="s">
        <v>783</v>
      </c>
      <c r="AE86" s="73" t="s">
        <v>378</v>
      </c>
      <c r="AF86" s="51" t="s">
        <v>351</v>
      </c>
      <c r="AG86" s="51" t="s">
        <v>351</v>
      </c>
      <c r="AH86" s="51" t="s">
        <v>351</v>
      </c>
      <c r="AI86" s="51" t="s">
        <v>351</v>
      </c>
      <c r="AJ86" s="51" t="s">
        <v>351</v>
      </c>
      <c r="AK86" s="51" t="s">
        <v>1722</v>
      </c>
      <c r="AL86" s="51" t="s">
        <v>784</v>
      </c>
      <c r="AM86" s="51" t="s">
        <v>785</v>
      </c>
      <c r="AN86" s="51" t="s">
        <v>1382</v>
      </c>
      <c r="AO86" s="51" t="s">
        <v>1723</v>
      </c>
      <c r="AP86" s="51" t="s">
        <v>1724</v>
      </c>
      <c r="AQ86" s="51" t="s">
        <v>1725</v>
      </c>
      <c r="AR86" s="51" t="s">
        <v>1726</v>
      </c>
      <c r="AS86" s="155">
        <v>43496</v>
      </c>
      <c r="AT86" s="61" t="s">
        <v>353</v>
      </c>
      <c r="AU86" s="66" t="s">
        <v>698</v>
      </c>
      <c r="AV86" s="60">
        <v>43593</v>
      </c>
      <c r="AW86" s="67" t="s">
        <v>353</v>
      </c>
      <c r="AX86" s="63" t="s">
        <v>786</v>
      </c>
      <c r="AY86" s="60">
        <v>43759</v>
      </c>
      <c r="AZ86" s="61" t="s">
        <v>402</v>
      </c>
      <c r="BA86" s="66" t="s">
        <v>787</v>
      </c>
      <c r="BB86" s="60">
        <v>43909</v>
      </c>
      <c r="BC86" s="67" t="s">
        <v>788</v>
      </c>
      <c r="BD86" s="63" t="s">
        <v>789</v>
      </c>
      <c r="BE86" s="60">
        <v>44074</v>
      </c>
      <c r="BF86" s="61" t="s">
        <v>364</v>
      </c>
      <c r="BG86" s="66" t="s">
        <v>790</v>
      </c>
      <c r="BH86" s="60">
        <v>44168</v>
      </c>
      <c r="BI86" s="67" t="s">
        <v>402</v>
      </c>
      <c r="BJ86" s="63" t="s">
        <v>791</v>
      </c>
      <c r="BK86" s="60">
        <v>44249</v>
      </c>
      <c r="BL86" s="61" t="s">
        <v>412</v>
      </c>
      <c r="BM86" s="66" t="s">
        <v>763</v>
      </c>
      <c r="BN86" s="60">
        <v>44540</v>
      </c>
      <c r="BO86" s="67" t="s">
        <v>353</v>
      </c>
      <c r="BP86" s="63" t="s">
        <v>792</v>
      </c>
      <c r="BQ86" s="60">
        <v>44897</v>
      </c>
      <c r="BR86" s="61" t="s">
        <v>404</v>
      </c>
      <c r="BS86" s="66" t="s">
        <v>1727</v>
      </c>
      <c r="BT86" s="60" t="s">
        <v>367</v>
      </c>
      <c r="BU86" s="67" t="s">
        <v>368</v>
      </c>
      <c r="BV86" s="63" t="s">
        <v>367</v>
      </c>
      <c r="BW86" s="60" t="s">
        <v>367</v>
      </c>
      <c r="BX86" s="61" t="s">
        <v>368</v>
      </c>
      <c r="BY86" s="66" t="s">
        <v>367</v>
      </c>
      <c r="BZ86" s="60" t="s">
        <v>367</v>
      </c>
      <c r="CA86" s="67" t="s">
        <v>368</v>
      </c>
      <c r="CB86" s="69" t="s">
        <v>367</v>
      </c>
      <c r="CC86" s="114" t="e">
        <f>VLOOKUP(A86,Datos!$C$2:$AJ$25,34,0)</f>
        <v>#N/A</v>
      </c>
      <c r="CD86" s="2">
        <f t="shared" si="2"/>
        <v>6</v>
      </c>
    </row>
    <row r="87" spans="1:82" ht="399.95" customHeight="1" x14ac:dyDescent="0.2">
      <c r="A87" s="181" t="s">
        <v>1654</v>
      </c>
      <c r="B87" s="73" t="s">
        <v>1655</v>
      </c>
      <c r="C87" s="51" t="s">
        <v>1656</v>
      </c>
      <c r="D87" s="73" t="s">
        <v>1657</v>
      </c>
      <c r="E87" s="166" t="s">
        <v>38</v>
      </c>
      <c r="F87" s="51" t="s">
        <v>1728</v>
      </c>
      <c r="G87" s="151" t="s">
        <v>793</v>
      </c>
      <c r="H87" s="73" t="s">
        <v>35</v>
      </c>
      <c r="I87" s="73" t="s">
        <v>380</v>
      </c>
      <c r="J87" s="73" t="s">
        <v>78</v>
      </c>
      <c r="K87" s="51" t="s">
        <v>1729</v>
      </c>
      <c r="L87" s="51" t="s">
        <v>1660</v>
      </c>
      <c r="M87" s="51" t="s">
        <v>794</v>
      </c>
      <c r="N87" s="51" t="s">
        <v>694</v>
      </c>
      <c r="O87" s="51" t="s">
        <v>345</v>
      </c>
      <c r="P87" s="51" t="s">
        <v>374</v>
      </c>
      <c r="Q87" s="51" t="s">
        <v>1868</v>
      </c>
      <c r="R87" s="51" t="s">
        <v>375</v>
      </c>
      <c r="S87" s="75" t="s">
        <v>327</v>
      </c>
      <c r="T87" s="152">
        <v>0.4</v>
      </c>
      <c r="U87" s="75" t="s">
        <v>121</v>
      </c>
      <c r="V87" s="152">
        <v>0.4</v>
      </c>
      <c r="W87" s="73" t="s">
        <v>84</v>
      </c>
      <c r="X87" s="51" t="s">
        <v>1730</v>
      </c>
      <c r="Y87" s="75" t="s">
        <v>329</v>
      </c>
      <c r="Z87" s="153">
        <v>0.16799999999999998</v>
      </c>
      <c r="AA87" s="75" t="s">
        <v>121</v>
      </c>
      <c r="AB87" s="153">
        <v>0.30000000000000004</v>
      </c>
      <c r="AC87" s="73" t="s">
        <v>273</v>
      </c>
      <c r="AD87" s="51" t="s">
        <v>706</v>
      </c>
      <c r="AE87" s="73" t="s">
        <v>350</v>
      </c>
      <c r="AF87" s="51" t="s">
        <v>351</v>
      </c>
      <c r="AG87" s="51" t="s">
        <v>351</v>
      </c>
      <c r="AH87" s="51" t="s">
        <v>351</v>
      </c>
      <c r="AI87" s="51" t="s">
        <v>351</v>
      </c>
      <c r="AJ87" s="51" t="s">
        <v>351</v>
      </c>
      <c r="AK87" s="51" t="s">
        <v>352</v>
      </c>
      <c r="AL87" s="51" t="s">
        <v>352</v>
      </c>
      <c r="AM87" s="51" t="s">
        <v>352</v>
      </c>
      <c r="AN87" s="51" t="s">
        <v>352</v>
      </c>
      <c r="AO87" s="51" t="s">
        <v>352</v>
      </c>
      <c r="AP87" s="51" t="s">
        <v>1731</v>
      </c>
      <c r="AQ87" s="51" t="s">
        <v>1732</v>
      </c>
      <c r="AR87" s="51" t="s">
        <v>1733</v>
      </c>
      <c r="AS87" s="155">
        <v>43759</v>
      </c>
      <c r="AT87" s="61" t="s">
        <v>353</v>
      </c>
      <c r="AU87" s="66" t="s">
        <v>795</v>
      </c>
      <c r="AV87" s="60">
        <v>43909</v>
      </c>
      <c r="AW87" s="67" t="s">
        <v>404</v>
      </c>
      <c r="AX87" s="63" t="s">
        <v>796</v>
      </c>
      <c r="AY87" s="60">
        <v>44074</v>
      </c>
      <c r="AZ87" s="61" t="s">
        <v>610</v>
      </c>
      <c r="BA87" s="66" t="s">
        <v>797</v>
      </c>
      <c r="BB87" s="60">
        <v>44168</v>
      </c>
      <c r="BC87" s="67" t="s">
        <v>481</v>
      </c>
      <c r="BD87" s="63" t="s">
        <v>798</v>
      </c>
      <c r="BE87" s="60">
        <v>44249</v>
      </c>
      <c r="BF87" s="61" t="s">
        <v>412</v>
      </c>
      <c r="BG87" s="66" t="s">
        <v>763</v>
      </c>
      <c r="BH87" s="60">
        <v>44455</v>
      </c>
      <c r="BI87" s="67" t="s">
        <v>361</v>
      </c>
      <c r="BJ87" s="63" t="s">
        <v>799</v>
      </c>
      <c r="BK87" s="60">
        <v>44540</v>
      </c>
      <c r="BL87" s="61" t="s">
        <v>353</v>
      </c>
      <c r="BM87" s="66" t="s">
        <v>800</v>
      </c>
      <c r="BN87" s="60">
        <v>44897</v>
      </c>
      <c r="BO87" s="67" t="s">
        <v>404</v>
      </c>
      <c r="BP87" s="63" t="s">
        <v>1672</v>
      </c>
      <c r="BQ87" s="60" t="s">
        <v>367</v>
      </c>
      <c r="BR87" s="61" t="s">
        <v>368</v>
      </c>
      <c r="BS87" s="66" t="s">
        <v>367</v>
      </c>
      <c r="BT87" s="60" t="s">
        <v>367</v>
      </c>
      <c r="BU87" s="67" t="s">
        <v>368</v>
      </c>
      <c r="BV87" s="63" t="s">
        <v>367</v>
      </c>
      <c r="BW87" s="60" t="s">
        <v>367</v>
      </c>
      <c r="BX87" s="61" t="s">
        <v>368</v>
      </c>
      <c r="BY87" s="66" t="s">
        <v>367</v>
      </c>
      <c r="BZ87" s="60" t="s">
        <v>367</v>
      </c>
      <c r="CA87" s="67" t="s">
        <v>368</v>
      </c>
      <c r="CB87" s="69" t="s">
        <v>367</v>
      </c>
      <c r="CC87" s="114" t="e">
        <f>VLOOKUP(A87,Datos!$C$2:$AJ$25,34,0)</f>
        <v>#N/A</v>
      </c>
      <c r="CD87" s="2">
        <f t="shared" si="2"/>
        <v>8</v>
      </c>
    </row>
    <row r="88" spans="1:82" ht="399.95" customHeight="1" x14ac:dyDescent="0.2">
      <c r="A88" s="181" t="s">
        <v>1654</v>
      </c>
      <c r="B88" s="73" t="s">
        <v>1655</v>
      </c>
      <c r="C88" s="51" t="s">
        <v>1656</v>
      </c>
      <c r="D88" s="73" t="s">
        <v>1657</v>
      </c>
      <c r="E88" s="166" t="s">
        <v>38</v>
      </c>
      <c r="F88" s="51" t="s">
        <v>1713</v>
      </c>
      <c r="G88" s="151" t="s">
        <v>801</v>
      </c>
      <c r="H88" s="73" t="s">
        <v>35</v>
      </c>
      <c r="I88" s="73" t="s">
        <v>380</v>
      </c>
      <c r="J88" s="73" t="s">
        <v>78</v>
      </c>
      <c r="K88" s="51" t="s">
        <v>1734</v>
      </c>
      <c r="L88" s="51" t="s">
        <v>1684</v>
      </c>
      <c r="M88" s="51" t="s">
        <v>1735</v>
      </c>
      <c r="N88" s="51" t="s">
        <v>694</v>
      </c>
      <c r="O88" s="51" t="s">
        <v>345</v>
      </c>
      <c r="P88" s="51" t="s">
        <v>656</v>
      </c>
      <c r="Q88" s="51" t="s">
        <v>1868</v>
      </c>
      <c r="R88" s="51" t="s">
        <v>375</v>
      </c>
      <c r="S88" s="75" t="s">
        <v>327</v>
      </c>
      <c r="T88" s="152">
        <v>0.4</v>
      </c>
      <c r="U88" s="75" t="s">
        <v>121</v>
      </c>
      <c r="V88" s="152">
        <v>0.4</v>
      </c>
      <c r="W88" s="73" t="s">
        <v>84</v>
      </c>
      <c r="X88" s="51" t="s">
        <v>802</v>
      </c>
      <c r="Y88" s="75" t="s">
        <v>329</v>
      </c>
      <c r="Z88" s="153">
        <v>0.16799999999999998</v>
      </c>
      <c r="AA88" s="75" t="s">
        <v>121</v>
      </c>
      <c r="AB88" s="153">
        <v>0.30000000000000004</v>
      </c>
      <c r="AC88" s="73" t="s">
        <v>273</v>
      </c>
      <c r="AD88" s="51" t="s">
        <v>706</v>
      </c>
      <c r="AE88" s="73" t="s">
        <v>350</v>
      </c>
      <c r="AF88" s="51" t="s">
        <v>351</v>
      </c>
      <c r="AG88" s="51" t="s">
        <v>351</v>
      </c>
      <c r="AH88" s="51" t="s">
        <v>351</v>
      </c>
      <c r="AI88" s="51" t="s">
        <v>351</v>
      </c>
      <c r="AJ88" s="51" t="s">
        <v>351</v>
      </c>
      <c r="AK88" s="51" t="s">
        <v>352</v>
      </c>
      <c r="AL88" s="51" t="s">
        <v>352</v>
      </c>
      <c r="AM88" s="51" t="s">
        <v>352</v>
      </c>
      <c r="AN88" s="51" t="s">
        <v>352</v>
      </c>
      <c r="AO88" s="51" t="s">
        <v>352</v>
      </c>
      <c r="AP88" s="51" t="s">
        <v>1736</v>
      </c>
      <c r="AQ88" s="51" t="s">
        <v>1737</v>
      </c>
      <c r="AR88" s="51" t="s">
        <v>1738</v>
      </c>
      <c r="AS88" s="155">
        <v>44074</v>
      </c>
      <c r="AT88" s="61" t="s">
        <v>353</v>
      </c>
      <c r="AU88" s="66" t="s">
        <v>803</v>
      </c>
      <c r="AV88" s="60">
        <v>44168</v>
      </c>
      <c r="AW88" s="67" t="s">
        <v>357</v>
      </c>
      <c r="AX88" s="63" t="s">
        <v>804</v>
      </c>
      <c r="AY88" s="60">
        <v>44249</v>
      </c>
      <c r="AZ88" s="61" t="s">
        <v>359</v>
      </c>
      <c r="BA88" s="66" t="s">
        <v>710</v>
      </c>
      <c r="BB88" s="60">
        <v>44404</v>
      </c>
      <c r="BC88" s="67" t="s">
        <v>361</v>
      </c>
      <c r="BD88" s="63" t="s">
        <v>805</v>
      </c>
      <c r="BE88" s="60">
        <v>44455</v>
      </c>
      <c r="BF88" s="61" t="s">
        <v>361</v>
      </c>
      <c r="BG88" s="66" t="s">
        <v>806</v>
      </c>
      <c r="BH88" s="60">
        <v>44540</v>
      </c>
      <c r="BI88" s="67" t="s">
        <v>353</v>
      </c>
      <c r="BJ88" s="63" t="s">
        <v>807</v>
      </c>
      <c r="BK88" s="60">
        <v>44897</v>
      </c>
      <c r="BL88" s="61" t="s">
        <v>404</v>
      </c>
      <c r="BM88" s="66" t="s">
        <v>1739</v>
      </c>
      <c r="BN88" s="60" t="s">
        <v>367</v>
      </c>
      <c r="BO88" s="67" t="s">
        <v>368</v>
      </c>
      <c r="BP88" s="63" t="s">
        <v>367</v>
      </c>
      <c r="BQ88" s="60" t="s">
        <v>367</v>
      </c>
      <c r="BR88" s="61" t="s">
        <v>368</v>
      </c>
      <c r="BS88" s="66" t="s">
        <v>367</v>
      </c>
      <c r="BT88" s="60" t="s">
        <v>367</v>
      </c>
      <c r="BU88" s="67" t="s">
        <v>368</v>
      </c>
      <c r="BV88" s="63" t="s">
        <v>367</v>
      </c>
      <c r="BW88" s="60" t="s">
        <v>367</v>
      </c>
      <c r="BX88" s="61" t="s">
        <v>368</v>
      </c>
      <c r="BY88" s="66" t="s">
        <v>367</v>
      </c>
      <c r="BZ88" s="60" t="s">
        <v>367</v>
      </c>
      <c r="CA88" s="67" t="s">
        <v>368</v>
      </c>
      <c r="CB88" s="69" t="s">
        <v>367</v>
      </c>
      <c r="CC88" s="114" t="e">
        <f>VLOOKUP(A88,Datos!$C$2:$AJ$25,34,0)</f>
        <v>#N/A</v>
      </c>
      <c r="CD88" s="2">
        <f t="shared" si="2"/>
        <v>10</v>
      </c>
    </row>
    <row r="89" spans="1:82" ht="399.95" customHeight="1" x14ac:dyDescent="0.2">
      <c r="A89" s="181" t="s">
        <v>1654</v>
      </c>
      <c r="B89" s="73" t="s">
        <v>1655</v>
      </c>
      <c r="C89" s="51" t="s">
        <v>1656</v>
      </c>
      <c r="D89" s="73" t="s">
        <v>1657</v>
      </c>
      <c r="E89" s="166" t="s">
        <v>38</v>
      </c>
      <c r="F89" s="51" t="s">
        <v>1740</v>
      </c>
      <c r="G89" s="151" t="s">
        <v>1741</v>
      </c>
      <c r="H89" s="73" t="s">
        <v>35</v>
      </c>
      <c r="I89" s="73" t="s">
        <v>342</v>
      </c>
      <c r="J89" s="73" t="s">
        <v>52</v>
      </c>
      <c r="K89" s="51" t="s">
        <v>1742</v>
      </c>
      <c r="L89" s="51" t="s">
        <v>1743</v>
      </c>
      <c r="M89" s="51" t="s">
        <v>343</v>
      </c>
      <c r="N89" s="51" t="s">
        <v>694</v>
      </c>
      <c r="O89" s="51" t="s">
        <v>345</v>
      </c>
      <c r="P89" s="51" t="s">
        <v>346</v>
      </c>
      <c r="Q89" s="51" t="s">
        <v>1871</v>
      </c>
      <c r="R89" s="51" t="s">
        <v>347</v>
      </c>
      <c r="S89" s="75" t="s">
        <v>327</v>
      </c>
      <c r="T89" s="152">
        <v>0.4</v>
      </c>
      <c r="U89" s="75" t="s">
        <v>121</v>
      </c>
      <c r="V89" s="152">
        <v>0.4</v>
      </c>
      <c r="W89" s="73" t="s">
        <v>84</v>
      </c>
      <c r="X89" s="51" t="s">
        <v>348</v>
      </c>
      <c r="Y89" s="75" t="s">
        <v>329</v>
      </c>
      <c r="Z89" s="153">
        <v>7.0559999999999984E-2</v>
      </c>
      <c r="AA89" s="75" t="s">
        <v>121</v>
      </c>
      <c r="AB89" s="153">
        <v>0.22500000000000003</v>
      </c>
      <c r="AC89" s="73" t="s">
        <v>273</v>
      </c>
      <c r="AD89" s="51" t="s">
        <v>349</v>
      </c>
      <c r="AE89" s="73" t="s">
        <v>350</v>
      </c>
      <c r="AF89" s="51" t="s">
        <v>351</v>
      </c>
      <c r="AG89" s="51" t="s">
        <v>351</v>
      </c>
      <c r="AH89" s="51" t="s">
        <v>351</v>
      </c>
      <c r="AI89" s="51" t="s">
        <v>351</v>
      </c>
      <c r="AJ89" s="51" t="s">
        <v>351</v>
      </c>
      <c r="AK89" s="51" t="s">
        <v>352</v>
      </c>
      <c r="AL89" s="51" t="s">
        <v>352</v>
      </c>
      <c r="AM89" s="51" t="s">
        <v>352</v>
      </c>
      <c r="AN89" s="51" t="s">
        <v>352</v>
      </c>
      <c r="AO89" s="51" t="s">
        <v>352</v>
      </c>
      <c r="AP89" s="51" t="s">
        <v>1744</v>
      </c>
      <c r="AQ89" s="51" t="s">
        <v>1745</v>
      </c>
      <c r="AR89" s="51" t="s">
        <v>1746</v>
      </c>
      <c r="AS89" s="155">
        <v>43350</v>
      </c>
      <c r="AT89" s="61" t="s">
        <v>353</v>
      </c>
      <c r="AU89" s="66" t="s">
        <v>354</v>
      </c>
      <c r="AV89" s="60">
        <v>43593</v>
      </c>
      <c r="AW89" s="67" t="s">
        <v>355</v>
      </c>
      <c r="AX89" s="63" t="s">
        <v>356</v>
      </c>
      <c r="AY89" s="60">
        <v>43755</v>
      </c>
      <c r="AZ89" s="61" t="s">
        <v>357</v>
      </c>
      <c r="BA89" s="66" t="s">
        <v>358</v>
      </c>
      <c r="BB89" s="60">
        <v>43896</v>
      </c>
      <c r="BC89" s="67" t="s">
        <v>359</v>
      </c>
      <c r="BD89" s="63" t="s">
        <v>360</v>
      </c>
      <c r="BE89" s="60">
        <v>44056</v>
      </c>
      <c r="BF89" s="61" t="s">
        <v>361</v>
      </c>
      <c r="BG89" s="66" t="s">
        <v>362</v>
      </c>
      <c r="BH89" s="60">
        <v>44168</v>
      </c>
      <c r="BI89" s="67" t="s">
        <v>357</v>
      </c>
      <c r="BJ89" s="63" t="s">
        <v>363</v>
      </c>
      <c r="BK89" s="60">
        <v>44249</v>
      </c>
      <c r="BL89" s="61" t="s">
        <v>364</v>
      </c>
      <c r="BM89" s="66" t="s">
        <v>1747</v>
      </c>
      <c r="BN89" s="60">
        <v>44335</v>
      </c>
      <c r="BO89" s="67" t="s">
        <v>361</v>
      </c>
      <c r="BP89" s="63" t="s">
        <v>365</v>
      </c>
      <c r="BQ89" s="60">
        <v>44530</v>
      </c>
      <c r="BR89" s="61" t="s">
        <v>353</v>
      </c>
      <c r="BS89" s="66" t="s">
        <v>366</v>
      </c>
      <c r="BT89" s="60">
        <v>44690</v>
      </c>
      <c r="BU89" s="67" t="s">
        <v>361</v>
      </c>
      <c r="BV89" s="63" t="s">
        <v>1215</v>
      </c>
      <c r="BW89" s="60">
        <v>44897</v>
      </c>
      <c r="BX89" s="61" t="s">
        <v>404</v>
      </c>
      <c r="BY89" s="66" t="s">
        <v>1672</v>
      </c>
      <c r="BZ89" s="60" t="s">
        <v>367</v>
      </c>
      <c r="CA89" s="67" t="s">
        <v>368</v>
      </c>
      <c r="CB89" s="69" t="s">
        <v>367</v>
      </c>
      <c r="CC89" s="114" t="e">
        <f>VLOOKUP(A89,Datos!$C$2:$AJ$25,34,0)</f>
        <v>#N/A</v>
      </c>
      <c r="CD89" s="2">
        <f t="shared" si="2"/>
        <v>2</v>
      </c>
    </row>
    <row r="90" spans="1:82" ht="399.95" customHeight="1" x14ac:dyDescent="0.2">
      <c r="A90" s="181" t="s">
        <v>1654</v>
      </c>
      <c r="B90" s="73" t="s">
        <v>1655</v>
      </c>
      <c r="C90" s="51" t="s">
        <v>1656</v>
      </c>
      <c r="D90" s="73" t="s">
        <v>1657</v>
      </c>
      <c r="E90" s="166" t="s">
        <v>38</v>
      </c>
      <c r="F90" s="51" t="s">
        <v>1748</v>
      </c>
      <c r="G90" s="151" t="s">
        <v>1749</v>
      </c>
      <c r="H90" s="73" t="s">
        <v>35</v>
      </c>
      <c r="I90" s="73" t="s">
        <v>342</v>
      </c>
      <c r="J90" s="73" t="s">
        <v>52</v>
      </c>
      <c r="K90" s="51" t="s">
        <v>1750</v>
      </c>
      <c r="L90" s="51" t="s">
        <v>1743</v>
      </c>
      <c r="M90" s="51" t="s">
        <v>343</v>
      </c>
      <c r="N90" s="51" t="s">
        <v>694</v>
      </c>
      <c r="O90" s="51" t="s">
        <v>345</v>
      </c>
      <c r="P90" s="51" t="s">
        <v>346</v>
      </c>
      <c r="Q90" s="51" t="s">
        <v>1871</v>
      </c>
      <c r="R90" s="51" t="s">
        <v>347</v>
      </c>
      <c r="S90" s="75" t="s">
        <v>327</v>
      </c>
      <c r="T90" s="152">
        <v>0.4</v>
      </c>
      <c r="U90" s="75" t="s">
        <v>121</v>
      </c>
      <c r="V90" s="152">
        <v>0.4</v>
      </c>
      <c r="W90" s="73" t="s">
        <v>84</v>
      </c>
      <c r="X90" s="51" t="s">
        <v>369</v>
      </c>
      <c r="Y90" s="75" t="s">
        <v>329</v>
      </c>
      <c r="Z90" s="153">
        <v>0.11760000000000001</v>
      </c>
      <c r="AA90" s="75" t="s">
        <v>121</v>
      </c>
      <c r="AB90" s="153">
        <v>0.22500000000000003</v>
      </c>
      <c r="AC90" s="73" t="s">
        <v>273</v>
      </c>
      <c r="AD90" s="51" t="s">
        <v>370</v>
      </c>
      <c r="AE90" s="73" t="s">
        <v>350</v>
      </c>
      <c r="AF90" s="51" t="s">
        <v>351</v>
      </c>
      <c r="AG90" s="51" t="s">
        <v>351</v>
      </c>
      <c r="AH90" s="51" t="s">
        <v>351</v>
      </c>
      <c r="AI90" s="51" t="s">
        <v>351</v>
      </c>
      <c r="AJ90" s="51" t="s">
        <v>351</v>
      </c>
      <c r="AK90" s="51" t="s">
        <v>352</v>
      </c>
      <c r="AL90" s="51" t="s">
        <v>352</v>
      </c>
      <c r="AM90" s="51" t="s">
        <v>352</v>
      </c>
      <c r="AN90" s="51" t="s">
        <v>352</v>
      </c>
      <c r="AO90" s="51" t="s">
        <v>352</v>
      </c>
      <c r="AP90" s="51" t="s">
        <v>1751</v>
      </c>
      <c r="AQ90" s="51" t="s">
        <v>1752</v>
      </c>
      <c r="AR90" s="51" t="s">
        <v>1753</v>
      </c>
      <c r="AS90" s="155">
        <v>43350</v>
      </c>
      <c r="AT90" s="61" t="s">
        <v>353</v>
      </c>
      <c r="AU90" s="66" t="s">
        <v>354</v>
      </c>
      <c r="AV90" s="60">
        <v>43593</v>
      </c>
      <c r="AW90" s="67" t="s">
        <v>355</v>
      </c>
      <c r="AX90" s="63" t="s">
        <v>356</v>
      </c>
      <c r="AY90" s="60">
        <v>43755</v>
      </c>
      <c r="AZ90" s="61" t="s">
        <v>359</v>
      </c>
      <c r="BA90" s="66" t="s">
        <v>358</v>
      </c>
      <c r="BB90" s="60">
        <v>43896</v>
      </c>
      <c r="BC90" s="67" t="s">
        <v>359</v>
      </c>
      <c r="BD90" s="63" t="s">
        <v>360</v>
      </c>
      <c r="BE90" s="60">
        <v>44056</v>
      </c>
      <c r="BF90" s="61" t="s">
        <v>361</v>
      </c>
      <c r="BG90" s="66" t="s">
        <v>362</v>
      </c>
      <c r="BH90" s="60">
        <v>44168</v>
      </c>
      <c r="BI90" s="67" t="s">
        <v>357</v>
      </c>
      <c r="BJ90" s="63" t="s">
        <v>363</v>
      </c>
      <c r="BK90" s="60">
        <v>44249</v>
      </c>
      <c r="BL90" s="61" t="s">
        <v>364</v>
      </c>
      <c r="BM90" s="66" t="s">
        <v>1747</v>
      </c>
      <c r="BN90" s="60">
        <v>44335</v>
      </c>
      <c r="BO90" s="67" t="s">
        <v>361</v>
      </c>
      <c r="BP90" s="63" t="s">
        <v>365</v>
      </c>
      <c r="BQ90" s="60">
        <v>44530</v>
      </c>
      <c r="BR90" s="61" t="s">
        <v>353</v>
      </c>
      <c r="BS90" s="66" t="s">
        <v>366</v>
      </c>
      <c r="BT90" s="60">
        <v>44690</v>
      </c>
      <c r="BU90" s="67" t="s">
        <v>361</v>
      </c>
      <c r="BV90" s="63" t="s">
        <v>1215</v>
      </c>
      <c r="BW90" s="60">
        <v>44897</v>
      </c>
      <c r="BX90" s="61" t="s">
        <v>404</v>
      </c>
      <c r="BY90" s="66" t="s">
        <v>1672</v>
      </c>
      <c r="BZ90" s="60" t="s">
        <v>367</v>
      </c>
      <c r="CA90" s="67" t="s">
        <v>368</v>
      </c>
      <c r="CB90" s="69" t="s">
        <v>367</v>
      </c>
      <c r="CC90" s="114" t="e">
        <f>VLOOKUP(A90,Datos!$C$2:$AJ$25,34,0)</f>
        <v>#N/A</v>
      </c>
      <c r="CD90" s="2">
        <f t="shared" si="2"/>
        <v>2</v>
      </c>
    </row>
    <row r="91" spans="1:82" ht="399.95" customHeight="1" x14ac:dyDescent="0.2">
      <c r="A91" s="181" t="s">
        <v>1654</v>
      </c>
      <c r="B91" s="73" t="s">
        <v>1655</v>
      </c>
      <c r="C91" s="51" t="s">
        <v>1656</v>
      </c>
      <c r="D91" s="73" t="s">
        <v>1657</v>
      </c>
      <c r="E91" s="166" t="s">
        <v>38</v>
      </c>
      <c r="F91" s="51" t="s">
        <v>1754</v>
      </c>
      <c r="G91" s="151" t="s">
        <v>371</v>
      </c>
      <c r="H91" s="73" t="s">
        <v>63</v>
      </c>
      <c r="I91" s="73" t="s">
        <v>372</v>
      </c>
      <c r="J91" s="73" t="s">
        <v>52</v>
      </c>
      <c r="K91" s="51" t="s">
        <v>704</v>
      </c>
      <c r="L91" s="51" t="s">
        <v>734</v>
      </c>
      <c r="M91" s="51" t="s">
        <v>1755</v>
      </c>
      <c r="N91" s="51" t="s">
        <v>694</v>
      </c>
      <c r="O91" s="51" t="s">
        <v>345</v>
      </c>
      <c r="P91" s="51" t="s">
        <v>374</v>
      </c>
      <c r="Q91" s="51" t="s">
        <v>1868</v>
      </c>
      <c r="R91" s="51" t="s">
        <v>375</v>
      </c>
      <c r="S91" s="75" t="s">
        <v>329</v>
      </c>
      <c r="T91" s="152">
        <v>0.2</v>
      </c>
      <c r="U91" s="75" t="s">
        <v>51</v>
      </c>
      <c r="V91" s="152">
        <v>1</v>
      </c>
      <c r="W91" s="73" t="s">
        <v>275</v>
      </c>
      <c r="X91" s="51" t="s">
        <v>376</v>
      </c>
      <c r="Y91" s="75" t="s">
        <v>329</v>
      </c>
      <c r="Z91" s="153">
        <v>5.04E-2</v>
      </c>
      <c r="AA91" s="75" t="s">
        <v>51</v>
      </c>
      <c r="AB91" s="153">
        <v>1</v>
      </c>
      <c r="AC91" s="73" t="s">
        <v>275</v>
      </c>
      <c r="AD91" s="51" t="s">
        <v>377</v>
      </c>
      <c r="AE91" s="73" t="s">
        <v>378</v>
      </c>
      <c r="AF91" s="51" t="s">
        <v>351</v>
      </c>
      <c r="AG91" s="51" t="s">
        <v>351</v>
      </c>
      <c r="AH91" s="51" t="s">
        <v>351</v>
      </c>
      <c r="AI91" s="51" t="s">
        <v>351</v>
      </c>
      <c r="AJ91" s="51" t="s">
        <v>351</v>
      </c>
      <c r="AK91" s="51" t="s">
        <v>1756</v>
      </c>
      <c r="AL91" s="51" t="s">
        <v>1757</v>
      </c>
      <c r="AM91" s="51" t="s">
        <v>1758</v>
      </c>
      <c r="AN91" s="51" t="s">
        <v>1759</v>
      </c>
      <c r="AO91" s="51" t="s">
        <v>1394</v>
      </c>
      <c r="AP91" s="51" t="s">
        <v>1760</v>
      </c>
      <c r="AQ91" s="51" t="s">
        <v>1761</v>
      </c>
      <c r="AR91" s="51" t="s">
        <v>1762</v>
      </c>
      <c r="AS91" s="155">
        <v>43350</v>
      </c>
      <c r="AT91" s="61" t="s">
        <v>353</v>
      </c>
      <c r="AU91" s="66" t="s">
        <v>354</v>
      </c>
      <c r="AV91" s="60">
        <v>43593</v>
      </c>
      <c r="AW91" s="67" t="s">
        <v>355</v>
      </c>
      <c r="AX91" s="63" t="s">
        <v>356</v>
      </c>
      <c r="AY91" s="60">
        <v>43755</v>
      </c>
      <c r="AZ91" s="61" t="s">
        <v>357</v>
      </c>
      <c r="BA91" s="66" t="s">
        <v>358</v>
      </c>
      <c r="BB91" s="60">
        <v>43896</v>
      </c>
      <c r="BC91" s="67" t="s">
        <v>359</v>
      </c>
      <c r="BD91" s="63" t="s">
        <v>360</v>
      </c>
      <c r="BE91" s="60">
        <v>44056</v>
      </c>
      <c r="BF91" s="61" t="s">
        <v>361</v>
      </c>
      <c r="BG91" s="66" t="s">
        <v>362</v>
      </c>
      <c r="BH91" s="60">
        <v>44168</v>
      </c>
      <c r="BI91" s="67" t="s">
        <v>357</v>
      </c>
      <c r="BJ91" s="63" t="s">
        <v>363</v>
      </c>
      <c r="BK91" s="60">
        <v>44249</v>
      </c>
      <c r="BL91" s="61" t="s">
        <v>364</v>
      </c>
      <c r="BM91" s="66" t="s">
        <v>1747</v>
      </c>
      <c r="BN91" s="60">
        <v>44335</v>
      </c>
      <c r="BO91" s="67" t="s">
        <v>361</v>
      </c>
      <c r="BP91" s="63" t="s">
        <v>365</v>
      </c>
      <c r="BQ91" s="60">
        <v>44530</v>
      </c>
      <c r="BR91" s="61" t="s">
        <v>353</v>
      </c>
      <c r="BS91" s="66" t="s">
        <v>366</v>
      </c>
      <c r="BT91" s="60">
        <v>44690</v>
      </c>
      <c r="BU91" s="67" t="s">
        <v>361</v>
      </c>
      <c r="BV91" s="63" t="s">
        <v>1215</v>
      </c>
      <c r="BW91" s="60">
        <v>44897</v>
      </c>
      <c r="BX91" s="61" t="s">
        <v>404</v>
      </c>
      <c r="BY91" s="66" t="s">
        <v>1763</v>
      </c>
      <c r="BZ91" s="60" t="s">
        <v>367</v>
      </c>
      <c r="CA91" s="67" t="s">
        <v>368</v>
      </c>
      <c r="CB91" s="69" t="s">
        <v>367</v>
      </c>
      <c r="CC91" s="114" t="e">
        <f>VLOOKUP(A91,Datos!$C$2:$AJ$25,34,0)</f>
        <v>#N/A</v>
      </c>
      <c r="CD91" s="2">
        <f t="shared" si="2"/>
        <v>2</v>
      </c>
    </row>
    <row r="92" spans="1:82" ht="399.95" customHeight="1" x14ac:dyDescent="0.2">
      <c r="A92" s="181" t="s">
        <v>1654</v>
      </c>
      <c r="B92" s="73" t="s">
        <v>1655</v>
      </c>
      <c r="C92" s="51" t="s">
        <v>1656</v>
      </c>
      <c r="D92" s="73" t="s">
        <v>1657</v>
      </c>
      <c r="E92" s="166" t="s">
        <v>38</v>
      </c>
      <c r="F92" s="51" t="s">
        <v>1764</v>
      </c>
      <c r="G92" s="151" t="s">
        <v>1765</v>
      </c>
      <c r="H92" s="73" t="s">
        <v>35</v>
      </c>
      <c r="I92" s="73" t="s">
        <v>380</v>
      </c>
      <c r="J92" s="73" t="s">
        <v>78</v>
      </c>
      <c r="K92" s="51" t="s">
        <v>1766</v>
      </c>
      <c r="L92" s="51" t="s">
        <v>1767</v>
      </c>
      <c r="M92" s="51" t="s">
        <v>1189</v>
      </c>
      <c r="N92" s="51" t="s">
        <v>898</v>
      </c>
      <c r="O92" s="51" t="s">
        <v>345</v>
      </c>
      <c r="P92" s="51" t="s">
        <v>374</v>
      </c>
      <c r="Q92" s="51" t="s">
        <v>1869</v>
      </c>
      <c r="R92" s="51" t="s">
        <v>1768</v>
      </c>
      <c r="S92" s="75" t="s">
        <v>329</v>
      </c>
      <c r="T92" s="152">
        <v>0.2</v>
      </c>
      <c r="U92" s="75" t="s">
        <v>121</v>
      </c>
      <c r="V92" s="152">
        <v>0.4</v>
      </c>
      <c r="W92" s="73" t="s">
        <v>273</v>
      </c>
      <c r="X92" s="51" t="s">
        <v>1769</v>
      </c>
      <c r="Y92" s="75" t="s">
        <v>329</v>
      </c>
      <c r="Z92" s="153">
        <v>9.8000000000000004E-2</v>
      </c>
      <c r="AA92" s="75" t="s">
        <v>328</v>
      </c>
      <c r="AB92" s="153">
        <v>0.16875000000000001</v>
      </c>
      <c r="AC92" s="73" t="s">
        <v>273</v>
      </c>
      <c r="AD92" s="51" t="s">
        <v>1770</v>
      </c>
      <c r="AE92" s="73" t="s">
        <v>378</v>
      </c>
      <c r="AF92" s="51" t="s">
        <v>351</v>
      </c>
      <c r="AG92" s="51" t="s">
        <v>351</v>
      </c>
      <c r="AH92" s="51" t="s">
        <v>351</v>
      </c>
      <c r="AI92" s="51" t="s">
        <v>351</v>
      </c>
      <c r="AJ92" s="51" t="s">
        <v>351</v>
      </c>
      <c r="AK92" s="51" t="s">
        <v>1771</v>
      </c>
      <c r="AL92" s="51" t="s">
        <v>1772</v>
      </c>
      <c r="AM92" s="51" t="s">
        <v>1773</v>
      </c>
      <c r="AN92" s="51" t="s">
        <v>1382</v>
      </c>
      <c r="AO92" s="51" t="s">
        <v>1774</v>
      </c>
      <c r="AP92" s="51" t="s">
        <v>1775</v>
      </c>
      <c r="AQ92" s="51" t="s">
        <v>1776</v>
      </c>
      <c r="AR92" s="51" t="s">
        <v>1777</v>
      </c>
      <c r="AS92" s="155">
        <v>44315</v>
      </c>
      <c r="AT92" s="61" t="s">
        <v>353</v>
      </c>
      <c r="AU92" s="66" t="s">
        <v>1190</v>
      </c>
      <c r="AV92" s="60">
        <v>44348</v>
      </c>
      <c r="AW92" s="67" t="s">
        <v>578</v>
      </c>
      <c r="AX92" s="63" t="s">
        <v>1191</v>
      </c>
      <c r="AY92" s="60">
        <v>44545</v>
      </c>
      <c r="AZ92" s="61" t="s">
        <v>568</v>
      </c>
      <c r="BA92" s="66" t="s">
        <v>1192</v>
      </c>
      <c r="BB92" s="60">
        <v>44897</v>
      </c>
      <c r="BC92" s="67" t="s">
        <v>600</v>
      </c>
      <c r="BD92" s="63" t="s">
        <v>1778</v>
      </c>
      <c r="BE92" s="60" t="s">
        <v>367</v>
      </c>
      <c r="BF92" s="61" t="s">
        <v>368</v>
      </c>
      <c r="BG92" s="66" t="s">
        <v>367</v>
      </c>
      <c r="BH92" s="60" t="s">
        <v>367</v>
      </c>
      <c r="BI92" s="67" t="s">
        <v>368</v>
      </c>
      <c r="BJ92" s="63" t="s">
        <v>367</v>
      </c>
      <c r="BK92" s="60" t="s">
        <v>367</v>
      </c>
      <c r="BL92" s="61" t="s">
        <v>368</v>
      </c>
      <c r="BM92" s="66" t="s">
        <v>367</v>
      </c>
      <c r="BN92" s="60" t="s">
        <v>367</v>
      </c>
      <c r="BO92" s="67" t="s">
        <v>368</v>
      </c>
      <c r="BP92" s="63" t="s">
        <v>367</v>
      </c>
      <c r="BQ92" s="60" t="s">
        <v>367</v>
      </c>
      <c r="BR92" s="61" t="s">
        <v>368</v>
      </c>
      <c r="BS92" s="66" t="s">
        <v>367</v>
      </c>
      <c r="BT92" s="60" t="s">
        <v>367</v>
      </c>
      <c r="BU92" s="67" t="s">
        <v>368</v>
      </c>
      <c r="BV92" s="63" t="s">
        <v>367</v>
      </c>
      <c r="BW92" s="60" t="s">
        <v>367</v>
      </c>
      <c r="BX92" s="61" t="s">
        <v>368</v>
      </c>
      <c r="BY92" s="66" t="s">
        <v>367</v>
      </c>
      <c r="BZ92" s="60" t="s">
        <v>367</v>
      </c>
      <c r="CA92" s="67" t="s">
        <v>368</v>
      </c>
      <c r="CB92" s="69" t="s">
        <v>367</v>
      </c>
      <c r="CC92" s="114" t="e">
        <f>VLOOKUP(A92,Datos!$C$2:$AJ$25,34,0)</f>
        <v>#N/A</v>
      </c>
      <c r="CD92" s="2">
        <f t="shared" si="2"/>
        <v>16</v>
      </c>
    </row>
    <row r="93" spans="1:82" ht="399.95" customHeight="1" x14ac:dyDescent="0.2">
      <c r="A93" s="181" t="s">
        <v>1654</v>
      </c>
      <c r="B93" s="73" t="s">
        <v>1655</v>
      </c>
      <c r="C93" s="51" t="s">
        <v>1656</v>
      </c>
      <c r="D93" s="73" t="s">
        <v>1657</v>
      </c>
      <c r="E93" s="166" t="s">
        <v>38</v>
      </c>
      <c r="F93" s="51" t="s">
        <v>1779</v>
      </c>
      <c r="G93" s="151" t="s">
        <v>1194</v>
      </c>
      <c r="H93" s="73" t="s">
        <v>35</v>
      </c>
      <c r="I93" s="73" t="s">
        <v>380</v>
      </c>
      <c r="J93" s="73" t="s">
        <v>78</v>
      </c>
      <c r="K93" s="51" t="s">
        <v>1193</v>
      </c>
      <c r="L93" s="51" t="s">
        <v>1660</v>
      </c>
      <c r="M93" s="51" t="s">
        <v>1189</v>
      </c>
      <c r="N93" s="51" t="s">
        <v>898</v>
      </c>
      <c r="O93" s="51" t="s">
        <v>345</v>
      </c>
      <c r="P93" s="51" t="s">
        <v>374</v>
      </c>
      <c r="Q93" s="51" t="s">
        <v>1869</v>
      </c>
      <c r="R93" s="51" t="s">
        <v>1768</v>
      </c>
      <c r="S93" s="75" t="s">
        <v>329</v>
      </c>
      <c r="T93" s="152">
        <v>0.2</v>
      </c>
      <c r="U93" s="75" t="s">
        <v>101</v>
      </c>
      <c r="V93" s="152">
        <v>0.6</v>
      </c>
      <c r="W93" s="73" t="s">
        <v>84</v>
      </c>
      <c r="X93" s="51" t="s">
        <v>1780</v>
      </c>
      <c r="Y93" s="75" t="s">
        <v>329</v>
      </c>
      <c r="Z93" s="153">
        <v>7.1999999999999995E-2</v>
      </c>
      <c r="AA93" s="75" t="s">
        <v>121</v>
      </c>
      <c r="AB93" s="153">
        <v>0.25312499999999999</v>
      </c>
      <c r="AC93" s="73" t="s">
        <v>273</v>
      </c>
      <c r="AD93" s="51" t="s">
        <v>1781</v>
      </c>
      <c r="AE93" s="73" t="s">
        <v>378</v>
      </c>
      <c r="AF93" s="51" t="s">
        <v>351</v>
      </c>
      <c r="AG93" s="51" t="s">
        <v>351</v>
      </c>
      <c r="AH93" s="51" t="s">
        <v>351</v>
      </c>
      <c r="AI93" s="51" t="s">
        <v>351</v>
      </c>
      <c r="AJ93" s="51" t="s">
        <v>351</v>
      </c>
      <c r="AK93" s="51" t="s">
        <v>1771</v>
      </c>
      <c r="AL93" s="51" t="s">
        <v>1772</v>
      </c>
      <c r="AM93" s="51" t="s">
        <v>1773</v>
      </c>
      <c r="AN93" s="51" t="s">
        <v>1382</v>
      </c>
      <c r="AO93" s="51" t="s">
        <v>1774</v>
      </c>
      <c r="AP93" s="51" t="s">
        <v>1782</v>
      </c>
      <c r="AQ93" s="51" t="s">
        <v>1776</v>
      </c>
      <c r="AR93" s="51" t="s">
        <v>1783</v>
      </c>
      <c r="AS93" s="155">
        <v>44315</v>
      </c>
      <c r="AT93" s="61" t="s">
        <v>353</v>
      </c>
      <c r="AU93" s="66" t="s">
        <v>1195</v>
      </c>
      <c r="AV93" s="60">
        <v>44348</v>
      </c>
      <c r="AW93" s="67" t="s">
        <v>578</v>
      </c>
      <c r="AX93" s="63" t="s">
        <v>1191</v>
      </c>
      <c r="AY93" s="60">
        <v>44545</v>
      </c>
      <c r="AZ93" s="61" t="s">
        <v>568</v>
      </c>
      <c r="BA93" s="66" t="s">
        <v>1192</v>
      </c>
      <c r="BB93" s="60">
        <v>44897</v>
      </c>
      <c r="BC93" s="67" t="s">
        <v>600</v>
      </c>
      <c r="BD93" s="63" t="s">
        <v>1784</v>
      </c>
      <c r="BE93" s="60" t="s">
        <v>367</v>
      </c>
      <c r="BF93" s="61" t="s">
        <v>368</v>
      </c>
      <c r="BG93" s="66" t="s">
        <v>367</v>
      </c>
      <c r="BH93" s="60" t="s">
        <v>367</v>
      </c>
      <c r="BI93" s="67" t="s">
        <v>368</v>
      </c>
      <c r="BJ93" s="63" t="s">
        <v>367</v>
      </c>
      <c r="BK93" s="60" t="s">
        <v>367</v>
      </c>
      <c r="BL93" s="61" t="s">
        <v>368</v>
      </c>
      <c r="BM93" s="66" t="s">
        <v>367</v>
      </c>
      <c r="BN93" s="60" t="s">
        <v>367</v>
      </c>
      <c r="BO93" s="67" t="s">
        <v>368</v>
      </c>
      <c r="BP93" s="63" t="s">
        <v>367</v>
      </c>
      <c r="BQ93" s="60" t="s">
        <v>367</v>
      </c>
      <c r="BR93" s="61" t="s">
        <v>368</v>
      </c>
      <c r="BS93" s="66" t="s">
        <v>367</v>
      </c>
      <c r="BT93" s="60" t="s">
        <v>367</v>
      </c>
      <c r="BU93" s="67" t="s">
        <v>368</v>
      </c>
      <c r="BV93" s="63" t="s">
        <v>367</v>
      </c>
      <c r="BW93" s="60" t="s">
        <v>367</v>
      </c>
      <c r="BX93" s="61" t="s">
        <v>368</v>
      </c>
      <c r="BY93" s="66" t="s">
        <v>367</v>
      </c>
      <c r="BZ93" s="60" t="s">
        <v>367</v>
      </c>
      <c r="CA93" s="67" t="s">
        <v>368</v>
      </c>
      <c r="CB93" s="69" t="s">
        <v>367</v>
      </c>
      <c r="CC93" s="114" t="e">
        <f>VLOOKUP(A93,Datos!$C$2:$AJ$25,34,0)</f>
        <v>#N/A</v>
      </c>
      <c r="CD93" s="2">
        <f t="shared" si="2"/>
        <v>16</v>
      </c>
    </row>
    <row r="94" spans="1:82" ht="399.95" customHeight="1" x14ac:dyDescent="0.2">
      <c r="A94" s="181" t="s">
        <v>1654</v>
      </c>
      <c r="B94" s="73" t="s">
        <v>1655</v>
      </c>
      <c r="C94" s="51" t="s">
        <v>1656</v>
      </c>
      <c r="D94" s="73" t="s">
        <v>1657</v>
      </c>
      <c r="E94" s="166" t="s">
        <v>38</v>
      </c>
      <c r="F94" s="51" t="s">
        <v>1785</v>
      </c>
      <c r="G94" s="151" t="s">
        <v>1196</v>
      </c>
      <c r="H94" s="73" t="s">
        <v>35</v>
      </c>
      <c r="I94" s="73" t="s">
        <v>380</v>
      </c>
      <c r="J94" s="73" t="s">
        <v>78</v>
      </c>
      <c r="K94" s="51" t="s">
        <v>1193</v>
      </c>
      <c r="L94" s="51" t="s">
        <v>1660</v>
      </c>
      <c r="M94" s="51" t="s">
        <v>1189</v>
      </c>
      <c r="N94" s="51" t="s">
        <v>898</v>
      </c>
      <c r="O94" s="51" t="s">
        <v>345</v>
      </c>
      <c r="P94" s="51" t="s">
        <v>374</v>
      </c>
      <c r="Q94" s="51" t="s">
        <v>1869</v>
      </c>
      <c r="R94" s="51" t="s">
        <v>1768</v>
      </c>
      <c r="S94" s="75" t="s">
        <v>329</v>
      </c>
      <c r="T94" s="152">
        <v>0.2</v>
      </c>
      <c r="U94" s="75" t="s">
        <v>101</v>
      </c>
      <c r="V94" s="152">
        <v>0.6</v>
      </c>
      <c r="W94" s="73" t="s">
        <v>84</v>
      </c>
      <c r="X94" s="51" t="s">
        <v>1786</v>
      </c>
      <c r="Y94" s="75" t="s">
        <v>329</v>
      </c>
      <c r="Z94" s="153">
        <v>0.12</v>
      </c>
      <c r="AA94" s="75" t="s">
        <v>328</v>
      </c>
      <c r="AB94" s="153">
        <v>0.18984374999999998</v>
      </c>
      <c r="AC94" s="73" t="s">
        <v>273</v>
      </c>
      <c r="AD94" s="51" t="s">
        <v>1787</v>
      </c>
      <c r="AE94" s="73" t="s">
        <v>378</v>
      </c>
      <c r="AF94" s="51" t="s">
        <v>351</v>
      </c>
      <c r="AG94" s="51" t="s">
        <v>351</v>
      </c>
      <c r="AH94" s="51" t="s">
        <v>351</v>
      </c>
      <c r="AI94" s="51" t="s">
        <v>351</v>
      </c>
      <c r="AJ94" s="51" t="s">
        <v>351</v>
      </c>
      <c r="AK94" s="51" t="s">
        <v>1771</v>
      </c>
      <c r="AL94" s="51" t="s">
        <v>1772</v>
      </c>
      <c r="AM94" s="51" t="s">
        <v>1773</v>
      </c>
      <c r="AN94" s="51" t="s">
        <v>1382</v>
      </c>
      <c r="AO94" s="51" t="s">
        <v>1774</v>
      </c>
      <c r="AP94" s="51" t="s">
        <v>1788</v>
      </c>
      <c r="AQ94" s="51" t="s">
        <v>1789</v>
      </c>
      <c r="AR94" s="51" t="s">
        <v>1790</v>
      </c>
      <c r="AS94" s="155">
        <v>44315</v>
      </c>
      <c r="AT94" s="61" t="s">
        <v>353</v>
      </c>
      <c r="AU94" s="66" t="s">
        <v>1195</v>
      </c>
      <c r="AV94" s="60">
        <v>44348</v>
      </c>
      <c r="AW94" s="67" t="s">
        <v>578</v>
      </c>
      <c r="AX94" s="63" t="s">
        <v>1191</v>
      </c>
      <c r="AY94" s="60">
        <v>44545</v>
      </c>
      <c r="AZ94" s="61" t="s">
        <v>568</v>
      </c>
      <c r="BA94" s="66" t="s">
        <v>1192</v>
      </c>
      <c r="BB94" s="60">
        <v>44897</v>
      </c>
      <c r="BC94" s="67" t="s">
        <v>600</v>
      </c>
      <c r="BD94" s="63" t="s">
        <v>1784</v>
      </c>
      <c r="BE94" s="60" t="s">
        <v>367</v>
      </c>
      <c r="BF94" s="61" t="s">
        <v>368</v>
      </c>
      <c r="BG94" s="66" t="s">
        <v>367</v>
      </c>
      <c r="BH94" s="60" t="s">
        <v>367</v>
      </c>
      <c r="BI94" s="67" t="s">
        <v>368</v>
      </c>
      <c r="BJ94" s="63" t="s">
        <v>367</v>
      </c>
      <c r="BK94" s="60" t="s">
        <v>367</v>
      </c>
      <c r="BL94" s="61" t="s">
        <v>368</v>
      </c>
      <c r="BM94" s="66" t="s">
        <v>367</v>
      </c>
      <c r="BN94" s="60" t="s">
        <v>367</v>
      </c>
      <c r="BO94" s="67" t="s">
        <v>368</v>
      </c>
      <c r="BP94" s="63" t="s">
        <v>367</v>
      </c>
      <c r="BQ94" s="60" t="s">
        <v>367</v>
      </c>
      <c r="BR94" s="61" t="s">
        <v>368</v>
      </c>
      <c r="BS94" s="66" t="s">
        <v>367</v>
      </c>
      <c r="BT94" s="60" t="s">
        <v>367</v>
      </c>
      <c r="BU94" s="67" t="s">
        <v>368</v>
      </c>
      <c r="BV94" s="63" t="s">
        <v>367</v>
      </c>
      <c r="BW94" s="60" t="s">
        <v>367</v>
      </c>
      <c r="BX94" s="61" t="s">
        <v>368</v>
      </c>
      <c r="BY94" s="66" t="s">
        <v>367</v>
      </c>
      <c r="BZ94" s="60" t="s">
        <v>367</v>
      </c>
      <c r="CA94" s="67" t="s">
        <v>368</v>
      </c>
      <c r="CB94" s="69" t="s">
        <v>367</v>
      </c>
      <c r="CC94" s="114" t="e">
        <f>VLOOKUP(A94,Datos!$C$2:$AJ$25,34,0)</f>
        <v>#N/A</v>
      </c>
      <c r="CD94" s="2">
        <f t="shared" si="2"/>
        <v>16</v>
      </c>
    </row>
    <row r="95" spans="1:82" ht="399.95" customHeight="1" x14ac:dyDescent="0.2">
      <c r="A95" s="181" t="s">
        <v>1791</v>
      </c>
      <c r="B95" s="73" t="s">
        <v>1792</v>
      </c>
      <c r="C95" s="51" t="s">
        <v>1793</v>
      </c>
      <c r="D95" s="73" t="s">
        <v>1794</v>
      </c>
      <c r="E95" s="166" t="s">
        <v>38</v>
      </c>
      <c r="F95" s="51" t="s">
        <v>1795</v>
      </c>
      <c r="G95" s="151" t="s">
        <v>1118</v>
      </c>
      <c r="H95" s="73" t="s">
        <v>35</v>
      </c>
      <c r="I95" s="73" t="s">
        <v>380</v>
      </c>
      <c r="J95" s="73" t="s">
        <v>52</v>
      </c>
      <c r="K95" s="51" t="s">
        <v>1119</v>
      </c>
      <c r="L95" s="51" t="s">
        <v>1120</v>
      </c>
      <c r="M95" s="51" t="s">
        <v>1121</v>
      </c>
      <c r="N95" s="51" t="s">
        <v>1122</v>
      </c>
      <c r="O95" s="51" t="s">
        <v>345</v>
      </c>
      <c r="P95" s="51" t="s">
        <v>374</v>
      </c>
      <c r="Q95" s="51" t="s">
        <v>1869</v>
      </c>
      <c r="R95" s="51" t="s">
        <v>1123</v>
      </c>
      <c r="S95" s="75" t="s">
        <v>332</v>
      </c>
      <c r="T95" s="152">
        <v>1</v>
      </c>
      <c r="U95" s="75" t="s">
        <v>121</v>
      </c>
      <c r="V95" s="152">
        <v>0.4</v>
      </c>
      <c r="W95" s="73" t="s">
        <v>274</v>
      </c>
      <c r="X95" s="51" t="s">
        <v>1124</v>
      </c>
      <c r="Y95" s="75" t="s">
        <v>329</v>
      </c>
      <c r="Z95" s="153">
        <v>0.12348000000000001</v>
      </c>
      <c r="AA95" s="75" t="s">
        <v>328</v>
      </c>
      <c r="AB95" s="153">
        <v>0.16875000000000001</v>
      </c>
      <c r="AC95" s="73" t="s">
        <v>273</v>
      </c>
      <c r="AD95" s="51" t="s">
        <v>590</v>
      </c>
      <c r="AE95" s="73" t="s">
        <v>350</v>
      </c>
      <c r="AF95" s="51" t="s">
        <v>351</v>
      </c>
      <c r="AG95" s="51" t="s">
        <v>351</v>
      </c>
      <c r="AH95" s="51" t="s">
        <v>351</v>
      </c>
      <c r="AI95" s="51" t="s">
        <v>351</v>
      </c>
      <c r="AJ95" s="51" t="s">
        <v>351</v>
      </c>
      <c r="AK95" s="51" t="s">
        <v>352</v>
      </c>
      <c r="AL95" s="51" t="s">
        <v>352</v>
      </c>
      <c r="AM95" s="51" t="s">
        <v>352</v>
      </c>
      <c r="AN95" s="51" t="s">
        <v>352</v>
      </c>
      <c r="AO95" s="51" t="s">
        <v>352</v>
      </c>
      <c r="AP95" s="51" t="s">
        <v>1796</v>
      </c>
      <c r="AQ95" s="51" t="s">
        <v>1797</v>
      </c>
      <c r="AR95" s="51" t="s">
        <v>1798</v>
      </c>
      <c r="AS95" s="155" t="s">
        <v>1799</v>
      </c>
      <c r="AT95" s="61" t="s">
        <v>353</v>
      </c>
      <c r="AU95" s="66" t="s">
        <v>1125</v>
      </c>
      <c r="AV95" s="60">
        <v>43599</v>
      </c>
      <c r="AW95" s="67" t="s">
        <v>353</v>
      </c>
      <c r="AX95" s="63" t="s">
        <v>1126</v>
      </c>
      <c r="AY95" s="60" t="s">
        <v>1800</v>
      </c>
      <c r="AZ95" s="61" t="s">
        <v>601</v>
      </c>
      <c r="BA95" s="66" t="s">
        <v>1127</v>
      </c>
      <c r="BB95" s="60">
        <v>43896</v>
      </c>
      <c r="BC95" s="67" t="s">
        <v>879</v>
      </c>
      <c r="BD95" s="63" t="s">
        <v>1128</v>
      </c>
      <c r="BE95" s="60">
        <v>44075</v>
      </c>
      <c r="BF95" s="61" t="s">
        <v>364</v>
      </c>
      <c r="BG95" s="66" t="s">
        <v>1129</v>
      </c>
      <c r="BH95" s="60">
        <v>44168</v>
      </c>
      <c r="BI95" s="67" t="s">
        <v>481</v>
      </c>
      <c r="BJ95" s="63" t="s">
        <v>892</v>
      </c>
      <c r="BK95" s="60">
        <v>44246</v>
      </c>
      <c r="BL95" s="61" t="s">
        <v>390</v>
      </c>
      <c r="BM95" s="66" t="s">
        <v>1130</v>
      </c>
      <c r="BN95" s="60">
        <v>44316</v>
      </c>
      <c r="BO95" s="67" t="s">
        <v>568</v>
      </c>
      <c r="BP95" s="63" t="s">
        <v>1131</v>
      </c>
      <c r="BQ95" s="60">
        <v>44545</v>
      </c>
      <c r="BR95" s="61" t="s">
        <v>353</v>
      </c>
      <c r="BS95" s="66" t="s">
        <v>1132</v>
      </c>
      <c r="BT95" s="60">
        <v>44904</v>
      </c>
      <c r="BU95" s="67" t="s">
        <v>364</v>
      </c>
      <c r="BV95" s="63" t="s">
        <v>1801</v>
      </c>
      <c r="BW95" s="60" t="s">
        <v>367</v>
      </c>
      <c r="BX95" s="61" t="s">
        <v>368</v>
      </c>
      <c r="BY95" s="66" t="s">
        <v>367</v>
      </c>
      <c r="BZ95" s="60" t="s">
        <v>367</v>
      </c>
      <c r="CA95" s="67" t="s">
        <v>368</v>
      </c>
      <c r="CB95" s="69" t="s">
        <v>367</v>
      </c>
      <c r="CC95" s="114" t="e">
        <f>VLOOKUP(A95,Datos!$C$2:$AJ$25,34,0)</f>
        <v>#N/A</v>
      </c>
      <c r="CD95" s="2">
        <f t="shared" si="2"/>
        <v>4</v>
      </c>
    </row>
    <row r="96" spans="1:82" ht="399.95" customHeight="1" x14ac:dyDescent="0.2">
      <c r="A96" s="181" t="s">
        <v>1791</v>
      </c>
      <c r="B96" s="73" t="s">
        <v>1792</v>
      </c>
      <c r="C96" s="51" t="s">
        <v>1793</v>
      </c>
      <c r="D96" s="73" t="s">
        <v>1794</v>
      </c>
      <c r="E96" s="166" t="s">
        <v>38</v>
      </c>
      <c r="F96" s="51" t="s">
        <v>1802</v>
      </c>
      <c r="G96" s="151" t="s">
        <v>1133</v>
      </c>
      <c r="H96" s="73" t="s">
        <v>35</v>
      </c>
      <c r="I96" s="73" t="s">
        <v>380</v>
      </c>
      <c r="J96" s="73" t="s">
        <v>52</v>
      </c>
      <c r="K96" s="51" t="s">
        <v>1134</v>
      </c>
      <c r="L96" s="51" t="s">
        <v>1135</v>
      </c>
      <c r="M96" s="51" t="s">
        <v>1136</v>
      </c>
      <c r="N96" s="51" t="s">
        <v>1122</v>
      </c>
      <c r="O96" s="51" t="s">
        <v>345</v>
      </c>
      <c r="P96" s="51" t="s">
        <v>374</v>
      </c>
      <c r="Q96" s="51" t="s">
        <v>1869</v>
      </c>
      <c r="R96" s="51" t="s">
        <v>1123</v>
      </c>
      <c r="S96" s="75" t="s">
        <v>327</v>
      </c>
      <c r="T96" s="152">
        <v>0.4</v>
      </c>
      <c r="U96" s="75" t="s">
        <v>101</v>
      </c>
      <c r="V96" s="152">
        <v>0.6</v>
      </c>
      <c r="W96" s="73" t="s">
        <v>84</v>
      </c>
      <c r="X96" s="51" t="s">
        <v>1137</v>
      </c>
      <c r="Y96" s="75" t="s">
        <v>329</v>
      </c>
      <c r="Z96" s="153">
        <v>0.16799999999999998</v>
      </c>
      <c r="AA96" s="75" t="s">
        <v>121</v>
      </c>
      <c r="AB96" s="153">
        <v>0.25312499999999999</v>
      </c>
      <c r="AC96" s="73" t="s">
        <v>273</v>
      </c>
      <c r="AD96" s="51" t="s">
        <v>386</v>
      </c>
      <c r="AE96" s="73" t="s">
        <v>350</v>
      </c>
      <c r="AF96" s="51" t="s">
        <v>351</v>
      </c>
      <c r="AG96" s="51" t="s">
        <v>351</v>
      </c>
      <c r="AH96" s="51" t="s">
        <v>351</v>
      </c>
      <c r="AI96" s="51" t="s">
        <v>351</v>
      </c>
      <c r="AJ96" s="51" t="s">
        <v>351</v>
      </c>
      <c r="AK96" s="51" t="s">
        <v>352</v>
      </c>
      <c r="AL96" s="51" t="s">
        <v>352</v>
      </c>
      <c r="AM96" s="51" t="s">
        <v>352</v>
      </c>
      <c r="AN96" s="51" t="s">
        <v>352</v>
      </c>
      <c r="AO96" s="51" t="s">
        <v>352</v>
      </c>
      <c r="AP96" s="51" t="s">
        <v>1803</v>
      </c>
      <c r="AQ96" s="51" t="s">
        <v>1804</v>
      </c>
      <c r="AR96" s="51" t="s">
        <v>1805</v>
      </c>
      <c r="AS96" s="155">
        <v>43353</v>
      </c>
      <c r="AT96" s="61" t="s">
        <v>353</v>
      </c>
      <c r="AU96" s="66" t="s">
        <v>864</v>
      </c>
      <c r="AV96" s="60">
        <v>43601</v>
      </c>
      <c r="AW96" s="67" t="s">
        <v>353</v>
      </c>
      <c r="AX96" s="63" t="s">
        <v>1138</v>
      </c>
      <c r="AY96" s="60">
        <v>43896</v>
      </c>
      <c r="AZ96" s="61" t="s">
        <v>359</v>
      </c>
      <c r="BA96" s="66" t="s">
        <v>1107</v>
      </c>
      <c r="BB96" s="60" t="s">
        <v>1806</v>
      </c>
      <c r="BC96" s="67" t="s">
        <v>364</v>
      </c>
      <c r="BD96" s="63" t="s">
        <v>1139</v>
      </c>
      <c r="BE96" s="60">
        <v>44316</v>
      </c>
      <c r="BF96" s="61" t="s">
        <v>353</v>
      </c>
      <c r="BG96" s="66" t="s">
        <v>1140</v>
      </c>
      <c r="BH96" s="60">
        <v>44440</v>
      </c>
      <c r="BI96" s="67" t="s">
        <v>481</v>
      </c>
      <c r="BJ96" s="63" t="s">
        <v>1141</v>
      </c>
      <c r="BK96" s="60">
        <v>44545</v>
      </c>
      <c r="BL96" s="61" t="s">
        <v>353</v>
      </c>
      <c r="BM96" s="66" t="s">
        <v>1142</v>
      </c>
      <c r="BN96" s="60">
        <v>44904</v>
      </c>
      <c r="BO96" s="67" t="s">
        <v>364</v>
      </c>
      <c r="BP96" s="63" t="s">
        <v>1807</v>
      </c>
      <c r="BQ96" s="60" t="s">
        <v>367</v>
      </c>
      <c r="BR96" s="61" t="s">
        <v>368</v>
      </c>
      <c r="BS96" s="66" t="s">
        <v>367</v>
      </c>
      <c r="BT96" s="60" t="s">
        <v>367</v>
      </c>
      <c r="BU96" s="67" t="s">
        <v>368</v>
      </c>
      <c r="BV96" s="63" t="s">
        <v>367</v>
      </c>
      <c r="BW96" s="60" t="s">
        <v>367</v>
      </c>
      <c r="BX96" s="61" t="s">
        <v>368</v>
      </c>
      <c r="BY96" s="66" t="s">
        <v>367</v>
      </c>
      <c r="BZ96" s="60" t="s">
        <v>367</v>
      </c>
      <c r="CA96" s="67" t="s">
        <v>368</v>
      </c>
      <c r="CB96" s="69" t="s">
        <v>367</v>
      </c>
      <c r="CC96" s="114" t="e">
        <f>VLOOKUP(A96,Datos!$C$2:$AJ$25,34,0)</f>
        <v>#N/A</v>
      </c>
      <c r="CD96" s="2">
        <f t="shared" si="2"/>
        <v>8</v>
      </c>
    </row>
    <row r="97" spans="1:82" ht="399.95" customHeight="1" x14ac:dyDescent="0.2">
      <c r="A97" s="181" t="s">
        <v>1791</v>
      </c>
      <c r="B97" s="73" t="s">
        <v>1792</v>
      </c>
      <c r="C97" s="51" t="s">
        <v>1793</v>
      </c>
      <c r="D97" s="73" t="s">
        <v>1794</v>
      </c>
      <c r="E97" s="166" t="s">
        <v>38</v>
      </c>
      <c r="F97" s="51" t="s">
        <v>1808</v>
      </c>
      <c r="G97" s="151" t="s">
        <v>1143</v>
      </c>
      <c r="H97" s="73" t="s">
        <v>63</v>
      </c>
      <c r="I97" s="73" t="s">
        <v>372</v>
      </c>
      <c r="J97" s="73" t="s">
        <v>78</v>
      </c>
      <c r="K97" s="51" t="s">
        <v>1144</v>
      </c>
      <c r="L97" s="51" t="s">
        <v>1145</v>
      </c>
      <c r="M97" s="51" t="s">
        <v>1146</v>
      </c>
      <c r="N97" s="51" t="s">
        <v>1122</v>
      </c>
      <c r="O97" s="51" t="s">
        <v>345</v>
      </c>
      <c r="P97" s="51" t="s">
        <v>374</v>
      </c>
      <c r="Q97" s="51" t="s">
        <v>1869</v>
      </c>
      <c r="R97" s="51" t="s">
        <v>1123</v>
      </c>
      <c r="S97" s="75" t="s">
        <v>329</v>
      </c>
      <c r="T97" s="152">
        <v>0.2</v>
      </c>
      <c r="U97" s="75" t="s">
        <v>77</v>
      </c>
      <c r="V97" s="152">
        <v>0.8</v>
      </c>
      <c r="W97" s="73" t="s">
        <v>274</v>
      </c>
      <c r="X97" s="51" t="s">
        <v>541</v>
      </c>
      <c r="Y97" s="75" t="s">
        <v>329</v>
      </c>
      <c r="Z97" s="153">
        <v>2.4695999999999999E-2</v>
      </c>
      <c r="AA97" s="75" t="s">
        <v>77</v>
      </c>
      <c r="AB97" s="153">
        <v>0.8</v>
      </c>
      <c r="AC97" s="73" t="s">
        <v>274</v>
      </c>
      <c r="AD97" s="51" t="s">
        <v>542</v>
      </c>
      <c r="AE97" s="73" t="s">
        <v>378</v>
      </c>
      <c r="AF97" s="51" t="s">
        <v>1809</v>
      </c>
      <c r="AG97" s="51" t="s">
        <v>1810</v>
      </c>
      <c r="AH97" s="51" t="s">
        <v>1147</v>
      </c>
      <c r="AI97" s="51" t="s">
        <v>1339</v>
      </c>
      <c r="AJ97" s="51" t="s">
        <v>1811</v>
      </c>
      <c r="AK97" s="51" t="s">
        <v>352</v>
      </c>
      <c r="AL97" s="51" t="s">
        <v>352</v>
      </c>
      <c r="AM97" s="51" t="s">
        <v>352</v>
      </c>
      <c r="AN97" s="51" t="s">
        <v>352</v>
      </c>
      <c r="AO97" s="51" t="s">
        <v>352</v>
      </c>
      <c r="AP97" s="51" t="s">
        <v>1812</v>
      </c>
      <c r="AQ97" s="51" t="s">
        <v>1813</v>
      </c>
      <c r="AR97" s="51" t="s">
        <v>1814</v>
      </c>
      <c r="AS97" s="155">
        <v>43496</v>
      </c>
      <c r="AT97" s="61" t="s">
        <v>353</v>
      </c>
      <c r="AU97" s="66" t="s">
        <v>864</v>
      </c>
      <c r="AV97" s="60">
        <v>43599</v>
      </c>
      <c r="AW97" s="67" t="s">
        <v>353</v>
      </c>
      <c r="AX97" s="63" t="s">
        <v>1148</v>
      </c>
      <c r="AY97" s="60">
        <v>43759</v>
      </c>
      <c r="AZ97" s="61" t="s">
        <v>601</v>
      </c>
      <c r="BA97" s="66" t="s">
        <v>1149</v>
      </c>
      <c r="BB97" s="60">
        <v>43896</v>
      </c>
      <c r="BC97" s="67" t="s">
        <v>600</v>
      </c>
      <c r="BD97" s="63" t="s">
        <v>1150</v>
      </c>
      <c r="BE97" s="60">
        <v>44075</v>
      </c>
      <c r="BF97" s="61" t="s">
        <v>361</v>
      </c>
      <c r="BG97" s="66" t="s">
        <v>1129</v>
      </c>
      <c r="BH97" s="60">
        <v>44168</v>
      </c>
      <c r="BI97" s="67" t="s">
        <v>481</v>
      </c>
      <c r="BJ97" s="63" t="s">
        <v>892</v>
      </c>
      <c r="BK97" s="60">
        <v>44246</v>
      </c>
      <c r="BL97" s="61" t="s">
        <v>1055</v>
      </c>
      <c r="BM97" s="66" t="s">
        <v>1151</v>
      </c>
      <c r="BN97" s="60">
        <v>44545</v>
      </c>
      <c r="BO97" s="67" t="s">
        <v>353</v>
      </c>
      <c r="BP97" s="63" t="s">
        <v>1152</v>
      </c>
      <c r="BQ97" s="60">
        <v>44904</v>
      </c>
      <c r="BR97" s="61" t="s">
        <v>404</v>
      </c>
      <c r="BS97" s="66" t="s">
        <v>1815</v>
      </c>
      <c r="BT97" s="60" t="s">
        <v>367</v>
      </c>
      <c r="BU97" s="67" t="s">
        <v>368</v>
      </c>
      <c r="BV97" s="63" t="s">
        <v>367</v>
      </c>
      <c r="BW97" s="60" t="s">
        <v>367</v>
      </c>
      <c r="BX97" s="61" t="s">
        <v>368</v>
      </c>
      <c r="BY97" s="66" t="s">
        <v>367</v>
      </c>
      <c r="BZ97" s="60" t="s">
        <v>367</v>
      </c>
      <c r="CA97" s="67" t="s">
        <v>368</v>
      </c>
      <c r="CB97" s="69" t="s">
        <v>367</v>
      </c>
      <c r="CC97" s="114" t="e">
        <f>VLOOKUP(A97,Datos!$C$2:$AJ$25,34,0)</f>
        <v>#N/A</v>
      </c>
      <c r="CD97" s="2">
        <f t="shared" si="2"/>
        <v>6</v>
      </c>
    </row>
    <row r="98" spans="1:82" ht="399.95" customHeight="1" x14ac:dyDescent="0.2">
      <c r="A98" s="181" t="s">
        <v>283</v>
      </c>
      <c r="B98" s="73" t="s">
        <v>1153</v>
      </c>
      <c r="C98" s="51" t="s">
        <v>1154</v>
      </c>
      <c r="D98" s="73" t="s">
        <v>1155</v>
      </c>
      <c r="E98" s="166" t="s">
        <v>1156</v>
      </c>
      <c r="F98" s="51" t="s">
        <v>1157</v>
      </c>
      <c r="G98" s="151" t="s">
        <v>1158</v>
      </c>
      <c r="H98" s="73" t="s">
        <v>284</v>
      </c>
      <c r="I98" s="73" t="s">
        <v>1159</v>
      </c>
      <c r="J98" s="73" t="s">
        <v>78</v>
      </c>
      <c r="K98" s="167" t="s">
        <v>1160</v>
      </c>
      <c r="L98" s="51" t="s">
        <v>1161</v>
      </c>
      <c r="M98" s="51" t="s">
        <v>1162</v>
      </c>
      <c r="N98" s="51" t="s">
        <v>1163</v>
      </c>
      <c r="O98" s="51" t="s">
        <v>345</v>
      </c>
      <c r="P98" s="51" t="s">
        <v>642</v>
      </c>
      <c r="Q98" s="51" t="s">
        <v>1870</v>
      </c>
      <c r="R98" s="51" t="s">
        <v>643</v>
      </c>
      <c r="S98" s="75" t="s">
        <v>330</v>
      </c>
      <c r="T98" s="152">
        <v>0.6</v>
      </c>
      <c r="U98" s="75" t="s">
        <v>101</v>
      </c>
      <c r="V98" s="152">
        <v>0.6</v>
      </c>
      <c r="W98" s="73" t="s">
        <v>84</v>
      </c>
      <c r="X98" s="51" t="s">
        <v>1164</v>
      </c>
      <c r="Y98" s="75" t="s">
        <v>329</v>
      </c>
      <c r="Z98" s="153">
        <v>0.1512</v>
      </c>
      <c r="AA98" s="75" t="s">
        <v>121</v>
      </c>
      <c r="AB98" s="153">
        <v>0.33749999999999997</v>
      </c>
      <c r="AC98" s="73" t="s">
        <v>273</v>
      </c>
      <c r="AD98" s="51" t="s">
        <v>1165</v>
      </c>
      <c r="AE98" s="73" t="s">
        <v>350</v>
      </c>
      <c r="AF98" s="51" t="s">
        <v>351</v>
      </c>
      <c r="AG98" s="51" t="s">
        <v>351</v>
      </c>
      <c r="AH98" s="51" t="s">
        <v>351</v>
      </c>
      <c r="AI98" s="51" t="s">
        <v>351</v>
      </c>
      <c r="AJ98" s="51" t="s">
        <v>351</v>
      </c>
      <c r="AK98" s="51" t="s">
        <v>352</v>
      </c>
      <c r="AL98" s="51" t="s">
        <v>352</v>
      </c>
      <c r="AM98" s="51" t="s">
        <v>352</v>
      </c>
      <c r="AN98" s="51" t="s">
        <v>352</v>
      </c>
      <c r="AO98" s="51" t="s">
        <v>352</v>
      </c>
      <c r="AP98" s="51" t="s">
        <v>1166</v>
      </c>
      <c r="AQ98" s="51" t="s">
        <v>1167</v>
      </c>
      <c r="AR98" s="51" t="s">
        <v>1168</v>
      </c>
      <c r="AS98" s="155">
        <v>44321</v>
      </c>
      <c r="AT98" s="61" t="s">
        <v>353</v>
      </c>
      <c r="AU98" s="66" t="s">
        <v>1169</v>
      </c>
      <c r="AV98" s="60">
        <v>44545</v>
      </c>
      <c r="AW98" s="67" t="s">
        <v>353</v>
      </c>
      <c r="AX98" s="63" t="s">
        <v>1170</v>
      </c>
      <c r="AY98" s="60">
        <v>44897</v>
      </c>
      <c r="AZ98" s="61" t="s">
        <v>361</v>
      </c>
      <c r="BA98" s="66" t="s">
        <v>1816</v>
      </c>
      <c r="BB98" s="60" t="s">
        <v>367</v>
      </c>
      <c r="BC98" s="67" t="s">
        <v>368</v>
      </c>
      <c r="BD98" s="63" t="s">
        <v>367</v>
      </c>
      <c r="BE98" s="60" t="s">
        <v>367</v>
      </c>
      <c r="BF98" s="61" t="s">
        <v>368</v>
      </c>
      <c r="BG98" s="66" t="s">
        <v>367</v>
      </c>
      <c r="BH98" s="60" t="s">
        <v>367</v>
      </c>
      <c r="BI98" s="67" t="s">
        <v>368</v>
      </c>
      <c r="BJ98" s="63" t="s">
        <v>367</v>
      </c>
      <c r="BK98" s="60" t="s">
        <v>367</v>
      </c>
      <c r="BL98" s="61" t="s">
        <v>368</v>
      </c>
      <c r="BM98" s="66" t="s">
        <v>367</v>
      </c>
      <c r="BN98" s="60" t="s">
        <v>367</v>
      </c>
      <c r="BO98" s="67" t="s">
        <v>368</v>
      </c>
      <c r="BP98" s="63" t="s">
        <v>367</v>
      </c>
      <c r="BQ98" s="60" t="s">
        <v>367</v>
      </c>
      <c r="BR98" s="61" t="s">
        <v>368</v>
      </c>
      <c r="BS98" s="66" t="s">
        <v>367</v>
      </c>
      <c r="BT98" s="60" t="s">
        <v>367</v>
      </c>
      <c r="BU98" s="67" t="s">
        <v>368</v>
      </c>
      <c r="BV98" s="63" t="s">
        <v>367</v>
      </c>
      <c r="BW98" s="60" t="s">
        <v>367</v>
      </c>
      <c r="BX98" s="61" t="s">
        <v>368</v>
      </c>
      <c r="BY98" s="66" t="s">
        <v>367</v>
      </c>
      <c r="BZ98" s="60" t="s">
        <v>367</v>
      </c>
      <c r="CA98" s="67" t="s">
        <v>368</v>
      </c>
      <c r="CB98" s="69" t="s">
        <v>367</v>
      </c>
      <c r="CC98" s="114" t="str">
        <f>VLOOKUP(A98,Datos!$C$2:$AJ$25,34,0)</f>
        <v>Subsecretaría Distrital de Fortalecimiento Institucional</v>
      </c>
      <c r="CD98" s="2">
        <f t="shared" si="2"/>
        <v>18</v>
      </c>
    </row>
    <row r="99" spans="1:82" ht="399.95" customHeight="1" x14ac:dyDescent="0.2">
      <c r="A99" s="181" t="s">
        <v>283</v>
      </c>
      <c r="B99" s="73" t="s">
        <v>1153</v>
      </c>
      <c r="C99" s="51" t="s">
        <v>1154</v>
      </c>
      <c r="D99" s="73" t="s">
        <v>1155</v>
      </c>
      <c r="E99" s="166" t="s">
        <v>1156</v>
      </c>
      <c r="F99" s="51" t="s">
        <v>1171</v>
      </c>
      <c r="G99" s="151" t="s">
        <v>1172</v>
      </c>
      <c r="H99" s="73" t="s">
        <v>284</v>
      </c>
      <c r="I99" s="73" t="s">
        <v>1159</v>
      </c>
      <c r="J99" s="73" t="s">
        <v>52</v>
      </c>
      <c r="K99" s="167" t="s">
        <v>1173</v>
      </c>
      <c r="L99" s="51" t="s">
        <v>1174</v>
      </c>
      <c r="M99" s="51" t="s">
        <v>1175</v>
      </c>
      <c r="N99" s="51" t="s">
        <v>1163</v>
      </c>
      <c r="O99" s="51" t="s">
        <v>345</v>
      </c>
      <c r="P99" s="51" t="s">
        <v>642</v>
      </c>
      <c r="Q99" s="51" t="s">
        <v>1870</v>
      </c>
      <c r="R99" s="51" t="s">
        <v>643</v>
      </c>
      <c r="S99" s="75" t="s">
        <v>330</v>
      </c>
      <c r="T99" s="152">
        <v>0.6</v>
      </c>
      <c r="U99" s="75" t="s">
        <v>101</v>
      </c>
      <c r="V99" s="152">
        <v>0.6</v>
      </c>
      <c r="W99" s="73" t="s">
        <v>84</v>
      </c>
      <c r="X99" s="51" t="s">
        <v>1176</v>
      </c>
      <c r="Y99" s="75" t="s">
        <v>329</v>
      </c>
      <c r="Z99" s="153">
        <v>9.0719999999999995E-2</v>
      </c>
      <c r="AA99" s="75" t="s">
        <v>121</v>
      </c>
      <c r="AB99" s="153">
        <v>0.33749999999999997</v>
      </c>
      <c r="AC99" s="73" t="s">
        <v>273</v>
      </c>
      <c r="AD99" s="51" t="s">
        <v>1177</v>
      </c>
      <c r="AE99" s="73" t="s">
        <v>350</v>
      </c>
      <c r="AF99" s="51" t="s">
        <v>351</v>
      </c>
      <c r="AG99" s="51" t="s">
        <v>351</v>
      </c>
      <c r="AH99" s="51" t="s">
        <v>351</v>
      </c>
      <c r="AI99" s="51" t="s">
        <v>351</v>
      </c>
      <c r="AJ99" s="51" t="s">
        <v>351</v>
      </c>
      <c r="AK99" s="51" t="s">
        <v>352</v>
      </c>
      <c r="AL99" s="51" t="s">
        <v>352</v>
      </c>
      <c r="AM99" s="51" t="s">
        <v>352</v>
      </c>
      <c r="AN99" s="51" t="s">
        <v>352</v>
      </c>
      <c r="AO99" s="51" t="s">
        <v>352</v>
      </c>
      <c r="AP99" s="51" t="s">
        <v>1178</v>
      </c>
      <c r="AQ99" s="51" t="s">
        <v>1167</v>
      </c>
      <c r="AR99" s="51" t="s">
        <v>1179</v>
      </c>
      <c r="AS99" s="155">
        <v>44321</v>
      </c>
      <c r="AT99" s="61" t="s">
        <v>353</v>
      </c>
      <c r="AU99" s="66" t="s">
        <v>1169</v>
      </c>
      <c r="AV99" s="60">
        <v>44545</v>
      </c>
      <c r="AW99" s="67" t="s">
        <v>353</v>
      </c>
      <c r="AX99" s="63" t="s">
        <v>1170</v>
      </c>
      <c r="AY99" s="60">
        <v>44897</v>
      </c>
      <c r="AZ99" s="61" t="s">
        <v>361</v>
      </c>
      <c r="BA99" s="66" t="s">
        <v>1816</v>
      </c>
      <c r="BB99" s="60" t="s">
        <v>367</v>
      </c>
      <c r="BC99" s="67" t="s">
        <v>368</v>
      </c>
      <c r="BD99" s="63" t="s">
        <v>367</v>
      </c>
      <c r="BE99" s="60" t="s">
        <v>367</v>
      </c>
      <c r="BF99" s="61" t="s">
        <v>368</v>
      </c>
      <c r="BG99" s="66" t="s">
        <v>367</v>
      </c>
      <c r="BH99" s="60" t="s">
        <v>367</v>
      </c>
      <c r="BI99" s="67" t="s">
        <v>368</v>
      </c>
      <c r="BJ99" s="63" t="s">
        <v>367</v>
      </c>
      <c r="BK99" s="60" t="s">
        <v>367</v>
      </c>
      <c r="BL99" s="61" t="s">
        <v>368</v>
      </c>
      <c r="BM99" s="66" t="s">
        <v>367</v>
      </c>
      <c r="BN99" s="60" t="s">
        <v>367</v>
      </c>
      <c r="BO99" s="67" t="s">
        <v>368</v>
      </c>
      <c r="BP99" s="63" t="s">
        <v>367</v>
      </c>
      <c r="BQ99" s="60" t="s">
        <v>367</v>
      </c>
      <c r="BR99" s="61" t="s">
        <v>368</v>
      </c>
      <c r="BS99" s="66" t="s">
        <v>367</v>
      </c>
      <c r="BT99" s="60" t="s">
        <v>367</v>
      </c>
      <c r="BU99" s="67" t="s">
        <v>368</v>
      </c>
      <c r="BV99" s="63" t="s">
        <v>367</v>
      </c>
      <c r="BW99" s="60" t="s">
        <v>367</v>
      </c>
      <c r="BX99" s="61" t="s">
        <v>368</v>
      </c>
      <c r="BY99" s="66" t="s">
        <v>367</v>
      </c>
      <c r="BZ99" s="60" t="s">
        <v>367</v>
      </c>
      <c r="CA99" s="67" t="s">
        <v>368</v>
      </c>
      <c r="CB99" s="69" t="s">
        <v>367</v>
      </c>
      <c r="CC99" s="114" t="str">
        <f>VLOOKUP(A99,Datos!$C$2:$AJ$25,34,0)</f>
        <v>Subsecretaría Distrital de Fortalecimiento Institucional</v>
      </c>
      <c r="CD99" s="2">
        <f t="shared" si="2"/>
        <v>18</v>
      </c>
    </row>
    <row r="100" spans="1:82" ht="399.95" customHeight="1" x14ac:dyDescent="0.2">
      <c r="A100" s="181" t="s">
        <v>283</v>
      </c>
      <c r="B100" s="73" t="s">
        <v>1153</v>
      </c>
      <c r="C100" s="51" t="s">
        <v>1154</v>
      </c>
      <c r="D100" s="73" t="s">
        <v>1155</v>
      </c>
      <c r="E100" s="166" t="s">
        <v>1156</v>
      </c>
      <c r="F100" s="51" t="s">
        <v>1180</v>
      </c>
      <c r="G100" s="151" t="s">
        <v>1181</v>
      </c>
      <c r="H100" s="73" t="s">
        <v>284</v>
      </c>
      <c r="I100" s="73" t="s">
        <v>1159</v>
      </c>
      <c r="J100" s="73" t="s">
        <v>78</v>
      </c>
      <c r="K100" s="51" t="s">
        <v>1182</v>
      </c>
      <c r="L100" s="51" t="s">
        <v>1183</v>
      </c>
      <c r="M100" s="51" t="s">
        <v>1184</v>
      </c>
      <c r="N100" s="51" t="s">
        <v>1163</v>
      </c>
      <c r="O100" s="51" t="s">
        <v>345</v>
      </c>
      <c r="P100" s="51" t="s">
        <v>642</v>
      </c>
      <c r="Q100" s="51" t="s">
        <v>1870</v>
      </c>
      <c r="R100" s="51" t="s">
        <v>643</v>
      </c>
      <c r="S100" s="75" t="s">
        <v>327</v>
      </c>
      <c r="T100" s="152">
        <v>0.4</v>
      </c>
      <c r="U100" s="75" t="s">
        <v>101</v>
      </c>
      <c r="V100" s="152">
        <v>0.6</v>
      </c>
      <c r="W100" s="73" t="s">
        <v>84</v>
      </c>
      <c r="X100" s="51" t="s">
        <v>1185</v>
      </c>
      <c r="Y100" s="75" t="s">
        <v>329</v>
      </c>
      <c r="Z100" s="153">
        <v>0.16799999999999998</v>
      </c>
      <c r="AA100" s="75" t="s">
        <v>121</v>
      </c>
      <c r="AB100" s="153">
        <v>0.33749999999999997</v>
      </c>
      <c r="AC100" s="73" t="s">
        <v>273</v>
      </c>
      <c r="AD100" s="51" t="s">
        <v>1186</v>
      </c>
      <c r="AE100" s="73" t="s">
        <v>350</v>
      </c>
      <c r="AF100" s="51" t="s">
        <v>351</v>
      </c>
      <c r="AG100" s="51" t="s">
        <v>351</v>
      </c>
      <c r="AH100" s="51" t="s">
        <v>351</v>
      </c>
      <c r="AI100" s="51" t="s">
        <v>351</v>
      </c>
      <c r="AJ100" s="51" t="s">
        <v>351</v>
      </c>
      <c r="AK100" s="51" t="s">
        <v>352</v>
      </c>
      <c r="AL100" s="51" t="s">
        <v>352</v>
      </c>
      <c r="AM100" s="51" t="s">
        <v>352</v>
      </c>
      <c r="AN100" s="51" t="s">
        <v>352</v>
      </c>
      <c r="AO100" s="51" t="s">
        <v>352</v>
      </c>
      <c r="AP100" s="51" t="s">
        <v>1187</v>
      </c>
      <c r="AQ100" s="51" t="s">
        <v>1167</v>
      </c>
      <c r="AR100" s="51" t="s">
        <v>1188</v>
      </c>
      <c r="AS100" s="155">
        <v>44321</v>
      </c>
      <c r="AT100" s="61" t="s">
        <v>353</v>
      </c>
      <c r="AU100" s="66" t="s">
        <v>1169</v>
      </c>
      <c r="AV100" s="60">
        <v>44545</v>
      </c>
      <c r="AW100" s="67" t="s">
        <v>353</v>
      </c>
      <c r="AX100" s="63" t="s">
        <v>1170</v>
      </c>
      <c r="AY100" s="60">
        <v>44897</v>
      </c>
      <c r="AZ100" s="61" t="s">
        <v>361</v>
      </c>
      <c r="BA100" s="66" t="s">
        <v>1816</v>
      </c>
      <c r="BB100" s="60" t="s">
        <v>367</v>
      </c>
      <c r="BC100" s="67" t="s">
        <v>368</v>
      </c>
      <c r="BD100" s="63" t="s">
        <v>367</v>
      </c>
      <c r="BE100" s="60" t="s">
        <v>367</v>
      </c>
      <c r="BF100" s="61" t="s">
        <v>368</v>
      </c>
      <c r="BG100" s="66" t="s">
        <v>367</v>
      </c>
      <c r="BH100" s="60" t="s">
        <v>367</v>
      </c>
      <c r="BI100" s="67" t="s">
        <v>368</v>
      </c>
      <c r="BJ100" s="63" t="s">
        <v>367</v>
      </c>
      <c r="BK100" s="60" t="s">
        <v>367</v>
      </c>
      <c r="BL100" s="61" t="s">
        <v>368</v>
      </c>
      <c r="BM100" s="66" t="s">
        <v>367</v>
      </c>
      <c r="BN100" s="60" t="s">
        <v>367</v>
      </c>
      <c r="BO100" s="67" t="s">
        <v>368</v>
      </c>
      <c r="BP100" s="63" t="s">
        <v>367</v>
      </c>
      <c r="BQ100" s="60" t="s">
        <v>367</v>
      </c>
      <c r="BR100" s="61" t="s">
        <v>368</v>
      </c>
      <c r="BS100" s="66" t="s">
        <v>367</v>
      </c>
      <c r="BT100" s="60" t="s">
        <v>367</v>
      </c>
      <c r="BU100" s="67" t="s">
        <v>368</v>
      </c>
      <c r="BV100" s="63" t="s">
        <v>367</v>
      </c>
      <c r="BW100" s="60" t="s">
        <v>367</v>
      </c>
      <c r="BX100" s="61" t="s">
        <v>368</v>
      </c>
      <c r="BY100" s="66" t="s">
        <v>367</v>
      </c>
      <c r="BZ100" s="60" t="s">
        <v>367</v>
      </c>
      <c r="CA100" s="67" t="s">
        <v>368</v>
      </c>
      <c r="CB100" s="69" t="s">
        <v>367</v>
      </c>
      <c r="CC100" s="114" t="str">
        <f>VLOOKUP(A100,Datos!$C$2:$AJ$25,34,0)</f>
        <v>Subsecretaría Distrital de Fortalecimiento Institucional</v>
      </c>
      <c r="CD100" s="2">
        <f t="shared" si="2"/>
        <v>18</v>
      </c>
    </row>
  </sheetData>
  <sheetProtection algorithmName="SHA-512" hashValue="CNBsAI45Zo9XwHnpptZEKFAwdhiew2YRHkHwJsq4iNTyFKhtOPIRZmjZP+lBnkKB27Q8yDpSZTNEV8yvts1v4g==" saltValue="+PNN8RnPFS+87m/4DtboYQ==" spinCount="100000" sheet="1" formatColumns="0" formatRows="0" autoFilter="0"/>
  <autoFilter ref="A11:CS11" xr:uid="{00000000-0001-0000-1100-000000000000}"/>
  <mergeCells count="14">
    <mergeCell ref="AE9:AR9"/>
    <mergeCell ref="AS9:CB10"/>
    <mergeCell ref="AF10:AJ10"/>
    <mergeCell ref="AK10:AO10"/>
    <mergeCell ref="AP10:AR10"/>
    <mergeCell ref="A2:AC4"/>
    <mergeCell ref="A5:AC5"/>
    <mergeCell ref="A1:AC1"/>
    <mergeCell ref="K9:M10"/>
    <mergeCell ref="N9:R10"/>
    <mergeCell ref="S9:T9"/>
    <mergeCell ref="U9:X10"/>
    <mergeCell ref="Y9:AD10"/>
    <mergeCell ref="S6:AD7"/>
  </mergeCells>
  <conditionalFormatting sqref="W77:W98 W12:W74">
    <cfRule type="cellIs" dxfId="57" priority="593" operator="equal">
      <formula>"Bajo"</formula>
    </cfRule>
    <cfRule type="cellIs" dxfId="56" priority="594" operator="equal">
      <formula>"Alto"</formula>
    </cfRule>
    <cfRule type="cellIs" dxfId="55" priority="595" operator="equal">
      <formula>"Extremo"</formula>
    </cfRule>
    <cfRule type="cellIs" dxfId="54" priority="596" operator="equal">
      <formula>"Moderado"</formula>
    </cfRule>
  </conditionalFormatting>
  <conditionalFormatting sqref="AC77:AC98 AC12:AC74">
    <cfRule type="cellIs" dxfId="53" priority="589" operator="equal">
      <formula>"Alto"</formula>
    </cfRule>
    <cfRule type="cellIs" dxfId="52" priority="590" operator="equal">
      <formula>"Moderado"</formula>
    </cfRule>
    <cfRule type="cellIs" dxfId="51" priority="591" operator="equal">
      <formula>"Extremo"</formula>
    </cfRule>
    <cfRule type="cellIs" dxfId="50" priority="592" operator="equal">
      <formula>"Bajo"</formula>
    </cfRule>
  </conditionalFormatting>
  <conditionalFormatting sqref="W75:W76">
    <cfRule type="cellIs" dxfId="49" priority="189" operator="equal">
      <formula>"Bajo"</formula>
    </cfRule>
    <cfRule type="cellIs" dxfId="48" priority="190" operator="equal">
      <formula>"Alto"</formula>
    </cfRule>
    <cfRule type="cellIs" dxfId="47" priority="191" operator="equal">
      <formula>"Extremo"</formula>
    </cfRule>
    <cfRule type="cellIs" dxfId="46" priority="192" operator="equal">
      <formula>"Moderado"</formula>
    </cfRule>
  </conditionalFormatting>
  <conditionalFormatting sqref="AC75:AC76">
    <cfRule type="cellIs" dxfId="45" priority="185" operator="equal">
      <formula>"Alto"</formula>
    </cfRule>
    <cfRule type="cellIs" dxfId="44" priority="186" operator="equal">
      <formula>"Moderado"</formula>
    </cfRule>
    <cfRule type="cellIs" dxfId="43" priority="187" operator="equal">
      <formula>"Extremo"</formula>
    </cfRule>
    <cfRule type="cellIs" dxfId="42" priority="188" operator="equal">
      <formula>"Bajo"</formula>
    </cfRule>
  </conditionalFormatting>
  <conditionalFormatting sqref="W99:W100">
    <cfRule type="cellIs" dxfId="41" priority="69" operator="equal">
      <formula>"Bajo"</formula>
    </cfRule>
    <cfRule type="cellIs" dxfId="40" priority="70" operator="equal">
      <formula>"Alto"</formula>
    </cfRule>
    <cfRule type="cellIs" dxfId="39" priority="71" operator="equal">
      <formula>"Extremo"</formula>
    </cfRule>
    <cfRule type="cellIs" dxfId="38" priority="72" operator="equal">
      <formula>"Moderado"</formula>
    </cfRule>
  </conditionalFormatting>
  <conditionalFormatting sqref="AC99:AC100">
    <cfRule type="cellIs" dxfId="37" priority="65" operator="equal">
      <formula>"Alto"</formula>
    </cfRule>
    <cfRule type="cellIs" dxfId="36" priority="66" operator="equal">
      <formula>"Moderado"</formula>
    </cfRule>
    <cfRule type="cellIs" dxfId="35" priority="67" operator="equal">
      <formula>"Extremo"</formula>
    </cfRule>
    <cfRule type="cellIs" dxfId="34" priority="68" operator="equal">
      <formula>"Bajo"</formula>
    </cfRule>
  </conditionalFormatting>
  <pageMargins left="0.19685039370078741" right="0.19685039370078741" top="0.39370078740157483" bottom="0.39370078740157483" header="0.31496062992125984" footer="0.31496062992125984"/>
  <pageSetup scale="10" orientation="portrait" horizontalDpi="1200" verticalDpi="1200" r:id="rId1"/>
  <headerFooter>
    <oddFooter>&amp;C&amp;G
&amp;"Arial,Normal"&amp;8 4202000-FT-1079 Versión 4</oddFooter>
  </headerFooter>
  <colBreaks count="2" manualBreakCount="2">
    <brk id="31" max="121" man="1"/>
    <brk id="77" max="112" man="1"/>
  </colBreaks>
  <drawing r:id="rId2"/>
  <legacyDrawingHF r:id="rId3"/>
  <extLst>
    <ext xmlns:x14="http://schemas.microsoft.com/office/spreadsheetml/2009/9/main" uri="{78C0D931-6437-407d-A8EE-F0AAD7539E65}">
      <x14:conditionalFormattings>
        <x14:conditionalFormatting xmlns:xm="http://schemas.microsoft.com/office/excel/2006/main">
          <x14:cfRule type="cellIs" priority="193" operator="equal" id="{A6230C20-FD9E-4FF0-A43C-45767721E8B1}">
            <xm:f>'\Users\Cesar Arcos\Desktop\Alcaldía Bogotá\Metodología riesgos Alcaldía\Instrumento\Formatos\2021\Nuevos\[2210111-FT-471 Mapa de riesgos del proceso o proyecto de inversión V6.xlsx]Datos'!#REF!</xm:f>
            <x14:dxf>
              <fill>
                <patternFill>
                  <bgColor rgb="FF92D050"/>
                </patternFill>
              </fill>
            </x14:dxf>
          </x14:cfRule>
          <x14:cfRule type="cellIs" priority="194" operator="equal" id="{385B62D5-2D51-4695-85BD-966C94BD1704}">
            <xm:f>'\Users\Cesar Arcos\Desktop\Alcaldía Bogotá\Metodología riesgos Alcaldía\Instrumento\Formatos\2021\Nuevos\[2210111-FT-471 Mapa de riesgos del proceso o proyecto de inversión V6.xlsx]Datos'!#REF!</xm:f>
            <x14:dxf>
              <fill>
                <patternFill>
                  <bgColor rgb="FFFFFF00"/>
                </patternFill>
              </fill>
            </x14:dxf>
          </x14:cfRule>
          <x14:cfRule type="cellIs" priority="195" operator="equal" id="{12A220E1-F347-4846-92B7-61604BE75035}">
            <xm:f>'\Users\Cesar Arcos\Desktop\Alcaldía Bogotá\Metodología riesgos Alcaldía\Instrumento\Formatos\2021\Nuevos\[2210111-FT-471 Mapa de riesgos del proceso o proyecto de inversión V6.xlsx]Datos'!#REF!</xm:f>
            <x14:dxf>
              <fill>
                <patternFill>
                  <bgColor rgb="FFFFC000"/>
                </patternFill>
              </fill>
            </x14:dxf>
          </x14:cfRule>
          <x14:cfRule type="cellIs" priority="196" operator="equal" id="{B275A181-F7C2-4E79-86BC-D524E7972E4B}">
            <xm:f>'\Users\Cesar Arcos\Desktop\Alcaldía Bogotá\Metodología riesgos Alcaldía\Instrumento\Formatos\2021\Nuevos\[2210111-FT-471 Mapa de riesgos del proceso o proyecto de inversión V6.xlsx]Datos'!#REF!</xm:f>
            <x14:dxf>
              <fill>
                <patternFill>
                  <bgColor rgb="FFFF0000"/>
                </patternFill>
              </fill>
            </x14:dxf>
          </x14:cfRule>
          <xm:sqref>W77:W98 AC77:AC98 W12:W74 AC12:AC74</xm:sqref>
        </x14:conditionalFormatting>
        <x14:conditionalFormatting xmlns:xm="http://schemas.microsoft.com/office/excel/2006/main">
          <x14:cfRule type="cellIs" priority="181" operator="equal" id="{66F524E9-866A-4934-A375-C3A6538F367D}">
            <xm:f>'\Users\Cesar Arcos\Desktop\Alcaldía Bogotá\Metodología riesgos Alcaldía\Instrumento\Formatos\2021\Nuevos\[2210111-FT-471 Mapa de riesgos del proceso o proyecto de inversión V6.xlsx]Datos'!#REF!</xm:f>
            <x14:dxf>
              <fill>
                <patternFill>
                  <bgColor rgb="FF92D050"/>
                </patternFill>
              </fill>
            </x14:dxf>
          </x14:cfRule>
          <x14:cfRule type="cellIs" priority="182" operator="equal" id="{CB6F43A8-3254-46CE-B338-5F3D56C65129}">
            <xm:f>'\Users\Cesar Arcos\Desktop\Alcaldía Bogotá\Metodología riesgos Alcaldía\Instrumento\Formatos\2021\Nuevos\[2210111-FT-471 Mapa de riesgos del proceso o proyecto de inversión V6.xlsx]Datos'!#REF!</xm:f>
            <x14:dxf>
              <fill>
                <patternFill>
                  <bgColor rgb="FFFFFF00"/>
                </patternFill>
              </fill>
            </x14:dxf>
          </x14:cfRule>
          <x14:cfRule type="cellIs" priority="183" operator="equal" id="{CD7F8AF4-6BA9-467A-AEA5-CCDC273BE20F}">
            <xm:f>'\Users\Cesar Arcos\Desktop\Alcaldía Bogotá\Metodología riesgos Alcaldía\Instrumento\Formatos\2021\Nuevos\[2210111-FT-471 Mapa de riesgos del proceso o proyecto de inversión V6.xlsx]Datos'!#REF!</xm:f>
            <x14:dxf>
              <fill>
                <patternFill>
                  <bgColor rgb="FFFFC000"/>
                </patternFill>
              </fill>
            </x14:dxf>
          </x14:cfRule>
          <x14:cfRule type="cellIs" priority="184" operator="equal" id="{2A838B35-6FBC-42C6-A501-759A1C6A3079}">
            <xm:f>'\Users\Cesar Arcos\Desktop\Alcaldía Bogotá\Metodología riesgos Alcaldía\Instrumento\Formatos\2021\Nuevos\[2210111-FT-471 Mapa de riesgos del proceso o proyecto de inversión V6.xlsx]Datos'!#REF!</xm:f>
            <x14:dxf>
              <fill>
                <patternFill>
                  <bgColor rgb="FFFF0000"/>
                </patternFill>
              </fill>
            </x14:dxf>
          </x14:cfRule>
          <xm:sqref>AC75:AC76 W75:W76</xm:sqref>
        </x14:conditionalFormatting>
        <x14:conditionalFormatting xmlns:xm="http://schemas.microsoft.com/office/excel/2006/main">
          <x14:cfRule type="cellIs" priority="61" operator="equal" id="{1F9331E3-EB79-40A5-9F4B-2AE0107D0E13}">
            <xm:f>'\Users\Cesar Arcos\Desktop\Alcaldía Bogotá\Metodología riesgos Alcaldía\Instrumento\Formatos\2021\Nuevos\[2210111-FT-471 Mapa de riesgos del proceso o proyecto de inversión V6.xlsx]Datos'!#REF!</xm:f>
            <x14:dxf>
              <fill>
                <patternFill>
                  <bgColor rgb="FF92D050"/>
                </patternFill>
              </fill>
            </x14:dxf>
          </x14:cfRule>
          <x14:cfRule type="cellIs" priority="62" operator="equal" id="{865A5101-A0F2-49C5-8CBE-FCBE9705061F}">
            <xm:f>'\Users\Cesar Arcos\Desktop\Alcaldía Bogotá\Metodología riesgos Alcaldía\Instrumento\Formatos\2021\Nuevos\[2210111-FT-471 Mapa de riesgos del proceso o proyecto de inversión V6.xlsx]Datos'!#REF!</xm:f>
            <x14:dxf>
              <fill>
                <patternFill>
                  <bgColor rgb="FFFFFF00"/>
                </patternFill>
              </fill>
            </x14:dxf>
          </x14:cfRule>
          <x14:cfRule type="cellIs" priority="63" operator="equal" id="{7F1AAAAF-FE11-4532-AC84-0AB60C6C3434}">
            <xm:f>'\Users\Cesar Arcos\Desktop\Alcaldía Bogotá\Metodología riesgos Alcaldía\Instrumento\Formatos\2021\Nuevos\[2210111-FT-471 Mapa de riesgos del proceso o proyecto de inversión V6.xlsx]Datos'!#REF!</xm:f>
            <x14:dxf>
              <fill>
                <patternFill>
                  <bgColor rgb="FFFFC000"/>
                </patternFill>
              </fill>
            </x14:dxf>
          </x14:cfRule>
          <x14:cfRule type="cellIs" priority="64" operator="equal" id="{30A11ABC-3A75-41CF-B37B-F36F774E80FD}">
            <xm:f>'\Users\Cesar Arcos\Desktop\Alcaldía Bogotá\Metodología riesgos Alcaldía\Instrumento\Formatos\2021\Nuevos\[2210111-FT-471 Mapa de riesgos del proceso o proyecto de inversión V6.xlsx]Datos'!#REF!</xm:f>
            <x14:dxf>
              <fill>
                <patternFill>
                  <bgColor rgb="FFFF0000"/>
                </patternFill>
              </fill>
            </x14:dxf>
          </x14:cfRule>
          <xm:sqref>W99:W100 AC99:AC100</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EF35DD-6A61-4F9C-B062-FD2A2E5AA423}">
  <sheetPr codeName="Hoja5">
    <tabColor rgb="FF92D050"/>
  </sheetPr>
  <dimension ref="B2:E27"/>
  <sheetViews>
    <sheetView showGridLines="0" workbookViewId="0"/>
  </sheetViews>
  <sheetFormatPr baseColWidth="10" defaultColWidth="11.42578125" defaultRowHeight="15" x14ac:dyDescent="0.25"/>
  <cols>
    <col min="1" max="1" width="11.42578125" style="76"/>
    <col min="2" max="2" width="37.5703125" style="76" customWidth="1"/>
    <col min="3" max="3" width="48.7109375" style="76" customWidth="1"/>
    <col min="4" max="4" width="12.7109375" style="76" customWidth="1"/>
    <col min="5" max="16384" width="11.42578125" style="76"/>
  </cols>
  <sheetData>
    <row r="2" spans="2:5" x14ac:dyDescent="0.25">
      <c r="B2" s="127" t="s">
        <v>269</v>
      </c>
      <c r="C2" s="127" t="s">
        <v>236</v>
      </c>
      <c r="D2" s="127" t="s">
        <v>265</v>
      </c>
      <c r="E2" s="127" t="s">
        <v>270</v>
      </c>
    </row>
    <row r="3" spans="2:5" ht="15" customHeight="1" x14ac:dyDescent="0.25">
      <c r="B3" s="129" t="s">
        <v>63</v>
      </c>
      <c r="C3" s="120" t="s">
        <v>333</v>
      </c>
      <c r="D3" s="109">
        <v>13</v>
      </c>
      <c r="E3" s="130">
        <f>D3/$D$5</f>
        <v>0.65</v>
      </c>
    </row>
    <row r="4" spans="2:5" ht="15" customHeight="1" x14ac:dyDescent="0.25">
      <c r="B4" s="120"/>
      <c r="C4" s="120" t="s">
        <v>334</v>
      </c>
      <c r="D4" s="109">
        <v>7</v>
      </c>
      <c r="E4" s="130">
        <f>D4/$D$5</f>
        <v>0.35</v>
      </c>
    </row>
    <row r="5" spans="2:5" ht="15" customHeight="1" x14ac:dyDescent="0.25">
      <c r="B5" s="126" t="s">
        <v>267</v>
      </c>
      <c r="C5" s="121"/>
      <c r="D5" s="110">
        <f>SUM(D3:D4)</f>
        <v>20</v>
      </c>
      <c r="E5" s="131">
        <f>SUM(E3:E4)</f>
        <v>1</v>
      </c>
    </row>
    <row r="6" spans="2:5" ht="15" customHeight="1" x14ac:dyDescent="0.25">
      <c r="B6" s="120"/>
      <c r="C6" s="122"/>
      <c r="D6" s="109"/>
      <c r="E6" s="132"/>
    </row>
    <row r="7" spans="2:5" ht="15" customHeight="1" x14ac:dyDescent="0.25">
      <c r="B7" s="133" t="s">
        <v>35</v>
      </c>
      <c r="C7" s="120" t="s">
        <v>333</v>
      </c>
      <c r="D7" s="111">
        <v>52</v>
      </c>
      <c r="E7" s="134">
        <f>D7/$D$9</f>
        <v>0.78787878787878785</v>
      </c>
    </row>
    <row r="8" spans="2:5" ht="15" customHeight="1" x14ac:dyDescent="0.25">
      <c r="B8" s="120"/>
      <c r="C8" s="120" t="s">
        <v>334</v>
      </c>
      <c r="D8" s="109">
        <v>14</v>
      </c>
      <c r="E8" s="130">
        <f>D8/$D$9</f>
        <v>0.21212121212121213</v>
      </c>
    </row>
    <row r="9" spans="2:5" ht="15" customHeight="1" x14ac:dyDescent="0.25">
      <c r="B9" s="126" t="s">
        <v>268</v>
      </c>
      <c r="C9" s="126"/>
      <c r="D9" s="110">
        <f>SUM(D7:D8)</f>
        <v>66</v>
      </c>
      <c r="E9" s="131">
        <f>SUM(E7:E8)</f>
        <v>1</v>
      </c>
    </row>
    <row r="10" spans="2:5" ht="15" customHeight="1" x14ac:dyDescent="0.25">
      <c r="B10" s="120"/>
      <c r="C10" s="125"/>
      <c r="D10" s="109"/>
      <c r="E10" s="132"/>
    </row>
    <row r="11" spans="2:5" ht="15" customHeight="1" x14ac:dyDescent="0.25">
      <c r="B11" s="135" t="s">
        <v>289</v>
      </c>
      <c r="C11" s="120" t="s">
        <v>333</v>
      </c>
      <c r="D11" s="111">
        <v>3</v>
      </c>
      <c r="E11" s="134">
        <f>D11/$D$13</f>
        <v>1</v>
      </c>
    </row>
    <row r="12" spans="2:5" ht="15" customHeight="1" x14ac:dyDescent="0.25">
      <c r="B12" s="168"/>
      <c r="C12" s="120" t="s">
        <v>334</v>
      </c>
      <c r="D12" s="109">
        <v>0</v>
      </c>
      <c r="E12" s="130">
        <f>D12/$D$13</f>
        <v>0</v>
      </c>
    </row>
    <row r="13" spans="2:5" x14ac:dyDescent="0.25">
      <c r="B13" s="123" t="s">
        <v>290</v>
      </c>
      <c r="C13" s="123"/>
      <c r="D13" s="136">
        <f>SUM(D11:D12)</f>
        <v>3</v>
      </c>
      <c r="E13" s="137">
        <f>SUM(E11:E12)</f>
        <v>1</v>
      </c>
    </row>
    <row r="14" spans="2:5" x14ac:dyDescent="0.25">
      <c r="B14" s="123"/>
      <c r="C14" s="123"/>
      <c r="D14" s="136"/>
      <c r="E14" s="137"/>
    </row>
    <row r="15" spans="2:5" x14ac:dyDescent="0.25">
      <c r="B15" s="123" t="s">
        <v>244</v>
      </c>
      <c r="C15" s="123"/>
      <c r="D15" s="136">
        <f>D5+D9+D13</f>
        <v>89</v>
      </c>
      <c r="E15" s="138"/>
    </row>
    <row r="16" spans="2:5" x14ac:dyDescent="0.25">
      <c r="B16" s="120"/>
      <c r="C16" s="120"/>
      <c r="D16" s="120"/>
      <c r="E16" s="120"/>
    </row>
    <row r="17" spans="2:5" x14ac:dyDescent="0.25">
      <c r="B17" s="120"/>
      <c r="C17" s="120"/>
      <c r="D17" s="120"/>
      <c r="E17" s="120"/>
    </row>
    <row r="18" spans="2:5" x14ac:dyDescent="0.25">
      <c r="B18" s="120"/>
      <c r="C18" s="120"/>
      <c r="D18" s="120"/>
      <c r="E18" s="120"/>
    </row>
    <row r="19" spans="2:5" x14ac:dyDescent="0.25">
      <c r="B19" s="120"/>
      <c r="C19" s="120"/>
      <c r="D19" s="120"/>
      <c r="E19" s="120"/>
    </row>
    <row r="20" spans="2:5" x14ac:dyDescent="0.25">
      <c r="B20" s="120"/>
      <c r="C20" s="120"/>
      <c r="D20" s="120"/>
      <c r="E20" s="120"/>
    </row>
    <row r="21" spans="2:5" x14ac:dyDescent="0.25">
      <c r="B21" s="120"/>
      <c r="C21" s="120"/>
      <c r="D21" s="120"/>
      <c r="E21" s="120"/>
    </row>
    <row r="22" spans="2:5" x14ac:dyDescent="0.25">
      <c r="B22" s="120"/>
      <c r="C22" s="120"/>
      <c r="D22" s="120"/>
      <c r="E22" s="120"/>
    </row>
    <row r="23" spans="2:5" x14ac:dyDescent="0.25">
      <c r="B23" s="120"/>
      <c r="C23" s="120"/>
      <c r="D23" s="120"/>
    </row>
    <row r="24" spans="2:5" x14ac:dyDescent="0.25">
      <c r="B24" s="120"/>
      <c r="C24" s="120"/>
      <c r="D24" s="120"/>
    </row>
    <row r="25" spans="2:5" x14ac:dyDescent="0.25">
      <c r="B25" s="120"/>
      <c r="C25" s="120"/>
      <c r="D25" s="120"/>
    </row>
    <row r="26" spans="2:5" x14ac:dyDescent="0.25">
      <c r="B26" s="120"/>
      <c r="C26" s="120"/>
      <c r="D26" s="120"/>
    </row>
    <row r="27" spans="2:5" x14ac:dyDescent="0.25">
      <c r="B27" s="120"/>
      <c r="C27" s="120"/>
      <c r="D27" s="120"/>
    </row>
  </sheetData>
  <sheetProtection algorithmName="SHA-512" hashValue="WSNlOzjus3iUyJONJey7dcy/qyeIvEyT2y5Qo2cw0B54HoQAd+Uz1Y6LkJIbX49D6w1XG1r5i6IkQ9noDS7J/A==" saltValue="QblE2hYWnIbpJIc/uowFIA==" spinCount="100000" sheet="1" objects="1" scenario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9F7CD6-FA3B-411F-9BEF-60843CD8E97B}">
  <sheetPr codeName="Hoja6">
    <tabColor rgb="FFFFC000"/>
  </sheetPr>
  <dimension ref="A4:C139"/>
  <sheetViews>
    <sheetView showGridLines="0" zoomScale="85" zoomScaleNormal="85" workbookViewId="0"/>
  </sheetViews>
  <sheetFormatPr baseColWidth="10" defaultColWidth="87.140625" defaultRowHeight="15" x14ac:dyDescent="0.25"/>
  <cols>
    <col min="1" max="1" width="61.42578125" style="74" bestFit="1" customWidth="1"/>
    <col min="2" max="2" width="10" style="74" bestFit="1" customWidth="1"/>
    <col min="3" max="3" width="24.7109375" style="74" bestFit="1" customWidth="1"/>
    <col min="4" max="9" width="45.7109375" style="74" customWidth="1"/>
    <col min="10" max="16384" width="87.140625" style="74"/>
  </cols>
  <sheetData>
    <row r="4" spans="1:3" ht="30" x14ac:dyDescent="0.25">
      <c r="A4" s="112" t="s">
        <v>291</v>
      </c>
      <c r="B4" s="183" t="s">
        <v>280</v>
      </c>
      <c r="C4"/>
    </row>
    <row r="5" spans="1:3" x14ac:dyDescent="0.25">
      <c r="A5" s="113" t="s">
        <v>283</v>
      </c>
      <c r="B5" s="184">
        <v>3</v>
      </c>
      <c r="C5"/>
    </row>
    <row r="6" spans="1:3" x14ac:dyDescent="0.25">
      <c r="A6" s="128" t="s">
        <v>276</v>
      </c>
      <c r="B6" s="185">
        <v>3</v>
      </c>
      <c r="C6"/>
    </row>
    <row r="7" spans="1:3" x14ac:dyDescent="0.25">
      <c r="A7" s="128" t="s">
        <v>140</v>
      </c>
      <c r="B7" s="185">
        <v>2</v>
      </c>
      <c r="C7"/>
    </row>
    <row r="8" spans="1:3" x14ac:dyDescent="0.25">
      <c r="A8" s="128" t="s">
        <v>277</v>
      </c>
      <c r="B8" s="185">
        <v>2</v>
      </c>
      <c r="C8"/>
    </row>
    <row r="9" spans="1:3" x14ac:dyDescent="0.25">
      <c r="A9" s="128" t="s">
        <v>190</v>
      </c>
      <c r="B9" s="185">
        <v>5</v>
      </c>
      <c r="C9"/>
    </row>
    <row r="10" spans="1:3" x14ac:dyDescent="0.25">
      <c r="A10" s="128" t="s">
        <v>278</v>
      </c>
      <c r="B10" s="185">
        <v>6</v>
      </c>
      <c r="C10"/>
    </row>
    <row r="11" spans="1:3" x14ac:dyDescent="0.25">
      <c r="A11" s="128" t="s">
        <v>279</v>
      </c>
      <c r="B11" s="185">
        <v>4</v>
      </c>
      <c r="C11"/>
    </row>
    <row r="12" spans="1:3" x14ac:dyDescent="0.25">
      <c r="A12" s="128" t="s">
        <v>1259</v>
      </c>
      <c r="B12" s="185">
        <v>9</v>
      </c>
      <c r="C12"/>
    </row>
    <row r="13" spans="1:3" x14ac:dyDescent="0.25">
      <c r="A13" s="128" t="s">
        <v>1326</v>
      </c>
      <c r="B13" s="185">
        <v>2</v>
      </c>
      <c r="C13"/>
    </row>
    <row r="14" spans="1:3" x14ac:dyDescent="0.25">
      <c r="A14" s="128" t="s">
        <v>1350</v>
      </c>
      <c r="B14" s="185">
        <v>2</v>
      </c>
      <c r="C14"/>
    </row>
    <row r="15" spans="1:3" x14ac:dyDescent="0.25">
      <c r="A15" s="128" t="s">
        <v>1360</v>
      </c>
      <c r="B15" s="185">
        <v>7</v>
      </c>
      <c r="C15"/>
    </row>
    <row r="16" spans="1:3" x14ac:dyDescent="0.25">
      <c r="A16" s="128" t="s">
        <v>1830</v>
      </c>
      <c r="B16" s="185">
        <v>7</v>
      </c>
      <c r="C16"/>
    </row>
    <row r="17" spans="1:3" x14ac:dyDescent="0.25">
      <c r="A17" s="128" t="s">
        <v>1484</v>
      </c>
      <c r="B17" s="185">
        <v>1</v>
      </c>
      <c r="C17"/>
    </row>
    <row r="18" spans="1:3" x14ac:dyDescent="0.25">
      <c r="A18" s="128" t="s">
        <v>1497</v>
      </c>
      <c r="B18" s="185">
        <v>9</v>
      </c>
      <c r="C18"/>
    </row>
    <row r="19" spans="1:3" x14ac:dyDescent="0.25">
      <c r="A19" s="128" t="s">
        <v>1570</v>
      </c>
      <c r="B19" s="185">
        <v>6</v>
      </c>
      <c r="C19"/>
    </row>
    <row r="20" spans="1:3" x14ac:dyDescent="0.25">
      <c r="A20" s="128" t="s">
        <v>1654</v>
      </c>
      <c r="B20" s="185">
        <v>18</v>
      </c>
      <c r="C20"/>
    </row>
    <row r="21" spans="1:3" x14ac:dyDescent="0.25">
      <c r="A21" s="113" t="s">
        <v>1791</v>
      </c>
      <c r="B21" s="184">
        <v>3</v>
      </c>
      <c r="C21"/>
    </row>
    <row r="22" spans="1:3" x14ac:dyDescent="0.25">
      <c r="A22" s="113" t="s">
        <v>244</v>
      </c>
      <c r="B22" s="184">
        <v>89</v>
      </c>
    </row>
    <row r="23" spans="1:3" x14ac:dyDescent="0.25">
      <c r="A23"/>
      <c r="B23"/>
    </row>
    <row r="24" spans="1:3" x14ac:dyDescent="0.25">
      <c r="A24"/>
      <c r="B24"/>
    </row>
    <row r="25" spans="1:3" x14ac:dyDescent="0.25">
      <c r="A25"/>
      <c r="B25"/>
    </row>
    <row r="26" spans="1:3" x14ac:dyDescent="0.25">
      <c r="A26"/>
      <c r="B26"/>
    </row>
    <row r="27" spans="1:3" x14ac:dyDescent="0.25">
      <c r="A27"/>
      <c r="B27"/>
    </row>
    <row r="28" spans="1:3" x14ac:dyDescent="0.25">
      <c r="A28"/>
      <c r="B28"/>
    </row>
    <row r="29" spans="1:3" x14ac:dyDescent="0.25">
      <c r="A29"/>
    </row>
    <row r="30" spans="1:3" x14ac:dyDescent="0.25">
      <c r="A30"/>
    </row>
    <row r="31" spans="1:3" x14ac:dyDescent="0.25">
      <c r="A31"/>
    </row>
    <row r="32" spans="1:3" x14ac:dyDescent="0.25">
      <c r="A32"/>
    </row>
    <row r="33" spans="1:1" x14ac:dyDescent="0.25">
      <c r="A33"/>
    </row>
    <row r="34" spans="1:1" x14ac:dyDescent="0.25">
      <c r="A34"/>
    </row>
    <row r="35" spans="1:1" x14ac:dyDescent="0.25">
      <c r="A35"/>
    </row>
    <row r="36" spans="1:1" x14ac:dyDescent="0.25">
      <c r="A36"/>
    </row>
    <row r="37" spans="1:1" x14ac:dyDescent="0.25">
      <c r="A37"/>
    </row>
    <row r="38" spans="1:1" x14ac:dyDescent="0.25">
      <c r="A38"/>
    </row>
    <row r="39" spans="1:1" x14ac:dyDescent="0.25">
      <c r="A39"/>
    </row>
    <row r="40" spans="1:1" x14ac:dyDescent="0.25">
      <c r="A40"/>
    </row>
    <row r="41" spans="1:1" x14ac:dyDescent="0.25">
      <c r="A41"/>
    </row>
    <row r="42" spans="1:1" x14ac:dyDescent="0.25">
      <c r="A42"/>
    </row>
    <row r="43" spans="1:1" x14ac:dyDescent="0.25">
      <c r="A43"/>
    </row>
    <row r="44" spans="1:1" x14ac:dyDescent="0.25">
      <c r="A44"/>
    </row>
    <row r="45" spans="1:1" x14ac:dyDescent="0.25">
      <c r="A45"/>
    </row>
    <row r="46" spans="1:1" x14ac:dyDescent="0.25">
      <c r="A46"/>
    </row>
    <row r="47" spans="1:1" x14ac:dyDescent="0.25">
      <c r="A47"/>
    </row>
    <row r="48" spans="1:1" x14ac:dyDescent="0.25">
      <c r="A48"/>
    </row>
    <row r="49" spans="1:1" x14ac:dyDescent="0.25">
      <c r="A49"/>
    </row>
    <row r="50" spans="1:1" x14ac:dyDescent="0.25">
      <c r="A50"/>
    </row>
    <row r="51" spans="1:1" x14ac:dyDescent="0.25">
      <c r="A51"/>
    </row>
    <row r="52" spans="1:1" x14ac:dyDescent="0.25">
      <c r="A52"/>
    </row>
    <row r="53" spans="1:1" x14ac:dyDescent="0.25">
      <c r="A53"/>
    </row>
    <row r="54" spans="1:1" x14ac:dyDescent="0.25">
      <c r="A54"/>
    </row>
    <row r="55" spans="1:1" x14ac:dyDescent="0.25">
      <c r="A55"/>
    </row>
    <row r="56" spans="1:1" x14ac:dyDescent="0.25">
      <c r="A56"/>
    </row>
    <row r="57" spans="1:1" x14ac:dyDescent="0.25">
      <c r="A57"/>
    </row>
    <row r="58" spans="1:1" x14ac:dyDescent="0.25">
      <c r="A58"/>
    </row>
    <row r="59" spans="1:1" x14ac:dyDescent="0.25">
      <c r="A59"/>
    </row>
    <row r="60" spans="1:1" x14ac:dyDescent="0.25">
      <c r="A60"/>
    </row>
    <row r="61" spans="1:1" x14ac:dyDescent="0.25">
      <c r="A61"/>
    </row>
    <row r="62" spans="1:1" x14ac:dyDescent="0.25">
      <c r="A62"/>
    </row>
    <row r="63" spans="1:1" x14ac:dyDescent="0.25">
      <c r="A63"/>
    </row>
    <row r="64" spans="1:1" x14ac:dyDescent="0.25">
      <c r="A64"/>
    </row>
    <row r="65" spans="1:1" x14ac:dyDescent="0.25">
      <c r="A65"/>
    </row>
    <row r="66" spans="1:1" x14ac:dyDescent="0.25">
      <c r="A66"/>
    </row>
    <row r="67" spans="1:1" x14ac:dyDescent="0.25">
      <c r="A67"/>
    </row>
    <row r="68" spans="1:1" x14ac:dyDescent="0.25">
      <c r="A68"/>
    </row>
    <row r="69" spans="1:1" x14ac:dyDescent="0.25">
      <c r="A69"/>
    </row>
    <row r="70" spans="1:1" x14ac:dyDescent="0.25">
      <c r="A70"/>
    </row>
    <row r="71" spans="1:1" x14ac:dyDescent="0.25">
      <c r="A71"/>
    </row>
    <row r="72" spans="1:1" x14ac:dyDescent="0.25">
      <c r="A72"/>
    </row>
    <row r="73" spans="1:1" x14ac:dyDescent="0.25">
      <c r="A73"/>
    </row>
    <row r="74" spans="1:1" x14ac:dyDescent="0.25">
      <c r="A74"/>
    </row>
    <row r="75" spans="1:1" x14ac:dyDescent="0.25">
      <c r="A75"/>
    </row>
    <row r="76" spans="1:1" x14ac:dyDescent="0.25">
      <c r="A76"/>
    </row>
    <row r="77" spans="1:1" x14ac:dyDescent="0.25">
      <c r="A77"/>
    </row>
    <row r="78" spans="1:1" x14ac:dyDescent="0.25">
      <c r="A78"/>
    </row>
    <row r="79" spans="1:1" x14ac:dyDescent="0.25">
      <c r="A79"/>
    </row>
    <row r="80" spans="1:1" x14ac:dyDescent="0.25">
      <c r="A80"/>
    </row>
    <row r="81" spans="1:1" x14ac:dyDescent="0.25">
      <c r="A81"/>
    </row>
    <row r="82" spans="1:1" x14ac:dyDescent="0.25">
      <c r="A82"/>
    </row>
    <row r="83" spans="1:1" x14ac:dyDescent="0.25">
      <c r="A83"/>
    </row>
    <row r="84" spans="1:1" x14ac:dyDescent="0.25">
      <c r="A84"/>
    </row>
    <row r="85" spans="1:1" x14ac:dyDescent="0.25">
      <c r="A85"/>
    </row>
    <row r="86" spans="1:1" x14ac:dyDescent="0.25">
      <c r="A86"/>
    </row>
    <row r="87" spans="1:1" x14ac:dyDescent="0.25">
      <c r="A87"/>
    </row>
    <row r="88" spans="1:1" x14ac:dyDescent="0.25">
      <c r="A88"/>
    </row>
    <row r="89" spans="1:1" x14ac:dyDescent="0.25">
      <c r="A89"/>
    </row>
    <row r="90" spans="1:1" x14ac:dyDescent="0.25">
      <c r="A90"/>
    </row>
    <row r="91" spans="1:1" x14ac:dyDescent="0.25">
      <c r="A91"/>
    </row>
    <row r="92" spans="1:1" x14ac:dyDescent="0.25">
      <c r="A92"/>
    </row>
    <row r="93" spans="1:1" x14ac:dyDescent="0.25">
      <c r="A93"/>
    </row>
    <row r="94" spans="1:1" x14ac:dyDescent="0.25">
      <c r="A94"/>
    </row>
    <row r="95" spans="1:1" x14ac:dyDescent="0.25">
      <c r="A95"/>
    </row>
    <row r="96" spans="1:1" x14ac:dyDescent="0.25">
      <c r="A96"/>
    </row>
    <row r="97" spans="1:1" x14ac:dyDescent="0.25">
      <c r="A97"/>
    </row>
    <row r="98" spans="1:1" x14ac:dyDescent="0.25">
      <c r="A98"/>
    </row>
    <row r="99" spans="1:1" x14ac:dyDescent="0.25">
      <c r="A99"/>
    </row>
    <row r="100" spans="1:1" x14ac:dyDescent="0.25">
      <c r="A100"/>
    </row>
    <row r="101" spans="1:1" x14ac:dyDescent="0.25">
      <c r="A101"/>
    </row>
    <row r="102" spans="1:1" x14ac:dyDescent="0.25">
      <c r="A102"/>
    </row>
    <row r="103" spans="1:1" x14ac:dyDescent="0.25">
      <c r="A103"/>
    </row>
    <row r="104" spans="1:1" x14ac:dyDescent="0.25">
      <c r="A104"/>
    </row>
    <row r="105" spans="1:1" x14ac:dyDescent="0.25">
      <c r="A105"/>
    </row>
    <row r="106" spans="1:1" x14ac:dyDescent="0.25">
      <c r="A106"/>
    </row>
    <row r="107" spans="1:1" x14ac:dyDescent="0.25">
      <c r="A107"/>
    </row>
    <row r="108" spans="1:1" x14ac:dyDescent="0.25">
      <c r="A108"/>
    </row>
    <row r="109" spans="1:1" x14ac:dyDescent="0.25">
      <c r="A109"/>
    </row>
    <row r="110" spans="1:1" x14ac:dyDescent="0.25">
      <c r="A110"/>
    </row>
    <row r="111" spans="1:1" x14ac:dyDescent="0.25">
      <c r="A111"/>
    </row>
    <row r="112" spans="1:1" x14ac:dyDescent="0.25">
      <c r="A112"/>
    </row>
    <row r="113" spans="1:1" x14ac:dyDescent="0.25">
      <c r="A113"/>
    </row>
    <row r="114" spans="1:1" x14ac:dyDescent="0.25">
      <c r="A114"/>
    </row>
    <row r="115" spans="1:1" x14ac:dyDescent="0.25">
      <c r="A115"/>
    </row>
    <row r="116" spans="1:1" x14ac:dyDescent="0.25">
      <c r="A116"/>
    </row>
    <row r="117" spans="1:1" x14ac:dyDescent="0.25">
      <c r="A117"/>
    </row>
    <row r="118" spans="1:1" x14ac:dyDescent="0.25">
      <c r="A118"/>
    </row>
    <row r="119" spans="1:1" x14ac:dyDescent="0.25">
      <c r="A119"/>
    </row>
    <row r="120" spans="1:1" x14ac:dyDescent="0.25">
      <c r="A120"/>
    </row>
    <row r="121" spans="1:1" x14ac:dyDescent="0.25">
      <c r="A121"/>
    </row>
    <row r="122" spans="1:1" x14ac:dyDescent="0.25">
      <c r="A122"/>
    </row>
    <row r="123" spans="1:1" x14ac:dyDescent="0.25">
      <c r="A123"/>
    </row>
    <row r="124" spans="1:1" x14ac:dyDescent="0.25">
      <c r="A124"/>
    </row>
    <row r="125" spans="1:1" x14ac:dyDescent="0.25">
      <c r="A125"/>
    </row>
    <row r="126" spans="1:1" x14ac:dyDescent="0.25">
      <c r="A126"/>
    </row>
    <row r="127" spans="1:1" x14ac:dyDescent="0.25">
      <c r="A127"/>
    </row>
    <row r="128" spans="1:1" x14ac:dyDescent="0.25">
      <c r="A128"/>
    </row>
    <row r="129" spans="1:1" x14ac:dyDescent="0.25">
      <c r="A129"/>
    </row>
    <row r="130" spans="1:1" x14ac:dyDescent="0.25">
      <c r="A130"/>
    </row>
    <row r="131" spans="1:1" x14ac:dyDescent="0.25">
      <c r="A131"/>
    </row>
    <row r="132" spans="1:1" x14ac:dyDescent="0.25">
      <c r="A132"/>
    </row>
    <row r="133" spans="1:1" x14ac:dyDescent="0.25">
      <c r="A133"/>
    </row>
    <row r="134" spans="1:1" x14ac:dyDescent="0.25">
      <c r="A134"/>
    </row>
    <row r="135" spans="1:1" x14ac:dyDescent="0.25">
      <c r="A135"/>
    </row>
    <row r="136" spans="1:1" x14ac:dyDescent="0.25">
      <c r="A136"/>
    </row>
    <row r="137" spans="1:1" x14ac:dyDescent="0.25">
      <c r="A137"/>
    </row>
    <row r="138" spans="1:1" x14ac:dyDescent="0.25">
      <c r="A138"/>
    </row>
    <row r="139" spans="1:1" x14ac:dyDescent="0.25">
      <c r="A139"/>
    </row>
  </sheetData>
  <sheetProtection algorithmName="SHA-512" hashValue="OOraV0pckDQXvUY2LJzCicQobAikpxvfoo3aznjjWtWS9zM1cwdDkuwR+Xjp19P22fRGhbDtOhccxOXKoVWCUQ==" saltValue="DMuVGG8BqyTmWp24KZIJAw==" spinCount="100000" sheet="1" objects="1" scenarios="1"/>
  <pageMargins left="0.7" right="0.7" top="0.75" bottom="0.75" header="0.3" footer="0.3"/>
  <pageSetup paperSize="9"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C3A7C5-3A31-47A2-AC95-2841B55AFBBC}">
  <sheetPr codeName="Hoja7">
    <tabColor theme="4" tint="0.59999389629810485"/>
  </sheetPr>
  <dimension ref="B1:R21"/>
  <sheetViews>
    <sheetView showGridLines="0" zoomScale="60" zoomScaleNormal="60" workbookViewId="0"/>
  </sheetViews>
  <sheetFormatPr baseColWidth="10" defaultColWidth="11.42578125" defaultRowHeight="15" x14ac:dyDescent="0.25"/>
  <cols>
    <col min="1" max="1" width="11.42578125" style="76"/>
    <col min="2" max="2" width="5.7109375" style="76" customWidth="1"/>
    <col min="3" max="3" width="6.85546875" style="76" customWidth="1"/>
    <col min="4" max="4" width="19.28515625" style="76" customWidth="1"/>
    <col min="5" max="5" width="4.140625" style="76" customWidth="1"/>
    <col min="6" max="6" width="19.7109375" style="76" customWidth="1"/>
    <col min="7" max="7" width="2" style="76" customWidth="1"/>
    <col min="8" max="8" width="19.7109375" style="76" customWidth="1"/>
    <col min="9" max="9" width="2" style="76" customWidth="1"/>
    <col min="10" max="10" width="19.7109375" style="76" customWidth="1"/>
    <col min="11" max="11" width="2.42578125" style="76" customWidth="1"/>
    <col min="12" max="12" width="19.7109375" style="76" customWidth="1"/>
    <col min="13" max="13" width="2.5703125" style="76" customWidth="1"/>
    <col min="14" max="14" width="19.7109375" style="76" customWidth="1"/>
    <col min="15" max="15" width="5.7109375" style="76" customWidth="1"/>
    <col min="16" max="16384" width="11.42578125" style="76"/>
  </cols>
  <sheetData>
    <row r="1" spans="2:18" ht="19.5" customHeight="1" x14ac:dyDescent="0.25"/>
    <row r="2" spans="2:18" ht="27" customHeight="1" x14ac:dyDescent="0.25">
      <c r="B2" s="242" t="s">
        <v>281</v>
      </c>
      <c r="C2" s="243"/>
      <c r="D2" s="243"/>
      <c r="E2" s="243"/>
      <c r="F2" s="243"/>
      <c r="G2" s="243"/>
      <c r="H2" s="243"/>
      <c r="I2" s="243"/>
      <c r="J2" s="243"/>
      <c r="K2" s="243"/>
      <c r="L2" s="243"/>
      <c r="M2" s="243"/>
      <c r="N2" s="243"/>
      <c r="O2" s="244"/>
    </row>
    <row r="3" spans="2:18" ht="30" customHeight="1" x14ac:dyDescent="0.25">
      <c r="B3" s="245"/>
      <c r="C3" s="246"/>
      <c r="D3" s="246"/>
      <c r="E3" s="246"/>
      <c r="F3" s="246"/>
      <c r="G3" s="246"/>
      <c r="H3" s="246"/>
      <c r="I3" s="246"/>
      <c r="J3" s="246"/>
      <c r="K3" s="246"/>
      <c r="L3" s="246"/>
      <c r="M3" s="246"/>
      <c r="N3" s="246"/>
      <c r="O3" s="247"/>
    </row>
    <row r="4" spans="2:18" ht="19.5" customHeight="1" x14ac:dyDescent="0.25">
      <c r="B4" s="78"/>
      <c r="C4" s="77"/>
      <c r="D4" s="77"/>
      <c r="E4" s="77"/>
      <c r="F4" s="77"/>
      <c r="G4" s="77"/>
      <c r="H4" s="77"/>
      <c r="I4" s="77"/>
      <c r="J4" s="77"/>
      <c r="K4" s="77"/>
      <c r="L4" s="77"/>
      <c r="M4" s="77"/>
      <c r="N4" s="77"/>
      <c r="O4" s="93"/>
    </row>
    <row r="5" spans="2:18" x14ac:dyDescent="0.25">
      <c r="B5" s="78"/>
      <c r="C5" s="80"/>
      <c r="D5" s="79"/>
      <c r="E5" s="80"/>
      <c r="F5" s="79"/>
      <c r="G5" s="80"/>
      <c r="H5" s="79"/>
      <c r="I5" s="80"/>
      <c r="J5" s="79"/>
      <c r="K5" s="80"/>
      <c r="L5" s="79"/>
      <c r="M5" s="80"/>
      <c r="N5" s="79"/>
      <c r="O5" s="93"/>
    </row>
    <row r="6" spans="2:18" ht="40.5" customHeight="1" x14ac:dyDescent="0.25">
      <c r="B6" s="78"/>
      <c r="C6" s="241" t="s">
        <v>272</v>
      </c>
      <c r="D6" s="81" t="str">
        <f>Datos!T2</f>
        <v>Muy alta (5)</v>
      </c>
      <c r="E6" s="80"/>
      <c r="F6" s="82">
        <f>COUNTIFS(Mapa_riesgos!$S$12:$S$100,$D6,Mapa_riesgos!$U$12:$U$100,F$16)</f>
        <v>0</v>
      </c>
      <c r="G6" s="83"/>
      <c r="H6" s="82">
        <f>COUNTIFS(Mapa_riesgos!$S$12:$S$100,$D6,Mapa_riesgos!$U$12:$U$100,H$16)</f>
        <v>2</v>
      </c>
      <c r="I6" s="83"/>
      <c r="J6" s="82">
        <f>COUNTIFS(Mapa_riesgos!$S$12:$S$100,$D6,Mapa_riesgos!$U$12:$U$100,J$16)</f>
        <v>2</v>
      </c>
      <c r="K6" s="83"/>
      <c r="L6" s="82">
        <f>COUNTIFS(Mapa_riesgos!$S$12:$S$100,$D6,Mapa_riesgos!$U$12:$U$100,L$16)</f>
        <v>0</v>
      </c>
      <c r="M6" s="83"/>
      <c r="N6" s="84">
        <f>COUNTIFS(Mapa_riesgos!$S$12:$S$100,$D6,Mapa_riesgos!$U$12:$U$100,N$16)</f>
        <v>0</v>
      </c>
      <c r="O6" s="93"/>
    </row>
    <row r="7" spans="2:18" ht="12" customHeight="1" x14ac:dyDescent="0.25">
      <c r="B7" s="78"/>
      <c r="C7" s="241"/>
      <c r="D7" s="85"/>
      <c r="E7" s="80"/>
      <c r="F7" s="86"/>
      <c r="G7" s="83"/>
      <c r="H7" s="86"/>
      <c r="I7" s="83"/>
      <c r="J7" s="86"/>
      <c r="K7" s="83"/>
      <c r="L7" s="86"/>
      <c r="M7" s="83"/>
      <c r="N7" s="86"/>
      <c r="O7" s="93"/>
    </row>
    <row r="8" spans="2:18" ht="40.5" customHeight="1" x14ac:dyDescent="0.25">
      <c r="B8" s="78"/>
      <c r="C8" s="241"/>
      <c r="D8" s="81" t="str">
        <f>Datos!T3</f>
        <v>Alta (4)</v>
      </c>
      <c r="E8" s="80"/>
      <c r="F8" s="87">
        <f>COUNTIFS(Mapa_riesgos!$S$12:$S$100,$D8,Mapa_riesgos!$U$12:$U$100,F$16)</f>
        <v>1</v>
      </c>
      <c r="G8" s="83"/>
      <c r="H8" s="87">
        <f>COUNTIFS(Mapa_riesgos!$S$12:$S$100,$D8,Mapa_riesgos!$U$12:$U$100,H$16)</f>
        <v>2</v>
      </c>
      <c r="I8" s="83"/>
      <c r="J8" s="82">
        <f>COUNTIFS(Mapa_riesgos!$S$12:$S$100,$D8,Mapa_riesgos!$U$12:$U$100,J$16)</f>
        <v>3</v>
      </c>
      <c r="K8" s="83"/>
      <c r="L8" s="82">
        <f>COUNTIFS(Mapa_riesgos!$S$12:$S$100,$D8,Mapa_riesgos!$U$12:$U$100,L$16)</f>
        <v>2</v>
      </c>
      <c r="M8" s="83"/>
      <c r="N8" s="84">
        <f>COUNTIFS(Mapa_riesgos!$S$12:$S$100,$D8,Mapa_riesgos!$U$12:$U$100,N$16)</f>
        <v>1</v>
      </c>
      <c r="O8" s="93"/>
    </row>
    <row r="9" spans="2:18" ht="11.25" customHeight="1" x14ac:dyDescent="0.25">
      <c r="B9" s="78"/>
      <c r="C9" s="241"/>
      <c r="D9" s="85"/>
      <c r="E9" s="80"/>
      <c r="F9" s="86"/>
      <c r="G9" s="83"/>
      <c r="H9" s="86"/>
      <c r="I9" s="83"/>
      <c r="J9" s="86"/>
      <c r="K9" s="83"/>
      <c r="L9" s="86"/>
      <c r="M9" s="83"/>
      <c r="N9" s="86"/>
      <c r="O9" s="93"/>
    </row>
    <row r="10" spans="2:18" ht="40.5" customHeight="1" x14ac:dyDescent="0.25">
      <c r="B10" s="78"/>
      <c r="C10" s="241"/>
      <c r="D10" s="81" t="str">
        <f>Datos!T4</f>
        <v>Media (3)</v>
      </c>
      <c r="E10" s="80"/>
      <c r="F10" s="87">
        <f>COUNTIFS(Mapa_riesgos!$S$12:$S$100,$D10,Mapa_riesgos!$U$12:$U$100,F$16)</f>
        <v>0</v>
      </c>
      <c r="G10" s="83"/>
      <c r="H10" s="87">
        <f>COUNTIFS(Mapa_riesgos!$S$12:$S$100,$D10,Mapa_riesgos!$U$12:$U$100,H$16)</f>
        <v>11</v>
      </c>
      <c r="I10" s="83"/>
      <c r="J10" s="87">
        <f>COUNTIFS(Mapa_riesgos!$S$12:$S$100,$D10,Mapa_riesgos!$U$12:$U$100,J$16)</f>
        <v>7</v>
      </c>
      <c r="K10" s="83"/>
      <c r="L10" s="82">
        <f>COUNTIFS(Mapa_riesgos!$S$12:$S$100,$D10,Mapa_riesgos!$U$12:$U$100,L$16)</f>
        <v>3</v>
      </c>
      <c r="M10" s="83"/>
      <c r="N10" s="84">
        <f>COUNTIFS(Mapa_riesgos!$S$12:$S$100,$D10,Mapa_riesgos!$U$12:$U$100,N$16)</f>
        <v>0</v>
      </c>
      <c r="O10" s="93"/>
      <c r="Q10" s="115"/>
      <c r="R10" s="116"/>
    </row>
    <row r="11" spans="2:18" ht="9" customHeight="1" x14ac:dyDescent="0.25">
      <c r="B11" s="78"/>
      <c r="C11" s="241"/>
      <c r="D11" s="85"/>
      <c r="E11" s="80"/>
      <c r="F11" s="86"/>
      <c r="G11" s="83"/>
      <c r="H11" s="86"/>
      <c r="I11" s="83"/>
      <c r="J11" s="86"/>
      <c r="K11" s="83"/>
      <c r="L11" s="86"/>
      <c r="M11" s="83"/>
      <c r="N11" s="86"/>
      <c r="O11" s="93"/>
    </row>
    <row r="12" spans="2:18" ht="40.5" customHeight="1" x14ac:dyDescent="0.25">
      <c r="B12" s="78"/>
      <c r="C12" s="241"/>
      <c r="D12" s="81" t="str">
        <f>Datos!T5</f>
        <v>Baja (2)</v>
      </c>
      <c r="E12" s="80"/>
      <c r="F12" s="88">
        <f>COUNTIFS(Mapa_riesgos!$S$12:$S$100,$D12,Mapa_riesgos!$U$12:$U$100,F$16)</f>
        <v>2</v>
      </c>
      <c r="G12" s="83"/>
      <c r="H12" s="87">
        <f>COUNTIFS(Mapa_riesgos!$S$12:$S$100,$D12,Mapa_riesgos!$U$12:$U$100,H$16)</f>
        <v>13</v>
      </c>
      <c r="I12" s="83"/>
      <c r="J12" s="87">
        <f>COUNTIFS(Mapa_riesgos!$S$12:$S$100,$D12,Mapa_riesgos!$U$12:$U$100,J$16)</f>
        <v>5</v>
      </c>
      <c r="K12" s="83"/>
      <c r="L12" s="82">
        <f>COUNTIFS(Mapa_riesgos!$S$12:$S$100,$D12,Mapa_riesgos!$U$12:$U$100,L$16)</f>
        <v>5</v>
      </c>
      <c r="M12" s="83"/>
      <c r="N12" s="84">
        <f>COUNTIFS(Mapa_riesgos!$S$12:$S$100,$D12,Mapa_riesgos!$U$12:$U$100,N$16)</f>
        <v>0</v>
      </c>
      <c r="O12" s="93"/>
      <c r="Q12" s="115"/>
      <c r="R12" s="117"/>
    </row>
    <row r="13" spans="2:18" ht="9.75" customHeight="1" x14ac:dyDescent="0.25">
      <c r="B13" s="78"/>
      <c r="C13" s="241"/>
      <c r="D13" s="85"/>
      <c r="E13" s="80"/>
      <c r="F13" s="86"/>
      <c r="G13" s="83"/>
      <c r="H13" s="86"/>
      <c r="I13" s="83"/>
      <c r="J13" s="86"/>
      <c r="K13" s="83"/>
      <c r="L13" s="86"/>
      <c r="M13" s="83"/>
      <c r="N13" s="86"/>
      <c r="O13" s="93"/>
    </row>
    <row r="14" spans="2:18" ht="40.5" customHeight="1" x14ac:dyDescent="0.25">
      <c r="B14" s="78"/>
      <c r="C14" s="241"/>
      <c r="D14" s="81" t="str">
        <f>Datos!T6</f>
        <v>Muy baja (1)</v>
      </c>
      <c r="E14" s="80"/>
      <c r="F14" s="88">
        <f>COUNTIFS(Mapa_riesgos!$S$12:$S$100,$D14,Mapa_riesgos!$U$12:$U$100,F$16)</f>
        <v>0</v>
      </c>
      <c r="G14" s="83"/>
      <c r="H14" s="88">
        <f>COUNTIFS(Mapa_riesgos!$S$12:$S$100,$D14,Mapa_riesgos!$U$12:$U$100,H$16)</f>
        <v>7</v>
      </c>
      <c r="I14" s="83"/>
      <c r="J14" s="87">
        <f>COUNTIFS(Mapa_riesgos!$S$12:$S$100,$D14,Mapa_riesgos!$U$12:$U$100,J$16)</f>
        <v>5</v>
      </c>
      <c r="K14" s="83"/>
      <c r="L14" s="82">
        <f>COUNTIFS(Mapa_riesgos!$S$12:$S$100,$D14,Mapa_riesgos!$U$12:$U$100,L$16)</f>
        <v>12</v>
      </c>
      <c r="M14" s="83"/>
      <c r="N14" s="84">
        <f>COUNTIFS(Mapa_riesgos!$S$12:$S$100,$D14,Mapa_riesgos!$U$12:$U$100,N$16)</f>
        <v>6</v>
      </c>
      <c r="O14" s="93"/>
    </row>
    <row r="15" spans="2:18" ht="27.75" customHeight="1" x14ac:dyDescent="0.25">
      <c r="B15" s="78"/>
      <c r="C15" s="80"/>
      <c r="D15" s="79"/>
      <c r="E15" s="80"/>
      <c r="F15" s="79"/>
      <c r="G15" s="80"/>
      <c r="H15" s="79"/>
      <c r="I15" s="80"/>
      <c r="J15" s="79"/>
      <c r="K15" s="80"/>
      <c r="L15" s="79"/>
      <c r="M15" s="80"/>
      <c r="N15" s="79"/>
      <c r="O15" s="93"/>
    </row>
    <row r="16" spans="2:18" ht="41.25" customHeight="1" x14ac:dyDescent="0.25">
      <c r="B16" s="78"/>
      <c r="C16" s="80"/>
      <c r="D16" s="80"/>
      <c r="E16" s="80"/>
      <c r="F16" s="81" t="str">
        <f>Datos!U6</f>
        <v>Leve (1)</v>
      </c>
      <c r="G16" s="89"/>
      <c r="H16" s="81" t="str">
        <f>Datos!U5</f>
        <v>Menor (2)</v>
      </c>
      <c r="I16" s="89"/>
      <c r="J16" s="81" t="str">
        <f>Datos!U4</f>
        <v>Moderado (3)</v>
      </c>
      <c r="K16" s="89"/>
      <c r="L16" s="81" t="str">
        <f>Datos!U3</f>
        <v>Mayor (4)</v>
      </c>
      <c r="M16" s="89"/>
      <c r="N16" s="81" t="str">
        <f>Datos!U2</f>
        <v>Catastrófico (5)</v>
      </c>
      <c r="O16" s="93"/>
    </row>
    <row r="17" spans="2:15" ht="41.25" customHeight="1" x14ac:dyDescent="0.25">
      <c r="B17" s="78"/>
      <c r="C17" s="80"/>
      <c r="D17" s="80"/>
      <c r="E17" s="80"/>
      <c r="F17" s="90"/>
      <c r="G17" s="91"/>
      <c r="H17" s="90"/>
      <c r="I17" s="91"/>
      <c r="J17" s="92" t="s">
        <v>271</v>
      </c>
      <c r="K17" s="91"/>
      <c r="L17" s="90"/>
      <c r="M17" s="91"/>
      <c r="N17" s="90"/>
      <c r="O17" s="93"/>
    </row>
    <row r="18" spans="2:15" ht="18" customHeight="1" x14ac:dyDescent="0.25">
      <c r="B18" s="78"/>
      <c r="C18" s="80"/>
      <c r="D18" s="80"/>
      <c r="E18" s="80"/>
      <c r="F18" s="80"/>
      <c r="G18" s="80"/>
      <c r="H18" s="80"/>
      <c r="I18" s="80"/>
      <c r="J18" s="80"/>
      <c r="K18" s="80"/>
      <c r="L18" s="80"/>
      <c r="M18" s="80"/>
      <c r="N18" s="80"/>
      <c r="O18" s="93"/>
    </row>
    <row r="19" spans="2:15" ht="26.25" customHeight="1" x14ac:dyDescent="0.25">
      <c r="B19" s="78"/>
      <c r="C19" s="80"/>
      <c r="D19" s="92" t="s">
        <v>224</v>
      </c>
      <c r="E19" s="80"/>
      <c r="F19" s="94">
        <f>+F12+F14+H14</f>
        <v>9</v>
      </c>
      <c r="G19" s="83"/>
      <c r="H19" s="94">
        <f>+F8+F10+H8+H10+H12+J10+J12+J14</f>
        <v>44</v>
      </c>
      <c r="I19" s="83"/>
      <c r="J19" s="94">
        <f>+F6+H6+J6+J8+L6+L8+L10+L12+L14</f>
        <v>29</v>
      </c>
      <c r="K19" s="83"/>
      <c r="L19" s="94">
        <f>+N6+N8+N10+N12+N14</f>
        <v>7</v>
      </c>
      <c r="M19" s="91"/>
      <c r="N19" s="91"/>
      <c r="O19" s="93"/>
    </row>
    <row r="20" spans="2:15" ht="26.25" customHeight="1" x14ac:dyDescent="0.3">
      <c r="B20" s="78"/>
      <c r="C20" s="80"/>
      <c r="D20" s="95">
        <f>SUM(F6:N14)</f>
        <v>89</v>
      </c>
      <c r="E20" s="80"/>
      <c r="F20" s="96" t="s">
        <v>273</v>
      </c>
      <c r="G20" s="97"/>
      <c r="H20" s="98" t="s">
        <v>84</v>
      </c>
      <c r="I20" s="97"/>
      <c r="J20" s="99" t="s">
        <v>274</v>
      </c>
      <c r="K20" s="97"/>
      <c r="L20" s="100" t="s">
        <v>275</v>
      </c>
      <c r="M20" s="80"/>
      <c r="N20" s="80"/>
      <c r="O20" s="93"/>
    </row>
    <row r="21" spans="2:15" x14ac:dyDescent="0.25">
      <c r="B21" s="101"/>
      <c r="C21" s="102"/>
      <c r="D21" s="102"/>
      <c r="E21" s="102"/>
      <c r="F21" s="102"/>
      <c r="G21" s="102"/>
      <c r="H21" s="102"/>
      <c r="I21" s="102"/>
      <c r="J21" s="102"/>
      <c r="K21" s="102"/>
      <c r="L21" s="102"/>
      <c r="M21" s="102"/>
      <c r="N21" s="102"/>
      <c r="O21" s="103"/>
    </row>
  </sheetData>
  <sheetProtection algorithmName="SHA-512" hashValue="zglCwaY2SPKCsVlo7BvqpJBm4/FkHFwvURrDWCEUP2QkTdRzgk5f9QfPCSgfN7BQxhrx0yXuYjARFvglzwClLg==" saltValue="ILaLx18Ll/jMdQcdxtjxuA==" spinCount="100000" sheet="1" objects="1" scenarios="1"/>
  <mergeCells count="2">
    <mergeCell ref="C6:C14"/>
    <mergeCell ref="B2:O3"/>
  </mergeCells>
  <conditionalFormatting sqref="F12 F14 H14">
    <cfRule type="cellIs" dxfId="7" priority="4" operator="equal">
      <formula>0</formula>
    </cfRule>
  </conditionalFormatting>
  <conditionalFormatting sqref="F8 H8 F10 H10 J10 H12 J12 J14">
    <cfRule type="cellIs" dxfId="6" priority="3" operator="equal">
      <formula>0</formula>
    </cfRule>
  </conditionalFormatting>
  <conditionalFormatting sqref="F6 J8 L8 L10 L12 L14 L6 H6 J6">
    <cfRule type="cellIs" dxfId="5" priority="2" operator="equal">
      <formula>0</formula>
    </cfRule>
  </conditionalFormatting>
  <conditionalFormatting sqref="N6 N8 N10 N12 N14">
    <cfRule type="cellIs" dxfId="4" priority="1" operator="equal">
      <formula>0</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D2ACC4-F2B0-4A87-9A88-8AA687C170D8}">
  <sheetPr codeName="Hoja8">
    <tabColor theme="0" tint="-0.249977111117893"/>
  </sheetPr>
  <dimension ref="A1:F34"/>
  <sheetViews>
    <sheetView showGridLines="0" zoomScaleNormal="100" workbookViewId="0"/>
  </sheetViews>
  <sheetFormatPr baseColWidth="10" defaultRowHeight="15" x14ac:dyDescent="0.25"/>
  <cols>
    <col min="1" max="1" width="23.140625" style="170" customWidth="1"/>
    <col min="2" max="2" width="31.140625" style="170" customWidth="1"/>
    <col min="3" max="3" width="14.42578125" style="170" customWidth="1"/>
    <col min="4" max="4" width="32.85546875" style="170" customWidth="1"/>
    <col min="5" max="5" width="14.42578125" style="170" customWidth="1"/>
    <col min="6" max="16384" width="11.42578125" style="170"/>
  </cols>
  <sheetData>
    <row r="1" spans="1:6" ht="27" customHeight="1" x14ac:dyDescent="0.25">
      <c r="A1" s="106"/>
      <c r="B1" s="106"/>
      <c r="C1" s="106"/>
      <c r="D1" s="106"/>
      <c r="E1" s="106"/>
      <c r="F1" s="106"/>
    </row>
    <row r="2" spans="1:6" x14ac:dyDescent="0.25">
      <c r="A2" s="106"/>
      <c r="B2" s="171" t="s">
        <v>223</v>
      </c>
      <c r="C2" s="171" t="s">
        <v>265</v>
      </c>
      <c r="D2" s="171" t="s">
        <v>225</v>
      </c>
      <c r="E2" s="171" t="s">
        <v>265</v>
      </c>
      <c r="F2" s="106"/>
    </row>
    <row r="3" spans="1:6" x14ac:dyDescent="0.25">
      <c r="A3" s="106"/>
      <c r="B3" s="172" t="s">
        <v>275</v>
      </c>
      <c r="C3" s="186">
        <f>COUNTIFS(Mapa_riesgos!$W$12:$W$100,$B$3)</f>
        <v>7</v>
      </c>
      <c r="D3" s="172" t="s">
        <v>275</v>
      </c>
      <c r="E3" s="186">
        <f>COUNTIFS(Mapa_riesgos!$W$12:$W$100,$B$3,Mapa_riesgos!$AC$12:$AC$100,D3)</f>
        <v>6</v>
      </c>
      <c r="F3" s="106"/>
    </row>
    <row r="4" spans="1:6" x14ac:dyDescent="0.25">
      <c r="A4" s="106"/>
      <c r="B4" s="173"/>
      <c r="C4" s="186"/>
      <c r="D4" s="174" t="s">
        <v>274</v>
      </c>
      <c r="E4" s="186">
        <f>COUNTIFS(Mapa_riesgos!$W$12:$W$100,$B$3,Mapa_riesgos!$AC$12:$AC$100,D4)</f>
        <v>1</v>
      </c>
      <c r="F4" s="106"/>
    </row>
    <row r="5" spans="1:6" x14ac:dyDescent="0.25">
      <c r="A5" s="106"/>
      <c r="B5" s="173"/>
      <c r="C5" s="186"/>
      <c r="D5" s="175" t="s">
        <v>84</v>
      </c>
      <c r="E5" s="186">
        <f>COUNTIFS(Mapa_riesgos!$W$12:$W$100,$B$3,Mapa_riesgos!$AC$12:$AC$100,D5)</f>
        <v>0</v>
      </c>
      <c r="F5" s="106"/>
    </row>
    <row r="6" spans="1:6" x14ac:dyDescent="0.25">
      <c r="A6" s="106"/>
      <c r="B6" s="176"/>
      <c r="C6" s="187"/>
      <c r="D6" s="177" t="s">
        <v>273</v>
      </c>
      <c r="E6" s="186">
        <f>COUNTIFS(Mapa_riesgos!$W$12:$W$100,$B$3,Mapa_riesgos!$AC$12:$AC$100,D6)</f>
        <v>0</v>
      </c>
      <c r="F6" s="106"/>
    </row>
    <row r="7" spans="1:6" x14ac:dyDescent="0.25">
      <c r="A7" s="106"/>
      <c r="B7" s="174" t="s">
        <v>274</v>
      </c>
      <c r="C7" s="186">
        <f>COUNTIFS(Mapa_riesgos!$W$12:$W$100,$B$7)</f>
        <v>29</v>
      </c>
      <c r="D7" s="172" t="s">
        <v>275</v>
      </c>
      <c r="E7" s="186">
        <f>COUNTIFS(Mapa_riesgos!$W$12:$W$100,$B$7,Mapa_riesgos!$AC$12:$AC$100,D7)</f>
        <v>0</v>
      </c>
      <c r="F7" s="106"/>
    </row>
    <row r="8" spans="1:6" x14ac:dyDescent="0.25">
      <c r="A8" s="106"/>
      <c r="B8" s="173"/>
      <c r="C8" s="186"/>
      <c r="D8" s="174" t="s">
        <v>274</v>
      </c>
      <c r="E8" s="186">
        <f>COUNTIFS(Mapa_riesgos!$W$12:$W$100,$B$7,Mapa_riesgos!$AC$12:$AC$100,D8)</f>
        <v>12</v>
      </c>
      <c r="F8" s="106"/>
    </row>
    <row r="9" spans="1:6" x14ac:dyDescent="0.25">
      <c r="A9" s="106"/>
      <c r="B9" s="173"/>
      <c r="C9" s="186"/>
      <c r="D9" s="175" t="s">
        <v>84</v>
      </c>
      <c r="E9" s="186">
        <f>COUNTIFS(Mapa_riesgos!$W$12:$W$100,$B$7,Mapa_riesgos!$AC$12:$AC$100,D9)</f>
        <v>4</v>
      </c>
      <c r="F9" s="106"/>
    </row>
    <row r="10" spans="1:6" x14ac:dyDescent="0.25">
      <c r="A10" s="106"/>
      <c r="B10" s="176"/>
      <c r="C10" s="187"/>
      <c r="D10" s="177" t="s">
        <v>273</v>
      </c>
      <c r="E10" s="186">
        <f>COUNTIFS(Mapa_riesgos!$W$12:$W$100,$B$7,Mapa_riesgos!$AC$12:$AC$100,D10)</f>
        <v>13</v>
      </c>
      <c r="F10" s="106"/>
    </row>
    <row r="11" spans="1:6" x14ac:dyDescent="0.25">
      <c r="A11" s="106"/>
      <c r="B11" s="175" t="s">
        <v>84</v>
      </c>
      <c r="C11" s="186">
        <f>COUNTIFS(Mapa_riesgos!$W$12:$W$100,$B$11)</f>
        <v>44</v>
      </c>
      <c r="D11" s="172" t="s">
        <v>275</v>
      </c>
      <c r="E11" s="186">
        <f>COUNTIFS(Mapa_riesgos!$W$12:$W$100,$B$11,Mapa_riesgos!$AC$12:$AC$100,D11)</f>
        <v>0</v>
      </c>
      <c r="F11" s="106"/>
    </row>
    <row r="12" spans="1:6" x14ac:dyDescent="0.25">
      <c r="A12" s="106"/>
      <c r="B12" s="173"/>
      <c r="C12" s="186"/>
      <c r="D12" s="174" t="s">
        <v>274</v>
      </c>
      <c r="E12" s="186">
        <f>COUNTIFS(Mapa_riesgos!$W$12:$W$100,$B$11,Mapa_riesgos!$AC$12:$AC$100,D12)</f>
        <v>0</v>
      </c>
      <c r="F12" s="106"/>
    </row>
    <row r="13" spans="1:6" x14ac:dyDescent="0.25">
      <c r="A13" s="106"/>
      <c r="B13" s="173"/>
      <c r="C13" s="186"/>
      <c r="D13" s="175" t="s">
        <v>84</v>
      </c>
      <c r="E13" s="186">
        <f>COUNTIFS(Mapa_riesgos!$W$12:$W$100,$B$11,Mapa_riesgos!$AC$12:$AC$100,D13)</f>
        <v>5</v>
      </c>
      <c r="F13" s="106"/>
    </row>
    <row r="14" spans="1:6" x14ac:dyDescent="0.25">
      <c r="A14" s="106"/>
      <c r="B14" s="176"/>
      <c r="C14" s="187"/>
      <c r="D14" s="177" t="s">
        <v>273</v>
      </c>
      <c r="E14" s="186">
        <f>COUNTIFS(Mapa_riesgos!$W$12:$W$100,$B$11,Mapa_riesgos!$AC$12:$AC$100,D14)</f>
        <v>39</v>
      </c>
      <c r="F14" s="106"/>
    </row>
    <row r="15" spans="1:6" x14ac:dyDescent="0.25">
      <c r="A15" s="106"/>
      <c r="B15" s="178" t="s">
        <v>273</v>
      </c>
      <c r="C15" s="186">
        <f>COUNTIFS(Mapa_riesgos!$W$12:$W$100,$B$15)</f>
        <v>9</v>
      </c>
      <c r="D15" s="172" t="s">
        <v>275</v>
      </c>
      <c r="E15" s="186">
        <f>COUNTIFS(Mapa_riesgos!$W$12:$W$100,$B$15,Mapa_riesgos!$AC$12:$AC$100,D15)</f>
        <v>0</v>
      </c>
      <c r="F15" s="106"/>
    </row>
    <row r="16" spans="1:6" x14ac:dyDescent="0.25">
      <c r="A16" s="106"/>
      <c r="B16" s="173"/>
      <c r="C16" s="186"/>
      <c r="D16" s="174" t="s">
        <v>274</v>
      </c>
      <c r="E16" s="186">
        <f>COUNTIFS(Mapa_riesgos!$W$12:$W$100,$B$15,Mapa_riesgos!$AC$12:$AC$100,D16)</f>
        <v>0</v>
      </c>
      <c r="F16" s="106"/>
    </row>
    <row r="17" spans="1:6" x14ac:dyDescent="0.25">
      <c r="A17" s="106"/>
      <c r="B17" s="173"/>
      <c r="C17" s="106"/>
      <c r="D17" s="175" t="s">
        <v>84</v>
      </c>
      <c r="E17" s="186">
        <f>COUNTIFS(Mapa_riesgos!$W$12:$W$100,$B$15,Mapa_riesgos!$AC$12:$AC$100,D17)</f>
        <v>0</v>
      </c>
      <c r="F17" s="106"/>
    </row>
    <row r="18" spans="1:6" x14ac:dyDescent="0.25">
      <c r="A18" s="106"/>
      <c r="B18" s="176"/>
      <c r="C18" s="107"/>
      <c r="D18" s="177" t="s">
        <v>273</v>
      </c>
      <c r="E18" s="186">
        <f>COUNTIFS(Mapa_riesgos!$W$12:$W$100,$B$15,Mapa_riesgos!$AC$12:$AC$100,D18)</f>
        <v>9</v>
      </c>
      <c r="F18" s="106"/>
    </row>
    <row r="19" spans="1:6" x14ac:dyDescent="0.25">
      <c r="A19" s="106"/>
      <c r="B19" s="179"/>
      <c r="C19" s="108"/>
      <c r="D19" s="179"/>
      <c r="E19" s="108"/>
      <c r="F19" s="106"/>
    </row>
    <row r="20" spans="1:6" x14ac:dyDescent="0.25">
      <c r="A20" s="106"/>
      <c r="B20" s="180" t="s">
        <v>266</v>
      </c>
      <c r="C20" s="180"/>
      <c r="D20" s="108"/>
      <c r="E20" s="108">
        <f>SUM(E3:E18)</f>
        <v>89</v>
      </c>
      <c r="F20" s="106"/>
    </row>
    <row r="21" spans="1:6" x14ac:dyDescent="0.25">
      <c r="A21" s="106"/>
      <c r="B21" s="106"/>
      <c r="C21" s="106"/>
      <c r="D21" s="106"/>
      <c r="E21" s="106"/>
      <c r="F21" s="106"/>
    </row>
    <row r="22" spans="1:6" x14ac:dyDescent="0.25">
      <c r="A22" s="106"/>
      <c r="B22" s="106"/>
      <c r="C22" s="106"/>
      <c r="D22" s="106"/>
      <c r="E22" s="106"/>
      <c r="F22" s="106"/>
    </row>
    <row r="23" spans="1:6" x14ac:dyDescent="0.25">
      <c r="A23" s="106"/>
      <c r="B23" s="106"/>
      <c r="C23" s="106"/>
      <c r="D23" s="106"/>
      <c r="E23" s="106"/>
      <c r="F23" s="106"/>
    </row>
    <row r="24" spans="1:6" x14ac:dyDescent="0.25">
      <c r="A24" s="106"/>
      <c r="B24" s="106"/>
      <c r="C24" s="106"/>
      <c r="D24" s="106"/>
      <c r="E24" s="106"/>
      <c r="F24" s="106"/>
    </row>
    <row r="25" spans="1:6" x14ac:dyDescent="0.25">
      <c r="A25" s="106"/>
      <c r="B25" s="106"/>
      <c r="C25" s="106"/>
      <c r="D25" s="106"/>
      <c r="E25" s="106"/>
      <c r="F25" s="106"/>
    </row>
    <row r="26" spans="1:6" x14ac:dyDescent="0.25">
      <c r="A26" s="106"/>
      <c r="B26" s="106"/>
      <c r="C26" s="106"/>
      <c r="D26" s="106"/>
      <c r="E26" s="106"/>
      <c r="F26" s="106"/>
    </row>
    <row r="27" spans="1:6" x14ac:dyDescent="0.25">
      <c r="A27" s="106"/>
      <c r="B27" s="106"/>
      <c r="C27" s="106"/>
      <c r="D27" s="106"/>
      <c r="E27" s="106"/>
      <c r="F27" s="106"/>
    </row>
    <row r="28" spans="1:6" x14ac:dyDescent="0.25">
      <c r="A28" s="106"/>
      <c r="B28" s="106"/>
      <c r="C28" s="106"/>
      <c r="D28" s="106"/>
      <c r="E28" s="106"/>
      <c r="F28" s="106"/>
    </row>
    <row r="29" spans="1:6" x14ac:dyDescent="0.25">
      <c r="A29" s="106"/>
      <c r="B29" s="106"/>
      <c r="C29" s="106"/>
      <c r="D29" s="106"/>
      <c r="E29" s="106"/>
      <c r="F29" s="106"/>
    </row>
    <row r="30" spans="1:6" x14ac:dyDescent="0.25">
      <c r="A30" s="106"/>
      <c r="B30" s="106"/>
      <c r="C30" s="106"/>
      <c r="D30" s="106"/>
      <c r="E30" s="106"/>
      <c r="F30" s="106"/>
    </row>
    <row r="31" spans="1:6" x14ac:dyDescent="0.25">
      <c r="A31" s="106"/>
      <c r="B31" s="106"/>
      <c r="C31" s="106"/>
      <c r="D31" s="106"/>
      <c r="E31" s="106"/>
      <c r="F31" s="106"/>
    </row>
    <row r="32" spans="1:6" x14ac:dyDescent="0.25">
      <c r="A32" s="106"/>
      <c r="B32" s="106"/>
      <c r="C32" s="106"/>
      <c r="D32" s="106"/>
      <c r="E32" s="106"/>
      <c r="F32" s="106"/>
    </row>
    <row r="33" spans="1:6" x14ac:dyDescent="0.25">
      <c r="A33" s="106"/>
      <c r="B33" s="106"/>
      <c r="C33" s="106"/>
      <c r="D33" s="106"/>
      <c r="E33" s="106"/>
      <c r="F33" s="106"/>
    </row>
    <row r="34" spans="1:6" x14ac:dyDescent="0.25">
      <c r="B34" s="106"/>
      <c r="C34" s="106"/>
      <c r="D34" s="106"/>
      <c r="E34" s="106"/>
      <c r="F34" s="106"/>
    </row>
  </sheetData>
  <sheetProtection algorithmName="SHA-512" hashValue="YYTvxYY9ZEPDnLdRHjyypG8+0EYLejw7kEecyYjxFNG8T0qspvxy8OWkcR9fltyovi4sw2es7C2sjVYJEVnshg==" saltValue="JWsav3imityvzyNHUTOauw==" spinCount="100000" sheet="1" objects="1" scenarios="1"/>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A6689E-A9F9-4FB3-B8E0-A26235BC260A}">
  <sheetPr codeName="Hoja9">
    <tabColor theme="4" tint="0.59999389629810485"/>
  </sheetPr>
  <dimension ref="B1:R21"/>
  <sheetViews>
    <sheetView showGridLines="0" zoomScale="60" zoomScaleNormal="60" workbookViewId="0"/>
  </sheetViews>
  <sheetFormatPr baseColWidth="10" defaultColWidth="11.42578125" defaultRowHeight="15" x14ac:dyDescent="0.25"/>
  <cols>
    <col min="1" max="1" width="11.42578125" style="76" customWidth="1"/>
    <col min="2" max="2" width="5.7109375" style="76" customWidth="1"/>
    <col min="3" max="3" width="6.85546875" style="76" customWidth="1"/>
    <col min="4" max="4" width="19.28515625" style="76" customWidth="1"/>
    <col min="5" max="5" width="4.140625" style="76" customWidth="1"/>
    <col min="6" max="6" width="19.7109375" style="76" customWidth="1"/>
    <col min="7" max="7" width="2" style="76" customWidth="1"/>
    <col min="8" max="8" width="19.7109375" style="76" customWidth="1"/>
    <col min="9" max="9" width="2" style="76" customWidth="1"/>
    <col min="10" max="10" width="19.7109375" style="76" customWidth="1"/>
    <col min="11" max="11" width="2.42578125" style="76" customWidth="1"/>
    <col min="12" max="12" width="19.7109375" style="76" customWidth="1"/>
    <col min="13" max="13" width="2.5703125" style="76" customWidth="1"/>
    <col min="14" max="14" width="19.7109375" style="76" customWidth="1"/>
    <col min="15" max="15" width="5.7109375" style="76" customWidth="1"/>
    <col min="16" max="16384" width="11.42578125" style="76"/>
  </cols>
  <sheetData>
    <row r="1" spans="2:18" ht="20.25" customHeight="1" x14ac:dyDescent="0.25"/>
    <row r="2" spans="2:18" ht="27" customHeight="1" x14ac:dyDescent="0.25">
      <c r="B2" s="242" t="s">
        <v>282</v>
      </c>
      <c r="C2" s="243"/>
      <c r="D2" s="243"/>
      <c r="E2" s="243"/>
      <c r="F2" s="243"/>
      <c r="G2" s="243"/>
      <c r="H2" s="243"/>
      <c r="I2" s="243"/>
      <c r="J2" s="243"/>
      <c r="K2" s="243"/>
      <c r="L2" s="243"/>
      <c r="M2" s="243"/>
      <c r="N2" s="243"/>
      <c r="O2" s="244"/>
      <c r="P2" s="104"/>
    </row>
    <row r="3" spans="2:18" ht="30" customHeight="1" x14ac:dyDescent="0.25">
      <c r="B3" s="245"/>
      <c r="C3" s="246"/>
      <c r="D3" s="246"/>
      <c r="E3" s="246"/>
      <c r="F3" s="246"/>
      <c r="G3" s="246"/>
      <c r="H3" s="246"/>
      <c r="I3" s="246"/>
      <c r="J3" s="246"/>
      <c r="K3" s="246"/>
      <c r="L3" s="246"/>
      <c r="M3" s="246"/>
      <c r="N3" s="246"/>
      <c r="O3" s="247"/>
      <c r="P3" s="104"/>
    </row>
    <row r="4" spans="2:18" ht="20.25" customHeight="1" x14ac:dyDescent="0.25">
      <c r="B4" s="78"/>
      <c r="C4" s="80"/>
      <c r="D4" s="80"/>
      <c r="E4" s="80"/>
      <c r="F4" s="80"/>
      <c r="G4" s="80"/>
      <c r="H4" s="80"/>
      <c r="I4" s="80"/>
      <c r="J4" s="80"/>
      <c r="K4" s="80"/>
      <c r="L4" s="80"/>
      <c r="M4" s="80"/>
      <c r="N4" s="80"/>
      <c r="O4" s="93"/>
      <c r="P4" s="78"/>
    </row>
    <row r="5" spans="2:18" x14ac:dyDescent="0.25">
      <c r="B5" s="78"/>
      <c r="C5" s="80"/>
      <c r="D5" s="79"/>
      <c r="E5" s="80"/>
      <c r="F5" s="79"/>
      <c r="G5" s="80"/>
      <c r="H5" s="79"/>
      <c r="I5" s="80"/>
      <c r="J5" s="79"/>
      <c r="K5" s="80"/>
      <c r="L5" s="79"/>
      <c r="M5" s="80"/>
      <c r="N5" s="79"/>
      <c r="O5" s="93"/>
      <c r="P5" s="78"/>
    </row>
    <row r="6" spans="2:18" ht="40.5" customHeight="1" x14ac:dyDescent="0.25">
      <c r="B6" s="78"/>
      <c r="C6" s="241" t="s">
        <v>272</v>
      </c>
      <c r="D6" s="81" t="str">
        <f>Datos!T2</f>
        <v>Muy alta (5)</v>
      </c>
      <c r="E6" s="80"/>
      <c r="F6" s="82">
        <f>COUNTIFS(Mapa_riesgos!$Y$12:$Y$100,$D6,Mapa_riesgos!$AA$12:$AA$100,F$16)</f>
        <v>0</v>
      </c>
      <c r="G6" s="83"/>
      <c r="H6" s="82">
        <f>COUNTIFS(Mapa_riesgos!$Y$12:$Y$100,$D6,Mapa_riesgos!$AA$12:$AA$100,H$16)</f>
        <v>0</v>
      </c>
      <c r="I6" s="83"/>
      <c r="J6" s="82">
        <f>COUNTIFS(Mapa_riesgos!$Y$12:$Y$100,$D6,Mapa_riesgos!$AA$12:$AA$100,J$16)</f>
        <v>0</v>
      </c>
      <c r="K6" s="83"/>
      <c r="L6" s="82">
        <f>COUNTIFS(Mapa_riesgos!$Y$12:$Y$100,$D6,Mapa_riesgos!$AA$12:$AA$100,L$16)</f>
        <v>0</v>
      </c>
      <c r="M6" s="83"/>
      <c r="N6" s="84">
        <f>COUNTIFS(Mapa_riesgos!$Y$12:$Y$100,$D6,Mapa_riesgos!$AA$12:$AA$100,N$16)</f>
        <v>0</v>
      </c>
      <c r="O6" s="93"/>
      <c r="P6" s="78"/>
    </row>
    <row r="7" spans="2:18" ht="12" customHeight="1" x14ac:dyDescent="0.25">
      <c r="B7" s="78"/>
      <c r="C7" s="241"/>
      <c r="D7" s="85"/>
      <c r="E7" s="80"/>
      <c r="F7" s="86"/>
      <c r="G7" s="83"/>
      <c r="H7" s="86"/>
      <c r="I7" s="83"/>
      <c r="J7" s="86"/>
      <c r="K7" s="83"/>
      <c r="L7" s="86"/>
      <c r="M7" s="83"/>
      <c r="N7" s="86"/>
      <c r="O7" s="93"/>
      <c r="P7" s="78"/>
    </row>
    <row r="8" spans="2:18" ht="40.5" customHeight="1" x14ac:dyDescent="0.25">
      <c r="B8" s="78"/>
      <c r="C8" s="241"/>
      <c r="D8" s="81" t="str">
        <f>Datos!T3</f>
        <v>Alta (4)</v>
      </c>
      <c r="E8" s="80"/>
      <c r="F8" s="87">
        <f>COUNTIFS(Mapa_riesgos!$Y$12:$Y$100,$D8,Mapa_riesgos!$AA$12:$AA$100,F$16)</f>
        <v>0</v>
      </c>
      <c r="G8" s="83"/>
      <c r="H8" s="87">
        <f>COUNTIFS(Mapa_riesgos!$Y$12:$Y$100,$D8,Mapa_riesgos!$AA$12:$AA$100,H$16)</f>
        <v>0</v>
      </c>
      <c r="I8" s="83"/>
      <c r="J8" s="82">
        <f>COUNTIFS(Mapa_riesgos!$Y$12:$Y$100,$D8,Mapa_riesgos!$AA$12:$AA$100,J$16)</f>
        <v>0</v>
      </c>
      <c r="K8" s="83"/>
      <c r="L8" s="82">
        <f>COUNTIFS(Mapa_riesgos!$Y$12:$Y$100,$D8,Mapa_riesgos!$AA$12:$AA$100,L$16)</f>
        <v>0</v>
      </c>
      <c r="M8" s="83"/>
      <c r="N8" s="84">
        <f>COUNTIFS(Mapa_riesgos!$Y$12:$Y$100,$D8,Mapa_riesgos!$AA$12:$AA$100,N$16)</f>
        <v>0</v>
      </c>
      <c r="O8" s="93"/>
      <c r="P8" s="78"/>
    </row>
    <row r="9" spans="2:18" ht="11.25" customHeight="1" x14ac:dyDescent="0.25">
      <c r="B9" s="78"/>
      <c r="C9" s="241"/>
      <c r="D9" s="85"/>
      <c r="E9" s="80"/>
      <c r="F9" s="86"/>
      <c r="G9" s="83"/>
      <c r="H9" s="86"/>
      <c r="I9" s="83"/>
      <c r="J9" s="86"/>
      <c r="K9" s="83"/>
      <c r="L9" s="86"/>
      <c r="M9" s="83"/>
      <c r="N9" s="86"/>
      <c r="O9" s="93"/>
      <c r="P9" s="78"/>
    </row>
    <row r="10" spans="2:18" ht="40.5" customHeight="1" x14ac:dyDescent="0.25">
      <c r="B10" s="78"/>
      <c r="C10" s="241"/>
      <c r="D10" s="81" t="str">
        <f>Datos!T4</f>
        <v>Media (3)</v>
      </c>
      <c r="E10" s="80"/>
      <c r="F10" s="87">
        <f>COUNTIFS(Mapa_riesgos!$Y$12:$Y$100,$D10,Mapa_riesgos!$AA$12:$AA$100,F$16)</f>
        <v>0</v>
      </c>
      <c r="G10" s="83"/>
      <c r="H10" s="87">
        <f>COUNTIFS(Mapa_riesgos!$Y$12:$Y$100,$D10,Mapa_riesgos!$AA$12:$AA$100,H$16)</f>
        <v>0</v>
      </c>
      <c r="I10" s="83"/>
      <c r="J10" s="87">
        <f>COUNTIFS(Mapa_riesgos!$Y$12:$Y$100,$D10,Mapa_riesgos!$AA$12:$AA$100,J$16)</f>
        <v>0</v>
      </c>
      <c r="K10" s="83"/>
      <c r="L10" s="82">
        <f>COUNTIFS(Mapa_riesgos!$Y$12:$Y$100,$D10,Mapa_riesgos!$AA$12:$AA$100,L$16)</f>
        <v>0</v>
      </c>
      <c r="M10" s="83"/>
      <c r="N10" s="84">
        <f>COUNTIFS(Mapa_riesgos!$Y$12:$Y$100,$D10,Mapa_riesgos!$AA$12:$AA$100,N$16)</f>
        <v>0</v>
      </c>
      <c r="O10" s="93"/>
      <c r="P10" s="78"/>
      <c r="R10" s="116"/>
    </row>
    <row r="11" spans="2:18" ht="9" customHeight="1" x14ac:dyDescent="0.25">
      <c r="B11" s="78"/>
      <c r="C11" s="241"/>
      <c r="D11" s="85"/>
      <c r="E11" s="80"/>
      <c r="F11" s="86"/>
      <c r="G11" s="83"/>
      <c r="H11" s="86"/>
      <c r="I11" s="83"/>
      <c r="J11" s="86"/>
      <c r="K11" s="83"/>
      <c r="L11" s="86"/>
      <c r="M11" s="83"/>
      <c r="N11" s="86"/>
      <c r="O11" s="93"/>
      <c r="P11" s="78"/>
    </row>
    <row r="12" spans="2:18" ht="40.5" customHeight="1" x14ac:dyDescent="0.25">
      <c r="B12" s="78"/>
      <c r="C12" s="241"/>
      <c r="D12" s="81" t="str">
        <f>Datos!T5</f>
        <v>Baja (2)</v>
      </c>
      <c r="E12" s="80"/>
      <c r="F12" s="88">
        <f>COUNTIFS(Mapa_riesgos!$Y$12:$Y$100,$D12,Mapa_riesgos!$AA$12:$AA$100,F$16)</f>
        <v>4</v>
      </c>
      <c r="G12" s="83"/>
      <c r="H12" s="87">
        <f>COUNTIFS(Mapa_riesgos!$Y$12:$Y$100,$D12,Mapa_riesgos!$AA$12:$AA$100,H$16)</f>
        <v>1</v>
      </c>
      <c r="I12" s="83"/>
      <c r="J12" s="87">
        <f>COUNTIFS(Mapa_riesgos!$Y$12:$Y$100,$D12,Mapa_riesgos!$AA$12:$AA$100,J$16)</f>
        <v>4</v>
      </c>
      <c r="K12" s="83"/>
      <c r="L12" s="82">
        <f>COUNTIFS(Mapa_riesgos!$Y$12:$Y$100,$D12,Mapa_riesgos!$AA$12:$AA$100,L$16)</f>
        <v>1</v>
      </c>
      <c r="M12" s="83"/>
      <c r="N12" s="84">
        <f>COUNTIFS(Mapa_riesgos!$Y$12:$Y$100,$D12,Mapa_riesgos!$AA$12:$AA$100,N$16)</f>
        <v>0</v>
      </c>
      <c r="O12" s="93"/>
      <c r="P12" s="78"/>
      <c r="R12" s="117"/>
    </row>
    <row r="13" spans="2:18" ht="9.75" customHeight="1" x14ac:dyDescent="0.25">
      <c r="B13" s="78"/>
      <c r="C13" s="241"/>
      <c r="D13" s="85"/>
      <c r="E13" s="80"/>
      <c r="F13" s="86"/>
      <c r="G13" s="83"/>
      <c r="H13" s="86"/>
      <c r="I13" s="83"/>
      <c r="J13" s="86"/>
      <c r="K13" s="83"/>
      <c r="L13" s="86"/>
      <c r="M13" s="83"/>
      <c r="N13" s="86"/>
      <c r="O13" s="93"/>
      <c r="P13" s="78"/>
    </row>
    <row r="14" spans="2:18" ht="40.5" customHeight="1" x14ac:dyDescent="0.25">
      <c r="B14" s="78"/>
      <c r="C14" s="241"/>
      <c r="D14" s="81" t="str">
        <f>Datos!T6</f>
        <v>Muy baja (1)</v>
      </c>
      <c r="E14" s="80"/>
      <c r="F14" s="88">
        <f>COUNTIFS(Mapa_riesgos!$Y$12:$Y$100,$D14,Mapa_riesgos!$AA$12:$AA$100,F$16)</f>
        <v>11</v>
      </c>
      <c r="G14" s="83"/>
      <c r="H14" s="88">
        <f>COUNTIFS(Mapa_riesgos!$Y$12:$Y$100,$D14,Mapa_riesgos!$AA$12:$AA$100,H$16)</f>
        <v>46</v>
      </c>
      <c r="I14" s="83"/>
      <c r="J14" s="87">
        <f>COUNTIFS(Mapa_riesgos!$Y$12:$Y$100,$D14,Mapa_riesgos!$AA$12:$AA$100,J$16)</f>
        <v>4</v>
      </c>
      <c r="K14" s="83"/>
      <c r="L14" s="82">
        <f>COUNTIFS(Mapa_riesgos!$Y$12:$Y$100,$D14,Mapa_riesgos!$AA$12:$AA$100,L$16)</f>
        <v>12</v>
      </c>
      <c r="M14" s="83"/>
      <c r="N14" s="84">
        <f>COUNTIFS(Mapa_riesgos!$Y$12:$Y$100,$D14,Mapa_riesgos!$AA$12:$AA$100,N$16)</f>
        <v>6</v>
      </c>
      <c r="O14" s="93"/>
      <c r="P14" s="78"/>
    </row>
    <row r="15" spans="2:18" ht="27.75" customHeight="1" x14ac:dyDescent="0.25">
      <c r="B15" s="78"/>
      <c r="C15" s="80"/>
      <c r="D15" s="79"/>
      <c r="E15" s="80"/>
      <c r="F15" s="79"/>
      <c r="G15" s="80"/>
      <c r="H15" s="79"/>
      <c r="I15" s="80"/>
      <c r="J15" s="79"/>
      <c r="K15" s="80"/>
      <c r="L15" s="79"/>
      <c r="M15" s="80"/>
      <c r="N15" s="79"/>
      <c r="O15" s="93"/>
      <c r="P15" s="78"/>
    </row>
    <row r="16" spans="2:18" ht="41.25" customHeight="1" x14ac:dyDescent="0.25">
      <c r="B16" s="78"/>
      <c r="C16" s="80"/>
      <c r="D16" s="80"/>
      <c r="E16" s="80"/>
      <c r="F16" s="81" t="str">
        <f>Datos!U6</f>
        <v>Leve (1)</v>
      </c>
      <c r="G16" s="89"/>
      <c r="H16" s="81" t="str">
        <f>Datos!U5</f>
        <v>Menor (2)</v>
      </c>
      <c r="I16" s="89"/>
      <c r="J16" s="81" t="str">
        <f>Datos!U4</f>
        <v>Moderado (3)</v>
      </c>
      <c r="K16" s="89"/>
      <c r="L16" s="81" t="str">
        <f>Datos!U3</f>
        <v>Mayor (4)</v>
      </c>
      <c r="M16" s="89"/>
      <c r="N16" s="81" t="str">
        <f>Datos!U2</f>
        <v>Catastrófico (5)</v>
      </c>
      <c r="O16" s="93"/>
      <c r="P16" s="78"/>
    </row>
    <row r="17" spans="2:16" ht="41.25" customHeight="1" x14ac:dyDescent="0.25">
      <c r="B17" s="78"/>
      <c r="C17" s="80"/>
      <c r="D17" s="80"/>
      <c r="E17" s="80"/>
      <c r="F17" s="90"/>
      <c r="G17" s="91"/>
      <c r="H17" s="90"/>
      <c r="I17" s="91"/>
      <c r="J17" s="92" t="s">
        <v>271</v>
      </c>
      <c r="K17" s="91"/>
      <c r="L17" s="90"/>
      <c r="M17" s="91"/>
      <c r="N17" s="90"/>
      <c r="O17" s="93"/>
      <c r="P17" s="78"/>
    </row>
    <row r="18" spans="2:16" ht="18" customHeight="1" x14ac:dyDescent="0.25">
      <c r="B18" s="78"/>
      <c r="C18" s="80"/>
      <c r="D18" s="80"/>
      <c r="E18" s="80"/>
      <c r="F18" s="80"/>
      <c r="G18" s="80"/>
      <c r="H18" s="80"/>
      <c r="I18" s="80"/>
      <c r="J18" s="80"/>
      <c r="K18" s="80"/>
      <c r="L18" s="80"/>
      <c r="M18" s="80"/>
      <c r="N18" s="80"/>
      <c r="O18" s="93"/>
      <c r="P18" s="78"/>
    </row>
    <row r="19" spans="2:16" ht="26.25" x14ac:dyDescent="0.25">
      <c r="B19" s="78"/>
      <c r="C19" s="80"/>
      <c r="D19" s="92" t="s">
        <v>224</v>
      </c>
      <c r="E19" s="80"/>
      <c r="F19" s="94">
        <f>+F12+F14+H14</f>
        <v>61</v>
      </c>
      <c r="G19" s="83"/>
      <c r="H19" s="94">
        <f>+F8+F10+H8+H10+H12+J10+J12+J14</f>
        <v>9</v>
      </c>
      <c r="I19" s="83"/>
      <c r="J19" s="94">
        <f>+F6+H6+J6+J8+L6+L8+L10+L12+L14</f>
        <v>13</v>
      </c>
      <c r="K19" s="83"/>
      <c r="L19" s="94">
        <f>+N6+N8+N10+N12+N14</f>
        <v>6</v>
      </c>
      <c r="M19" s="91"/>
      <c r="N19" s="91"/>
      <c r="O19" s="93"/>
      <c r="P19" s="78"/>
    </row>
    <row r="20" spans="2:16" ht="26.25" customHeight="1" x14ac:dyDescent="0.3">
      <c r="B20" s="78"/>
      <c r="C20" s="80"/>
      <c r="D20" s="95">
        <f>SUM(F6:N14)</f>
        <v>89</v>
      </c>
      <c r="E20" s="80"/>
      <c r="F20" s="96" t="s">
        <v>273</v>
      </c>
      <c r="G20" s="97"/>
      <c r="H20" s="98" t="s">
        <v>84</v>
      </c>
      <c r="I20" s="97"/>
      <c r="J20" s="99" t="s">
        <v>274</v>
      </c>
      <c r="K20" s="97"/>
      <c r="L20" s="100" t="s">
        <v>275</v>
      </c>
      <c r="M20" s="80"/>
      <c r="N20" s="80"/>
      <c r="O20" s="93"/>
      <c r="P20" s="78"/>
    </row>
    <row r="21" spans="2:16" x14ac:dyDescent="0.25">
      <c r="B21" s="101"/>
      <c r="C21" s="102"/>
      <c r="D21" s="102"/>
      <c r="E21" s="102"/>
      <c r="F21" s="102"/>
      <c r="G21" s="102"/>
      <c r="H21" s="102"/>
      <c r="I21" s="102"/>
      <c r="J21" s="102"/>
      <c r="K21" s="102"/>
      <c r="L21" s="102"/>
      <c r="M21" s="102"/>
      <c r="N21" s="102"/>
      <c r="O21" s="103"/>
      <c r="P21" s="78"/>
    </row>
  </sheetData>
  <sheetProtection algorithmName="SHA-512" hashValue="YiQFgEuGbhcxTwwxSA6t3gJ70cgPmlEr5CGAgvYsOJfnSBplgGWgNxZDi7ZzWI7rfPKULVBNOz8/omUAoZjxdg==" saltValue="v5Q5MWnYu8w1Xelxu5m9mg==" spinCount="100000" sheet="1" objects="1" scenarios="1"/>
  <mergeCells count="2">
    <mergeCell ref="C6:C14"/>
    <mergeCell ref="B2:O3"/>
  </mergeCells>
  <conditionalFormatting sqref="F12 F14 H14">
    <cfRule type="cellIs" dxfId="3" priority="4" operator="equal">
      <formula>0</formula>
    </cfRule>
  </conditionalFormatting>
  <conditionalFormatting sqref="F8 H8 F10 H10 J10 H12 J12 J14">
    <cfRule type="cellIs" dxfId="2" priority="3" operator="equal">
      <formula>0</formula>
    </cfRule>
  </conditionalFormatting>
  <conditionalFormatting sqref="F6 H6 J6 L6 J8 L8 L10 L12 L14">
    <cfRule type="cellIs" dxfId="1" priority="2" operator="equal">
      <formula>0</formula>
    </cfRule>
  </conditionalFormatting>
  <conditionalFormatting sqref="N6 N8 N10 N12 N14">
    <cfRule type="cellIs" dxfId="0" priority="1" operator="equal">
      <formula>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28</vt:i4>
      </vt:variant>
    </vt:vector>
  </HeadingPairs>
  <TitlesOfParts>
    <vt:vector size="37" baseType="lpstr">
      <vt:lpstr>Datos</vt:lpstr>
      <vt:lpstr>Listas</vt:lpstr>
      <vt:lpstr>DinámicaTipología_Categoría</vt:lpstr>
      <vt:lpstr>Mapa_riesgos</vt:lpstr>
      <vt:lpstr>Tipología_Categoría</vt:lpstr>
      <vt:lpstr>Procesos_riesgos</vt:lpstr>
      <vt:lpstr>Valoración Inicial</vt:lpstr>
      <vt:lpstr>Eficacia acciones</vt:lpstr>
      <vt:lpstr>Valoración Final</vt:lpstr>
      <vt:lpstr>Agente_generador_externas</vt:lpstr>
      <vt:lpstr>Agente_generador_internas</vt:lpstr>
      <vt:lpstr>Amenazas</vt:lpstr>
      <vt:lpstr>Mapa_riesgos!Área_de_impresión</vt:lpstr>
      <vt:lpstr>Calificación_control</vt:lpstr>
      <vt:lpstr>Categorías_Corrupción</vt:lpstr>
      <vt:lpstr>Categorías_Gestión</vt:lpstr>
      <vt:lpstr>Debilidades</vt:lpstr>
      <vt:lpstr>Dependencias</vt:lpstr>
      <vt:lpstr>Detecta_efectos</vt:lpstr>
      <vt:lpstr>Ejecución</vt:lpstr>
      <vt:lpstr>Escalas_impacto</vt:lpstr>
      <vt:lpstr>Escalas_probabilidad</vt:lpstr>
      <vt:lpstr>Evidencia</vt:lpstr>
      <vt:lpstr>Fechas_terminacion_acciones</vt:lpstr>
      <vt:lpstr>Fuente</vt:lpstr>
      <vt:lpstr>Mitiga_causas</vt:lpstr>
      <vt:lpstr>Otros_procesos_afectados</vt:lpstr>
      <vt:lpstr>Preposiciones</vt:lpstr>
      <vt:lpstr>Procesos</vt:lpstr>
      <vt:lpstr>Propósito_impacto</vt:lpstr>
      <vt:lpstr>Propósito_probabilidad</vt:lpstr>
      <vt:lpstr>Respuestas</vt:lpstr>
      <vt:lpstr>Riesgos_estratégicos</vt:lpstr>
      <vt:lpstr>Tipo_riesgo</vt:lpstr>
      <vt:lpstr>Trámites_y_OPAs</vt:lpstr>
      <vt:lpstr>X</vt:lpstr>
      <vt:lpstr>Zonas_riesgo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Cesar Arcos</dc:creator>
  <cp:keywords/>
  <dc:description/>
  <cp:lastModifiedBy>CESAR</cp:lastModifiedBy>
  <cp:revision/>
  <cp:lastPrinted>2019-05-31T22:31:03Z</cp:lastPrinted>
  <dcterms:created xsi:type="dcterms:W3CDTF">2019-02-01T14:35:23Z</dcterms:created>
  <dcterms:modified xsi:type="dcterms:W3CDTF">2023-01-30T14:19:59Z</dcterms:modified>
  <cp:category/>
  <cp:contentStatus/>
</cp:coreProperties>
</file>