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mluna\Documents\2023\Plan de Mejoramiento\Diciembre\"/>
    </mc:Choice>
  </mc:AlternateContent>
  <bookViews>
    <workbookView xWindow="0" yWindow="0" windowWidth="19170" windowHeight="7320" activeTab="1"/>
  </bookViews>
  <sheets>
    <sheet name="Auditorias de Gestión" sheetId="1" r:id="rId1"/>
    <sheet name="Personería de Bogota" sheetId="2" r:id="rId2"/>
  </sheets>
  <externalReferences>
    <externalReference r:id="rId3"/>
  </externalReferences>
  <definedNames>
    <definedName name="_xlnm._FilterDatabase" localSheetId="0" hidden="1">'Auditorias de Gestión'!$A$5:$M$110</definedName>
    <definedName name="_xlnm._FilterDatabase" localSheetId="1" hidden="1">'Personería de Bogota'!$A$5:$P$11</definedName>
    <definedName name="_xlnm.Print_Area" localSheetId="0">'Auditorias de Gestión'!$A$6:$M$110</definedName>
    <definedName name="_xlnm.Print_Area" localSheetId="1">'Personería de Bogota'!$A$6:$O$11</definedName>
    <definedName name="_xlnm.Print_Titles" localSheetId="0">'Auditorias de Gestión'!$1:$5</definedName>
    <definedName name="_xlnm.Print_Titles" localSheetId="1">'Personería de Bogota'!$1:$5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47" i="1" l="1"/>
  <c r="P144" i="1"/>
  <c r="P143" i="1"/>
  <c r="P142" i="1"/>
  <c r="P141" i="1"/>
  <c r="P140" i="1"/>
  <c r="P139" i="1"/>
  <c r="P138" i="1"/>
  <c r="P137" i="1"/>
  <c r="P136" i="1"/>
  <c r="P135" i="1"/>
  <c r="P134" i="1"/>
  <c r="P133" i="1"/>
  <c r="P132"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P11" i="1"/>
  <c r="P10" i="1"/>
  <c r="P9" i="1"/>
  <c r="P8" i="1"/>
  <c r="P7" i="1"/>
  <c r="P6" i="1"/>
</calcChain>
</file>

<file path=xl/sharedStrings.xml><?xml version="1.0" encoding="utf-8"?>
<sst xmlns="http://schemas.openxmlformats.org/spreadsheetml/2006/main" count="1958" uniqueCount="566">
  <si>
    <t>PA220-093</t>
  </si>
  <si>
    <t>Dirección de Talento Humano</t>
  </si>
  <si>
    <t>Johan Sebastián Sáenz Sepúlveda</t>
  </si>
  <si>
    <t>Remitir por medio de memorando los formatos 4204000-FT-1000 Firmados por el jefe del DLFOREROV, FPMALAGONF ICBELLOS*, KMHERNANDEZH MCGOMEZS*, NARIOSM* RVCARDOZOR</t>
  </si>
  <si>
    <t>Memorando a la Oficina TIC con los formatos 4204000-FT-1000 Firmados por el jefe del DLFOREROV, FPMALAGONF ICBELLOS*, KMHERNANDEZH MCGOMEZS*, NARIOSM* RVCARDOZOR.</t>
  </si>
  <si>
    <t>Ejecución</t>
  </si>
  <si>
    <t>Oficina de Tecnologías de la información y las comunicaciones</t>
  </si>
  <si>
    <t>Realizar mesa de trabajo con la DTH para definir y concluir sobre la factibilidad o no de realizar los ajustes sugeridos en la Oportunidad de Mejora</t>
  </si>
  <si>
    <t>Solicitar por medio de memorando Remitir los formatos 4204000-FT-1000 Firmados por el jefe del DLFOREROV, FPMALAGONF ICBELLOS*, KMHERNANDEZH MCGOMEZS*, NARIOSM* RVCARDOZOR</t>
  </si>
  <si>
    <t>Memorando enviado por la Oficina TIC a la dependencia Talento Humano solicitando formatos firmados.</t>
  </si>
  <si>
    <t>PA220-092</t>
  </si>
  <si>
    <t>Mirtha Cecilia Oliveros Espitia</t>
  </si>
  <si>
    <t>Total de inventario a cargo de funcionarios de la dependencia actualizado y socializado.</t>
  </si>
  <si>
    <t>Trazabilidad completa registrada por funcionario o servidor de un evento ocurrido relacionado con cierres o finalizaciones no realizadas oportunamente en la plataforma EMLAZE, por las cual es necesario hacer ajustes en la misma.</t>
  </si>
  <si>
    <t>PA220-091</t>
  </si>
  <si>
    <t>Oficina Jurídica</t>
  </si>
  <si>
    <t>Angela Esperanza Morales Carrillo</t>
  </si>
  <si>
    <t>Diana Paola Alegría Paredes</t>
  </si>
  <si>
    <t>100% de las PQRS</t>
  </si>
  <si>
    <t>Cerrado</t>
  </si>
  <si>
    <t>Dirección del Sistema Distrital de Servicio a la Ciudadanía</t>
  </si>
  <si>
    <t>PA220-059</t>
  </si>
  <si>
    <t>Oficina Asesora de Planeación</t>
  </si>
  <si>
    <t>Direccionamiento estratégico</t>
  </si>
  <si>
    <t>PA220-042</t>
  </si>
  <si>
    <t>PA220-038</t>
  </si>
  <si>
    <t>PA220-036</t>
  </si>
  <si>
    <t>Blanca Leonor Losada Romero</t>
  </si>
  <si>
    <t>PA220-034</t>
  </si>
  <si>
    <t>Dirección Distrital de Archivo de Bogotá</t>
  </si>
  <si>
    <t>Alexander Castro Rivera</t>
  </si>
  <si>
    <t>PA220-032</t>
  </si>
  <si>
    <t>PA220-030</t>
  </si>
  <si>
    <t>Dirección de Contratación</t>
  </si>
  <si>
    <t>PA220-029</t>
  </si>
  <si>
    <t>Matriz de riesgos 4204000-FT-367 actualizada</t>
  </si>
  <si>
    <t>Accion_1172 Realizar una mesa de trabajo con OTIC para analizar los diferentes tipos de desarrollo y definir las acciones pertinentes para documentar los lineamientos definidos</t>
  </si>
  <si>
    <t>Accion_1168 Realizar mesa de trabajo con la SSA para definir la estrategia a seguir para el monitoreo de licencias instaladas vs licencias adquiridas, y definir un % de equipos factibles de monitoreo</t>
  </si>
  <si>
    <t>Accion_1164 Realizar mesa de trabajo con la SSA para definir la estrategia a seguir para el monitoreo de licencias instaladas vs licencias adquiridas, y definir un % de equipos factibles de monitoreo</t>
  </si>
  <si>
    <t>Guía modificada 4204000-GS-044</t>
  </si>
  <si>
    <t>PA220-028</t>
  </si>
  <si>
    <t>Oficina Consejería de Comunicaciones</t>
  </si>
  <si>
    <t>Yenny Vanessa Zabaleta Durán</t>
  </si>
  <si>
    <t>Meta: Archivos actualizados, indicador: Archivos Documentales actualizados, según el cuadro de monitoreo de procedimientos OCC.</t>
  </si>
  <si>
    <t>Meta: Actualizar los procedimientos, indicador: Procedimientos 4140000-PR-368 y 4140000-PR-369 actualizados.</t>
  </si>
  <si>
    <t>Accion_1158 Organizar el archivo documental alojado en el OneDrive dispuesto por la Oficina Consejería de Comunicaciones y el equipo punto de encuentro de la SGAMB</t>
  </si>
  <si>
    <t>El 100% de las carpetas en Share Point o en OneDrive Organizadas</t>
  </si>
  <si>
    <t>Accion_1155 Realizar seguimiento a los resultados del Indicador durante los subcomités de Autocontrol</t>
  </si>
  <si>
    <t>PA220-027</t>
  </si>
  <si>
    <t>Cumplimiento de los plazos de ley para efectuar traslado.</t>
  </si>
  <si>
    <t>Accion_1137 Matriz de seguimiento de peticiones a trasladar.</t>
  </si>
  <si>
    <t>Cumplimiento de los plazos de ley traslado para efectuar de traslados de peticiones</t>
  </si>
  <si>
    <t>El 100% del Numero de peticiones trasladas dentro del término/ Numero total de peticiones que se requieran trasladar.</t>
  </si>
  <si>
    <t>Meta: Traslado del 100% de las peticiones viables, previo análisis dentro del término legal. Indicador: Control diario para los requerimientos.</t>
  </si>
  <si>
    <t>Cumplimiento de los plazos de ley para dar respuesta.</t>
  </si>
  <si>
    <t>Meta: 100% de las peticiones asignadas atendidas dentro del término legal. Indicador: Reporte semanal sobre el estado de PRQS asignadas a la Dirección de Talento Humano.</t>
  </si>
  <si>
    <t>PA220-025</t>
  </si>
  <si>
    <t>DRP actualizado según directrices de la Alta Dirección</t>
  </si>
  <si>
    <t>PA220-024</t>
  </si>
  <si>
    <t>Subsecretaría de Servicio a la Ciudadanía</t>
  </si>
  <si>
    <t>Uriel Alexis Agudelo Pulido</t>
  </si>
  <si>
    <t>Capacitaciones en materia de Conflicto de Intereses.</t>
  </si>
  <si>
    <t>2 actividades</t>
  </si>
  <si>
    <t>PA220-023</t>
  </si>
  <si>
    <t>PA220-022</t>
  </si>
  <si>
    <t>PA220-021</t>
  </si>
  <si>
    <t>Procedimientos del proceso de GSST y Mapa de Riesgos de GSST actualizado.</t>
  </si>
  <si>
    <t>PA220-020</t>
  </si>
  <si>
    <t>No. de Reportes implementados En el MIR / No. de Reportes programados a implementar en el MIR</t>
  </si>
  <si>
    <t>No. de Alertas implementadas / No. alertas en programadas a implementar</t>
  </si>
  <si>
    <t>PA220-019</t>
  </si>
  <si>
    <t>PA220-018</t>
  </si>
  <si>
    <t>PA220-017</t>
  </si>
  <si>
    <t>Acta de las mesas realizadas</t>
  </si>
  <si>
    <t>PA220-005</t>
  </si>
  <si>
    <t>Subdirección de Servicios Administrativos</t>
  </si>
  <si>
    <t>Subdirección de Imprenta Distrital</t>
  </si>
  <si>
    <t>Gloria Marcela Luna Riaño</t>
  </si>
  <si>
    <t>Acción Correctiva</t>
  </si>
  <si>
    <t>Acción Preventiva</t>
  </si>
  <si>
    <t>Acción de Mejora</t>
  </si>
  <si>
    <t>Gestión del sistema distrital de servicio a la ciudadanía</t>
  </si>
  <si>
    <t>Gestión jurídica</t>
  </si>
  <si>
    <t>Gestión de servicios administrativos</t>
  </si>
  <si>
    <t>Gestión estratégica de talento humano</t>
  </si>
  <si>
    <t>Accion_835 Actualizar y publicar procedimiento de Gestión de problemas</t>
  </si>
  <si>
    <t>Procedimiento Gestión de Problemas publicado en SIG</t>
  </si>
  <si>
    <t>Gestión, administración y soporte de infraestructura y recursos tecnológicos</t>
  </si>
  <si>
    <t>Permisos con restricciones para almacenar información</t>
  </si>
  <si>
    <t>Realizar la medición de humedad y temperatura en la bodega de almacenamiento de papel durante un mes, y analizar los resultados, para determinar si cumple con los estándares definidos por la Imprenta Distrital.</t>
  </si>
  <si>
    <t>Un informe de medición</t>
  </si>
  <si>
    <t>Elaboración de impresos y registro distrital</t>
  </si>
  <si>
    <t>Accion_1247 Realizar revisión de los manuales de usuario final vs manual técnico para verificar los roles definidos y que se utilizan actualmente y definir si se requiere el ajuste respectivo.</t>
  </si>
  <si>
    <t>Correo electrónico que informa el recibo de las PQRS</t>
  </si>
  <si>
    <t>Designar mediante correo electrónico un líder del Sistema Bogotá Te Escucha - BTE con el fin de realizar el seguimiento y control a la oportunidad de las PQRS de la Oficina Jurídica.</t>
  </si>
  <si>
    <t>Gestionar ante la Dirección Distrital de Calidad del Servicio, una capacitación sobre los términos en tiempos para direccionamiento y respuesta de las PQRS, con base en la Ley 1755 para los profesionales responsables de puntos de la Red CADE.</t>
  </si>
  <si>
    <t>Accion_1250 Modificación de la guía 4204000-GS-036</t>
  </si>
  <si>
    <t>Accion_1163 Modificación del control establecido en la 4204000-GS-044 con tiempos y de forma integral a dependencias para su responsabilidad.</t>
  </si>
  <si>
    <t>Accion_1161 Modificación del control establecido en la 4204000-GS-044 con tiempos y de forma integral a dependencias para su responsabilidad.</t>
  </si>
  <si>
    <t>Accion_1238 Sincronizar el estado del usuario en la base de datos con la inactivación del usuario que se realiza en el aplicativo de manera funcional.</t>
  </si>
  <si>
    <t>Accion_1228 Establecer y/o diseñar e implementar una (1) estrategia de sensibilización sobre la política de cero papel aplicado a las tres (3) dependencias que más consumen papel en la Entidad.</t>
  </si>
  <si>
    <t>Accion_1226 Estandarizar el plazo para enviar comunicación de seguimiento a las Entidades que no presentan los ajustes a las tablas dentro de los treinta (30) días siguientes al vencimiento del plazo en la matriz de seguimiento de TRD y TVD.</t>
  </si>
  <si>
    <t>Gestión de la función archivística y del patrimonio documental del Distrito Capital</t>
  </si>
  <si>
    <t>Accion_1225 Realizar del control de calidad del 10%, de acuerdo a lo documentado en el procedimiento PR: 073 Organización de fondos históricos</t>
  </si>
  <si>
    <t>Accion_1221 Implementación de matriz para realizar seguimiento a los actos administrativos en SIDEAP desde el procedimiento de Gestión Organizacional.</t>
  </si>
  <si>
    <t>Accion_1220 Implementación de matriz para realizar seguimiento a los actos administrativos en SIDEAP desde el procedimiento de Gestión de Situaciones Administrativas.</t>
  </si>
  <si>
    <t>Matriz diligenciada con el cargue de los actos administrativos o reporte de la novedad acaecida que impidió el cargue en SIDEAP.</t>
  </si>
  <si>
    <t>Accion_1171 Mesa de trabajo con la SSA para definir lineamientos sobre inclusión de los desarrollos de los portales Web antiguos y nuevos.</t>
  </si>
  <si>
    <t>Acta con las conclusiones sobre la inclusión o no de los portales en el inventario de la entidad</t>
  </si>
  <si>
    <t>Meta: Seguimiento al plan de comunicaciones institucional, Indicador: Actas de Subcomité de Autocontrol de Mayo y junio</t>
  </si>
  <si>
    <t>Meta: 100% de las peticiones atendidas dentro del término legal, que requieran ser trasladas. Indicador: Subcomité de autocontrol</t>
  </si>
  <si>
    <t>Accion_1049 Incluir dentro de la Estrategia de Prevención en materia disciplinaria, actividades relacionadas con la divulgación de las directrices contenidas en la Directiva 001 de 2021</t>
  </si>
  <si>
    <t>1. No. de errores corregidos e la consulta / No. de errores programados para corregir en la consulta Realizar una socialización a los equipos de los Centros de Encuentro</t>
  </si>
  <si>
    <t>Nueva sede electrónica con niveles de accesibilidad A y AA en producción</t>
  </si>
  <si>
    <t>Accion_588 Se continuarán realizando mesas de trabajo para la suscripción del convenio correspondiente.</t>
  </si>
  <si>
    <t>FECHA PLAN</t>
  </si>
  <si>
    <t>FECHA FINAL</t>
  </si>
  <si>
    <t>ACCION</t>
  </si>
  <si>
    <t>ID ACCIÓN</t>
  </si>
  <si>
    <t>META FINAL</t>
  </si>
  <si>
    <t>ESTADO ACCIÓN</t>
  </si>
  <si>
    <t xml:space="preserve"> OFICINA DE CONTROL INTERNO </t>
  </si>
  <si>
    <t>SECRETARIA GENERAL DE LA ALCALDIA MAYOR DE BOGOTA</t>
  </si>
  <si>
    <t>DEPENDENCIA RESPONSABLE ACCION</t>
  </si>
  <si>
    <t>PROCESO ORIGEN DE AUDITORIA</t>
  </si>
  <si>
    <t>GESTOR RESPONSABLE DEL PLAN</t>
  </si>
  <si>
    <t>TIPO ACCIÓN</t>
  </si>
  <si>
    <t>FECHA INICIO</t>
  </si>
  <si>
    <t>% AVANCE ACUMULADO</t>
  </si>
  <si>
    <t>AUDITOR RESPONSABLE</t>
  </si>
  <si>
    <t xml:space="preserve">ID PLAN </t>
  </si>
  <si>
    <t>GESTOR RESPONSABLE DE ACCIÓN</t>
  </si>
  <si>
    <t>Correo electrónico de designación de líder</t>
  </si>
  <si>
    <t>PA220-095</t>
  </si>
  <si>
    <t>PA220-096</t>
  </si>
  <si>
    <t>PA220-097</t>
  </si>
  <si>
    <t>Gestión documental interna</t>
  </si>
  <si>
    <t>Estrategia de tecnologías de la información y las comunicaciones</t>
  </si>
  <si>
    <t>Jairo Arnoy Rojas Morales</t>
  </si>
  <si>
    <t>Sindy Stephanie Villarreal Ramirez</t>
  </si>
  <si>
    <t>Subdirección de Gestión Documental</t>
  </si>
  <si>
    <t>Remitir a control interno el Programa de Auditoría y Control ajustado de acuerdo con las observaciones de Archivo de Bogotá y la Oficina de Control Interno</t>
  </si>
  <si>
    <t>Presentar a Comité de Gestión y Desempeño el Programa de Auditoría y Control</t>
  </si>
  <si>
    <t>Actualización del procedimiento 4204000-PR-187 y eliminar el formato FT-1186 que no hace parte del procedimiento PR187. NOTA: El formato 4204000-FT-1000 es el que contiene la aceptación Manual de Políticas de Seguridad y Privacidad de la Información y Políticas de TI.</t>
  </si>
  <si>
    <t>Gestionar ante la OTIC la actualización del sistema en cuanto a la autorización del tratamiento de datos de la ciudadanía y el mensaje informativo sobre el uso de los datos.</t>
  </si>
  <si>
    <t>Validar con la Oficina Asesora Jurídica el mensaje a utilizar para la autorización de uso de datos con el fin de actualizarlo adecuadamente.</t>
  </si>
  <si>
    <t>Parametrizar el mensaje sugerido por la OAP en el Bogotá Te Escucha para la autorización de uso de datos</t>
  </si>
  <si>
    <t xml:space="preserve">Realizar la verificación de la funcionalidad de 10.101.105.90, 10.101.8.92, 10.101.8.88, 10.101.105.85, 10.101.105.84, 10.101.105.89. </t>
  </si>
  <si>
    <t>Solicitar ante la Subdirección de Servicios Administrativos el concepto técnico de los equipos 24073 en el SuperCade 20 de Julio y 9093 en el Supercade Suba, para determinar si se dan de baja o se ponen en servicio.</t>
  </si>
  <si>
    <t>Poner en funcionamiento el biométrico identificado en el CADE La Gaitana</t>
  </si>
  <si>
    <t>Estandarizar el proceso de backup en cintas de manera mensual de la información de los biométricos activos en la manzana Liévano.</t>
  </si>
  <si>
    <t>Generar un espacio de almacenamiento en la suite Microsoft 365 para los backups de los biométricos.</t>
  </si>
  <si>
    <t>Desactivar los usuarios genéricos consultapqrs y linea195; y los usuarios de funcionarios retirados de la entidad.</t>
  </si>
  <si>
    <t>Revisar la documentación asociada al soporte funcional de Bogotá Te Escucha y actualizarla de ser necesario.</t>
  </si>
  <si>
    <t>Gestionar ante la Dirección de Contratación una capacitación acerca de los lineamientos establecidos para la publicación en el Sistema Electrónico de Contratación Pública - SECOP II.</t>
  </si>
  <si>
    <t>Plantear y socializar una directriz al inteior de la dependencia en la cual se establezcan los tiempos internos para la getión de los Informes Parciales de Supervisión y sus evidencias, así como la estandarización de nombres para su publicación de tal manera que se cumplan los términos establecidos por Colombia Compra Eficiente.</t>
  </si>
  <si>
    <t>Plantear mecanismo de verificación del cargue de evidencias definidas por cada Informe Parcial de Supervisión de tal manera que se garantice la publicación completa de los documentos requeridos.</t>
  </si>
  <si>
    <t>1 documento enviado a la Oficina de Control Interno</t>
  </si>
  <si>
    <t>1 programa presentado al Comité de Gestión y Desempeño</t>
  </si>
  <si>
    <t>Actualización y publicacion en el sistema de calidad del procedimiento 4204000-PR-187 y eliminar el formato FT-1186</t>
  </si>
  <si>
    <t>Correo electrónico de solicitud de actualización y tres correos electrónicos de seguimiento a la actualización</t>
  </si>
  <si>
    <t>Correo electrónico y/o memorando electrónico validando con la OAJ el mensaje</t>
  </si>
  <si>
    <t>Imagen del formulario con el mensaje actualizado en BTE.</t>
  </si>
  <si>
    <t>Acta de verificación de biométricos con estado.</t>
  </si>
  <si>
    <t>Correo electrónico de solicitud de concepto técnico y tres correos electrónicos de seguimiento a dicha solicitud</t>
  </si>
  <si>
    <t>Informe de Sistema Monitoreo de la Red CADE – Octubre 2022</t>
  </si>
  <si>
    <t>Evidencias de configuración en el dataprotector.</t>
  </si>
  <si>
    <t>Espacio de almacenamiento creado (imagen evidencia) y cargue de backups</t>
  </si>
  <si>
    <t>Imagen que evidencia inactivación de usuarios.</t>
  </si>
  <si>
    <t>Evidencia de reunión de revisión de documentación y/o documentación actualizada</t>
  </si>
  <si>
    <t>PA220-094</t>
  </si>
  <si>
    <t>2022-10-05 00:00:00</t>
  </si>
  <si>
    <t>Martha Liliana Rodriguez Carrillo</t>
  </si>
  <si>
    <t>Dirección Distrital de Calidad del Servicio</t>
  </si>
  <si>
    <t>2022-09-30 00:00:00</t>
  </si>
  <si>
    <t>2023-02-28 00:00:00</t>
  </si>
  <si>
    <t>Adicionar en los Informes mensuales de Gestión de Peticiones cifras /detalle de peticiones trasladadas fuera de término por dependencia y días de traslado.</t>
  </si>
  <si>
    <t>6 Informes mensuales de Gestión de Peticiones</t>
  </si>
  <si>
    <t>2022-10-31 00:00:00</t>
  </si>
  <si>
    <t>2023-03-31 00:00:00</t>
  </si>
  <si>
    <t>Elaborar y remitir correo electrónico a las dependencias con rankin mensual de peticiones vencidas y traslados extemporáneos al interior de la Secretaría General.</t>
  </si>
  <si>
    <t>6 correos electrónicos a las dependencias con rankin mensual de peticiones vencidas y traslados extemporáneos al interior de la Secretaría General.</t>
  </si>
  <si>
    <t>Inclusión del reporte de traslados en:-Las alertas preventivas quincenales -Informe mensual de Calidad y Oportunidad Secretaría General</t>
  </si>
  <si>
    <t>12 Alertas preventivas quincenales. 6 Informes mensuales de Calidad y Oportunidad Secretaría General</t>
  </si>
  <si>
    <t>6 Correos electrónicos a las dependencias con rankin mensual de peticiones vencidas y traslados extemporáneos al interior de la Secretaría General.</t>
  </si>
  <si>
    <t>6 correos electrónicos a las dependencias</t>
  </si>
  <si>
    <t xml:space="preserve">Incluir en los Informes mensuales de Gestión de Peticiones cifras /detalle de peticiones pendientes de respuesta y peticiones vencidas </t>
  </si>
  <si>
    <t>PLAN DE MEJORAMIENTO AUDITORIAS INTERNAS CON CORTE A 31 DE DICIEMBRE DE 2022</t>
  </si>
  <si>
    <t>PLAN DE MEJORAMIENTO VISITAS PERSONERIA DE BOGOTA CON CORTE A 31 DE DICIEMBRE DE 2022</t>
  </si>
  <si>
    <t>2022-08-13 00:00:00</t>
  </si>
  <si>
    <t>Demoras en los procesos de contratación a cargo del administrador / se observó una modificación al contrato de obra por el sistema de administración Delegada suscrita el 27 de noviembre del 2018, en los siguientes términos: "En relación al manejo de los r</t>
  </si>
  <si>
    <t>Accion_21 (135) Organización y traslado al archivo de gestión de la Secretaría General, de la totalidad de los registros documentales correspondiente al desarrollo y ejecución de la obra Super Cade manitas.</t>
  </si>
  <si>
    <t>2019-10-15 00:00:00</t>
  </si>
  <si>
    <t>2022-12-30 00:00:00</t>
  </si>
  <si>
    <t>2022-08-14 00:00:00</t>
  </si>
  <si>
    <t>2021-04-05 00:00:00</t>
  </si>
  <si>
    <t>2023-01-31 00:00:00</t>
  </si>
  <si>
    <t>Obs No.2 - Incumplimientos de criterios de accesibilidad de la norma NTC 5854 en la página Web de la SG, reportados al FURAG como inexistentes / Analizado el informe generado por la herramienta TAW (fuente de información para el reporte al FURAG de los as</t>
  </si>
  <si>
    <t>Accion_628 Según la solicitud del FURAG 2020 las entidades del estado deben cumplir con los criterios de nivel A de la norma técnica NTC5854. Por otra parte y teniendo en cuenta el anexo 1 de la resolución 1519 de 2020 del MINTIC la accesibilidad se debe tomar con base al estándar internacional WCAG. Por lo anterior se define como acción de mejora: Incluir niveles A Y AA dentro de los criterios de calidad y los requerimientos en el proyecto de rediseño de la sede electrónica de la Secretaría General.</t>
  </si>
  <si>
    <t>2022-04-30 00:00:00</t>
  </si>
  <si>
    <t>2022-08-30 00:00:00</t>
  </si>
  <si>
    <t>Evaluación por juicio de experto de cumplimiento de los criterios accesibilidad A y AA en el sitio Web de la Secretaría General</t>
  </si>
  <si>
    <t>Obs No.1 - Página Web de la SG que no cumplen con algunos criterios de la norma NTC5854 nivel A, AA y AAA / Se observaron 19 criterios que No se cumplen (3 nivel A, 4 nivel AA y 12 nivel AAA), relacionados con subtítulos (pregrabados), lengua de signos (p</t>
  </si>
  <si>
    <t>Accion_632 Según la solicitud del FURAG 2020 las entidades del estado deben cumplir con los criterios de nivel A de la norma técnica NTC5854. Por otra parte y teniendo en cuenta el anexo 1 de la resolución 1519 de 2020 del MINTIC la accesibilidad se debe tomar con base al estándar internacional WCAG. Por lo anterior, se define como acción de mejora: Incluir niveles A Y AA dentro de los criterios de calidad y los requerimientos en el proyecto de rediseño de la sede electrónica de la Secretaría General.</t>
  </si>
  <si>
    <t>2021-08-30 00:00:00</t>
  </si>
  <si>
    <t>2022-05-30 00:00:00</t>
  </si>
  <si>
    <t>Oficina de Alta Consejería para los Derechos de las víctimas, la paz y la reconciliación</t>
  </si>
  <si>
    <t>Asistencia, atención y reparación integral a víctimas del conflicto armado e implementación de acciones de memoria, paz y reconciliación en Bogotá</t>
  </si>
  <si>
    <t>Diana Carolina Cardenas Clavijo</t>
  </si>
  <si>
    <t>OM No. 4 - SIVIC no cuenta con validaciones automáticas que mitiguen riesgos de errores humanos y que apoyen los controles operativos / El Sistema de Información no cuenta con validaciones automáticas que mitiguen riesgos de errores humanos y que apoyen l</t>
  </si>
  <si>
    <t>Accion_852 - Implementar una alerta preventiva en el sistema de información SIVIC que advierta o prevenga ante una posible duplicidad en la entrega de AHI relacionada con el estado de la declaración en el Registro único de Victimas-RUV - Implementar control preventivo automático en el Sistema de Información SIVIC que alerte sobre la situación de duplicidad de ayudas al momento del otorgamiento y para casos excepcionales implementar controles de aprobación dejando la trazabilidad.</t>
  </si>
  <si>
    <t>2021-11-01 00:00:00</t>
  </si>
  <si>
    <t>2022-11-30 00:00:00</t>
  </si>
  <si>
    <t>OM No. 5 - Implementar controles automáticos de conciliación entre SIVIC y los Sistemas de Información para el pago a los operadores / Realizadas entrevistas con el equipo de trabajo de la OACDVPR, se evidencian controles operativos manuales asociados a l</t>
  </si>
  <si>
    <t>Accion_853 Implementar y socializar un reporte en el Módulo Integrado de Reportes (MIR) relacionado con la entrega de ayudas humanitarias inmediatas con el fin de facilitar la labor de supervisión de los contratos de la AHI.</t>
  </si>
  <si>
    <t>OM No. 6 - Necesidad de fortalecer las consultas y generación de reportes amigables para el usuario. / La opción existente en el sistema de información para consultar la historia de las víctimas (menú Gestión de Conocimiento), genera mensaje de error “err</t>
  </si>
  <si>
    <t>Accion_854 1. Corregir el error que presenta el menú “Gestión de Conocimiento” del SIVIC para la consulta de la historia de las víctimas. Realizar la socialización del Módulo Integrado de Reportes (MIR) a los equipos de los Centros de Encuentro y puntos de atención a Víctimas enfatizando en las consultas y generación de reportes a entrega de AHI.</t>
  </si>
  <si>
    <t>OM No. 7 - Falta de Integridad de la información entregada para la auditoría / Se recibieron dos entregas de información con la relación de medidas entregadas durante el periodo de evaluación, así: primera base de datos recibida (Excel: Punto 5 - Medidas</t>
  </si>
  <si>
    <t>Accion_855 Diagnosticar y corregir el proceso de extracción de información en el reporte con el fin de garantizar Módulo Integrado de Reportes (MIR)</t>
  </si>
  <si>
    <t>No. de errores corregidos en el proceso de extracción de información en el MIR / No. de errores identificados en el diagnóstico en el proceso de extracción de información del MIR</t>
  </si>
  <si>
    <t>OM # 4 2.1 Relación riesgo, causa y control. / Proceso Gestión Salud y Seguridad en el Trabajo: No se observa control asociado a las siguientes causas: -Las actividades definidas para la gestión de las condiciones de salud de los Servidores de la Entidad</t>
  </si>
  <si>
    <t>Accion_1000 Actualización de los procedimientos del proceso de Seguridad y Salud en el Trabajo y alineación de sus puntos de control con las actividades definidas para cada uno de los riesgos del proceso, en el marco de la actualización de la metodología de la gestión del riesgo durante su implementación.</t>
  </si>
  <si>
    <t>Vencido</t>
  </si>
  <si>
    <t>OM # 5 2.2. Análisis de probabilidad e impacto. / Proceso Seguridad y Salud en el trabajo: El control referente a la revisión cuatrimestral de seguimientos a eventos de salud de los funcionarios en cuanto a incidentes laborales, accidentes, enfermedad pro</t>
  </si>
  <si>
    <t>Accion_1001 Desde el proceso de Gestión de Seguridad y Salud en el Trabajo se dará inicio al proceso de actualización de sus procedimientos y alineación de su puntos de control con las actividades de control del mapa de riesgos.</t>
  </si>
  <si>
    <t>Obs #1: 2.3.1 Responsable del Control. / Proceso Seguridad y Salud en el trabajo: Existe diferencia entre el procedimiento y el mapa, en el procedimiento existen los siguientes cargos adicionales: Director Técnico y Profesional Especializado. Para el caso</t>
  </si>
  <si>
    <t>Accion_1002 Desde el proceso de Gestión de Seguridad y Salud en el Trabajo se dará inicio al proceso de actualización de sus procedimientos y alineación de su puntos de control con las actividades de control del mapa de riesgos.</t>
  </si>
  <si>
    <t>Obs # 1: 2.3.3 Periodicidad / Proceso Seguridad y Salud en el trabajo: Existe diferencia entre el procedimiento y el mapa. En el procedimiento se indica que los controles se ejecutan de forma bimestral y en el mapa de riesgos cuatrimestral.</t>
  </si>
  <si>
    <t>Accion_1003 Desde el proceso de Gestión de Seguridad y Salud en el Trabajo se dará inicio al proceso de actualización de sus procedimientos y alineación de su puntos de control con las actividades de control del mapa de riesgos.</t>
  </si>
  <si>
    <t>Obs # 1: 2.3.5 Evidencia de la Ejecución del Control / Proceso Seguridad y Salud en el trabajo: CONTROL (Act 5 PR-166)Al revisar la evidencia de la ejecución del control, sólo se evidenció un acta de reunión de enfermedades laborales del mes de febrero en</t>
  </si>
  <si>
    <t>Accion_1004 Desde el proceso de Gestión de Seguridad y Salud en el Trabajo se dará inicio al proceso de actualización de sus procedimientos y alineación de sus puntos de control con las actividades de control del mapa de riesgos. Garantizando que los registros y evidencias correspondas a los registros que se están generando.</t>
  </si>
  <si>
    <t>Observación 2: Medidas establecidas en los Planes de reparación colectiva implementadas sin la suscripción del acta de recibido a satisfacción . / Revisado el estado de implementación de las medidas de reparación colectiva suscritos en los Planes de Repar</t>
  </si>
  <si>
    <t>Accion_1039 Identificar y gestionar la firma de las actas de recibo a satisfacción que se encuentran sin firma ,para aquellos casos en los que no sea posible obtener la firma, concertar en la medida de la posible con el sujeto y las entidades responsables la acciones a realizar para poder dar cierre a las acciones y firmar las actas correspondientes</t>
  </si>
  <si>
    <t>2022-01-15 00:00:00</t>
  </si>
  <si>
    <t>(No. De acciones con cierre a satisfacción + No. De acciones en las cuales no se logró concertar) / No. total de acciones sin cierre a satisfacción</t>
  </si>
  <si>
    <t>Observación 3: Retrasos en la implementación de los Planes de Reparación Colectiva / Revisado el avance y estado frente a la implementación de las medidas suscritas en el marco de los planes de reparación colectiva, se evidenció que a 30 de septiembre de</t>
  </si>
  <si>
    <t>Accion_1042 Implementación de estrategia para el seguimiento y cumplimiento de las acciones establecidas en los planes de reparación colectiva a cargo de la Alta Consejería de Paz, Victimas y Reconciliación.</t>
  </si>
  <si>
    <t>2022-02-01 00:00:00</t>
  </si>
  <si>
    <t>2022-12-31 00:00:00</t>
  </si>
  <si>
    <t>Evidencias de implementación de estrategia para el seguimiento y cumplimiento de los planes de reparación colectiva a cargo de la Alta Consejería de Paz, Victimas y Reconciliación</t>
  </si>
  <si>
    <t>Indicadores reportados en el informe de gestión del contrato, no incluyen los datos correspondientes a la operación correspondiente a la Oficina Alta Consejería para los Derechos de las Victimas la Paz y la Reconciliación, / Los indicadores reportados en</t>
  </si>
  <si>
    <t>Accion_1044 Incluir en el informe mensual de gestión la información estadística de calidad, entrenamiento y nivel de satisfacción para la Alta Consejería de Paz, Victimas y Reconciliación</t>
  </si>
  <si>
    <t>2022-01-01 00:00:00</t>
  </si>
  <si>
    <t>2022-08-31 00:00:00</t>
  </si>
  <si>
    <t>Incluir en 3 informes de gestión mensual del contrato 726 las estadísticas de calidad, entrenamiento y nivel de satisfacción, correspondientes a enero, febrero y abril del año 2022</t>
  </si>
  <si>
    <t>No se observó ningún otro método de evaluación a sus asesores que permitiera medir la calidad de las interacciones con los usuarios, diferente a las encuestas a los auditados. / Durante las mediciones del nivel de calidad del servicio que efectuó la Ofici</t>
  </si>
  <si>
    <t>Accion_1045 Realizar monitoreo mensual de manera aleatoria a las llamadas efectivas de acuerdo al número de agentes disponibles para la Alta Consejería de Paz, Victimas y Reconciliación.</t>
  </si>
  <si>
    <t>Verificar una llamada aleatoria realizada por cada agente disponible para la Alta Consejería de Paz, Victimas y Reconciliación en el mes.</t>
  </si>
  <si>
    <t>El Informe de Gestión de la Oficina ACDVPR, dado que solo está siendo elaborado por parte del Gerente de Operaciones de la Línea 195 de ETB, pero no es revisado ni aprobado por la ACDVPR / Someter a revisión y aprobación el Informe de Gestión de la Oficin</t>
  </si>
  <si>
    <t>Accion_1046 Revisar y aprobar el informe de gestión mensual del contrato No. 726</t>
  </si>
  <si>
    <t>Revisar y aprobar 3 informes de gestión mensual del contrato No. 726 correspondientes a los meses de enero, febrero y marzo del año 2022.</t>
  </si>
  <si>
    <t>Oficina de Control Disciplinario Interno</t>
  </si>
  <si>
    <t>Capacitar y orientar a los servidores de la entidad sobre las Directrices para la atención y gestión de denuncias por conflicto de intereses, / Dada la implementación de los diferentes canales en la Secretaría General, se evidenció la necesidad de capacit</t>
  </si>
  <si>
    <t>Linda Katherine Chingate Velez</t>
  </si>
  <si>
    <t>fortalecer los conocimientos relacionados con el conflicto de intereses / Con el propósito de fortalecer los conocimientos relacionados con el conflicto de intereses, se hace recomendable que la Dirección de Talento Humano, realice procesos de capacitació</t>
  </si>
  <si>
    <t>Accion_1050 Incluir dentro del Plan Institucional de capacitación procesos de fortalecimiento sobre condiciones relacionadas con conflicto de intereses y demás temas relacionados con la materia. Nota: a la fecha de formulación de esta acción, la Dirección de Talento Humano en conjunto con el procedimiento de Gestión del Conocimiento y la Innovación, están en proceso de formulación del Plan Institucional de Capacitación – PIC 2022 y las actividades que lo conformen estarán supeditadas a la aprobación por parte de la comisión de personal y el comité de Gestión y Desempeño</t>
  </si>
  <si>
    <t>lograr una mayor difusión a la ciudadanía sobre la utilización de los canales para la denuncia de presuntos casos de conflictos de intereses / La Subsecretaria de Servicio a la Ciudadanía a difundido a nivel de Entidades del Distrito las directrices estab</t>
  </si>
  <si>
    <t>Accion_1051 Socializar con la ciudadanía a través de las Redes Sociales de la Secretaría General, el botón dispuesto en cumplimiento de la Directiva 001 de 2021, para la interposición de presuntos actos de corrupción, inhabilidades, incompatibilidades o conflictos de interés.</t>
  </si>
  <si>
    <t>2022-03-01 00:00:00</t>
  </si>
  <si>
    <t>2 capsulas informativas</t>
  </si>
  <si>
    <t>Obs No.1 - No se cuenta con un Plan de Contingencia en funcionamiento debidamente aprobado y probado que garantice la continuidad de las operaciones / En la actualidad la Entidad no cuenta con un Plan de Contingencia en funcionamiento debidamente aprobado</t>
  </si>
  <si>
    <t>Accion_1065 Definición y Actualización previo a la aprobación de la alta gerencia para su puesta en marcha en el 2022. En caso de no aprobarse la Secretaría General asumirá el riesgo del no respaldo de la infraestructura tecnológica en caso de la materialización del riesgo.</t>
  </si>
  <si>
    <t>2023-03-30 00:00:00</t>
  </si>
  <si>
    <t>OM No.2 - Elementos de cómputo sin uso y otros a nombre del jefe anterior de la OTIC quien ya no labora en la entidad / Se observaron equipos de cómputo que no se encuentran en uso, ubicados en el cuarto contiguo al Data Center, en el suelo y repisas a la</t>
  </si>
  <si>
    <t>Accion_1067 Se realizará proceso de devolución de equipos que no se encuentren en uso al almacén.</t>
  </si>
  <si>
    <t>2022-01-30 00:00:00</t>
  </si>
  <si>
    <t>Memorando con remisión de equipos</t>
  </si>
  <si>
    <t>OBS #1. De acuerdo con el Decreto 491 del 28 de marzo del 2020, se está presentando extemporaneidad en la atención de los derechos de petición de interés particular y los derechos de petición de interés general, cuyo término actual es de 30 días. / De acu</t>
  </si>
  <si>
    <t>Accion_1128 Todos los viernes se realizará seguimiento a los PQRS a cargo de la Dirección de Talento Humano a través de Bogotá Te Escucha y se socializará al equipo de trabajo que conforma la dependencia para que estos tengan en cuenta el vencimiento de los términos y así garantizar que las respuestas a los Derechos de Petición se den dentro de los plazos establecidos en la normatividad vigente. Este reporte tendrá la siguiente estructura: • Número de petición. • Canal de recepción. • Fecha inicio Términos. • Fecha de asignación. • Fecha Vencimiento. • Responsable. • Estado. • Nota por la cual se hace recordatorio a los términos establecidos para realizar el traslado por competencia.</t>
  </si>
  <si>
    <t>Accion_1131 Manejo de archivo plano con el registro de peticiones recibidas a través de Bogotá te escucha, en donde se realice el seguimiento de fecha de asignación y fecha de vencimiento de cada petición.</t>
  </si>
  <si>
    <t>2022-06-30 00:00:00</t>
  </si>
  <si>
    <t>OBS # 2. Traslado extemporáneo artículo 21 de la Ley 1755 de 2015.. dentro de los cinco días. / Al examinar el cumplimiento del artículo 21 de la Ley 1755 de 2015 que establece “…si la autoridad a quien se dirige la petición no es la competente, se inform</t>
  </si>
  <si>
    <t>Accion_1132 Establecer un control diario para los requerimientos con el fin de identificar y priorizar el traslado, lo anterior, teniendo en cuenta el tiempo establecido por la ley y el curso del procedimiento de asignación a la dependencia.</t>
  </si>
  <si>
    <t>2022-04-01 00:00:00</t>
  </si>
  <si>
    <t>Accion_1135 Verificación de las peticiones asignadas y determinación de alarmas para cumplir con el término fijado en el artículo 21 de la Ley 1437 de 2011, subrogado por el artículo 1 de la Ley 1755 de 2015.</t>
  </si>
  <si>
    <t>2022-08-01 00:00:00</t>
  </si>
  <si>
    <t>2022-03-15 00:00:00</t>
  </si>
  <si>
    <t>Accion_1138 Manejo de archivo plano con el registro de peticiones recibidas a través de Bogotá te escucha, en donde se realice el seguimiento de las peticiones que requieran ser trasladadas, señalando fecha de asignación y fecha límite para traslado. Remisión de oficio y programación e reunión con la dependencia de Subdirección de Servicios Administrativos para especificar la documentación que no custodia el Archivo de Bogotá.</t>
  </si>
  <si>
    <t>Accion_1143 Sensibilización durante los subcomités de autocontrol de la dependencia sobre los términos establecidos para la realización del traslado de PRQR por competencia.</t>
  </si>
  <si>
    <t>2023-01-30 00:00:00</t>
  </si>
  <si>
    <t>Comunicación pública</t>
  </si>
  <si>
    <t>Medición del proceso / Observ. 1: De acuerdo con lo relacionado anteriormente, en la medición del indicador para la vigencia 2021, se está midiendo únicamente el cumplimiento de las campañas que se incluyen en el plan de comunicaciones institucional, y no</t>
  </si>
  <si>
    <t>2022-06-01 00:00:00</t>
  </si>
  <si>
    <t>Conservación evidencias / OM 3: Se recomienda mejorar el repositorio de las evidencias de las actividades ejecutadas del plan de comunicaciones institucional, de tal forma que, para su consulta la ubicación sea fácil y rápida.</t>
  </si>
  <si>
    <t>Procedimientos del proceso / OM 4: Se hace necesario actualizar los procedimientos Comunicación hacia la ciudadanía y Comunicación Corporativa, frente a la solicitud de autorización para aparición audiovisual en diferentes medios de comunicación y el form</t>
  </si>
  <si>
    <t xml:space="preserve">Accion_1159 Actualizar los PR 368 y 369 del proceso de comunicación pública, en lo relacionado con el uso del 4140000-FT-1050 y la normatividad vigente sobre derechos de autor. </t>
  </si>
  <si>
    <t>Nombre y contenido de archivos. / OM 5: Se recomienda implementar un control de calidad para verifique que nombre y el contenido de los archivos correspondan al soporte de la aplicación del punto de control de riesgo relacionado con el “Análisis de métric</t>
  </si>
  <si>
    <t>Accion_1160 Verificar y actualizar el nombre de los archivos asociados a la actividad “Análisis de métricas de los equipos de portal y redes sociales semanal y mensual”, para los casos en que no corresponda con su contenido a partir de la vigencia 2021.</t>
  </si>
  <si>
    <t>Obs No.2, 5.1, 5.3, OM 1 y 2: Falta de integridad en la información almacenada en los sistemas SAI/SAE vs OCSInventory, equipos duplicados en OCSInventory y planes de acción de vigencias anteriores no efectivos / Obs No.2: Falta de integridad en la inform</t>
  </si>
  <si>
    <t>Accion_1162 Realizar una mesa de trabajo para definir la estrategia en conjunto con la OTIC para fortalecer el control de monitoreo Nota OCI: Esta acción No. 1162 aplica únicamente para la Observación No.2. Las demás observaciones y OM se gestionan por parte de la OTIC con el plan de acción No.1161</t>
  </si>
  <si>
    <t>2022-05-01 00:00:00</t>
  </si>
  <si>
    <t>Un documento de evidencia de reunión realizada / un documento de evidencia de reunión programada Nota OCI : El Documento debe detallar las acciones a seguir según acuerdos realizados entre las dependencias.</t>
  </si>
  <si>
    <t>Obs No.1, 3, 5.4 - Deficiencia en el Control de monitoreo de cantidad licencias instaladas vs licencias adquiridas, equipos no conectados a la red sin control de monitoreo de software y un plan de acción vencido / OBS No.1:No se evidencia que el resultado</t>
  </si>
  <si>
    <t>Acta de reunión con la definición de la estrategia a seguir para la mejora del control de monitoreo. Nota OCI : El Documento debe detallar las acciones a seguir según acuerdos realizados entre las dependencias.</t>
  </si>
  <si>
    <t>Accion_1166 Realizar una mesa de trabajo para definir la estrategia en conjunto con la OTIC para fortalecer el control de monitoreo Nota OCI: Esta acción No. 1166 aplica únicamente para la Observación No.2. Las demás observaciones No. 1 y 5.4 se gestionan por parte de la OTIC con el plan de acción No.1163</t>
  </si>
  <si>
    <t>OM No.1 y 2 - Equipos que reportan a OCS Inventory cuya placa de inventario no se encuentra en el aplicativo SAI y Equipos que se encuentran duplicados en la herramienta de monitoreo OCS Inventory / OM No.1: Se evidenciaron setenta y cinco (75) registros</t>
  </si>
  <si>
    <t>Obs No.4 - Registros de software sin placa de inventario que corresponden a desarrollos de portales Web, / Se identificaron registros sin placa de inventario que corresponden a desarrollos de portales Web, y aunque las dependencias SSA y OTIC informan que</t>
  </si>
  <si>
    <t>2022-09-01 00:00:00</t>
  </si>
  <si>
    <t>Un documento de evidencia de reunión realizada / un documento de evidencia de reunión programada Nota OCI : El Documento debe detallar las acciones a seguir según acuerdos realizados entre las dependencias</t>
  </si>
  <si>
    <t>OM No.3 - No se cuentan con cláusulas que indiquen la vigencia de la licencia (vencimiento o perpetuidad) / El software que es administrado por otras dependencias y no por la OTIC, los soportes corresponden al comprobante de ingreso al almacén (evidencia</t>
  </si>
  <si>
    <t>Accion_1173 Mesa de trabajo con un representante de OTIC y los asistentes de otras dependencias que se consideren para analizar los tipos de software, para definir lineamientos y acciones para la implementación de los mismos.</t>
  </si>
  <si>
    <t>2022-10-01 00:00:00</t>
  </si>
  <si>
    <t>Documento de evidencia de reunión realizada / un documento de evidencia de reunión programada Nota OCI : El Documento debe detallar las acciones a seguir según acuerdos realizados entre las dependencias</t>
  </si>
  <si>
    <t>Obs No.5 - Un (1) plan de acción de vigencias anteriores no efectivos / Un (1) plan no efectivo de auditorías de vigencias anteriores: - Definición formal de riesgos y sus controles para el uso y gestión de software, específicamente para el riesgo de uso</t>
  </si>
  <si>
    <t>Accion_1175 Revisión y actualización de matriz de riesgos conforme a la revisión de activos de información</t>
  </si>
  <si>
    <t>2022-07-30 00:00:00</t>
  </si>
  <si>
    <t>Numeral 1.3 del informe final - Software desarrollado a la medida sin soportes adecuados de licenciamiento / Analizado el archivo de software In-house recibido de la OTIC (Archivo: Inventario de soluciones desarrolladas In-house.xls) vs la información rec</t>
  </si>
  <si>
    <t>Accion_1237 Realizar la documentación requerida bajo el acompañamiento de la OTIC, para que el Sistema de Información AVANTI quede registrado en el inventario de la entidad.</t>
  </si>
  <si>
    <t>2022-07-01 00:00:00</t>
  </si>
  <si>
    <t>Registro del Sistema de Información AVANTI en el inventario de la Entidad.</t>
  </si>
  <si>
    <t>OBS # 1. la Dirección de Talento Humano no ha cumplido con el reporte mensual (noviembre, diciembre 2021, enero y febrero 20229 debido que existen diferencias entre la información publicada y la información real. / En cumplimiento de la Circular 020 de 20</t>
  </si>
  <si>
    <t>Accion_1216 Identificación de novedades SIDEAP relacionadas con diferencias entre la planta real de la entidad y la contenida en SIDEAP.</t>
  </si>
  <si>
    <t>2023-08-31 00:00:00</t>
  </si>
  <si>
    <t>Informe o relación de novedades identificadas entre la información de la planta contenida en el SIDEAP y la información real de la planta de la entidad en términos de los empleos poblados.</t>
  </si>
  <si>
    <t>Accion_1217 Adelantar mesas de trabajo periódicas con el Departamento Administrativo del Servicio Civil Distrital – DASCD con el propósito de avanzar en la normalización entre la información de la planta contenida en el SIDEAP.</t>
  </si>
  <si>
    <t>Acta o evidencia de la mesa de trabajo</t>
  </si>
  <si>
    <t>Accion_1218 Entrega de SIDEAP normalizado frente la información de la planta contenida en el SIDEAP y la información real de la planta de la entidad en términos de los empleos poblados.</t>
  </si>
  <si>
    <t>Reporte de planta Secretaría General de la Alcaldía Mayor de Bogotá, D.C, cotejado con la planta de la entidad.</t>
  </si>
  <si>
    <t>OBS # 1. La Dirección de Contratación, para los meses de septiembre y diciembre presentó el informe de contratistas con retraso en su entrega. / De acuerdo con lo dispuesto en la Circular 06 de 2018 emitida por el DASCD, la Dirección de Contratación prese</t>
  </si>
  <si>
    <t>Accion_1219 Realizar monitoreo bimestral de las fechas de reporte de SIDEAP -Contratación con el fin de verificar que se cumplió con los plazos establecidos por el DASCD.</t>
  </si>
  <si>
    <t>Maria Camila Reyes Cifuentes</t>
  </si>
  <si>
    <t>No. monitoreos ejecutados /No. monitoreos programados</t>
  </si>
  <si>
    <t>OM # 1. Existen 14 novedades evidenciadas en el proceso auditor no registradas en el SIDEAP. / Existen 14 novedades evidenciadas en el proceso auditor no registradas en el SIDEAP, por lo cual se sugiere la necesidad de implementar controles adicionales pa</t>
  </si>
  <si>
    <t>2022-04-04 00:00:00</t>
  </si>
  <si>
    <t>Accion_1222 Asignación de profesional encargado de cargar en SIDEAP los actos administrativos por los cuales se otorgan permisos sindicales a servidores/as.</t>
  </si>
  <si>
    <t>Gestión ante el DASCD para la asignación de perfil SIDEAP para el cargue de los actos administrativos./Listado de servidores/as a los/as que se les otorgó permisos sindicales y los pantallazos que evidencia su cargue de los respectivos actos administrativos en SIDEAP.</t>
  </si>
  <si>
    <t>OB1 / Respecto a la publicación anual, en la página web de la Secretaría General, el informe de ejecución del Plan anual de vacantes y del plan de previsión de Recursos humanos correspondiente a la vigencia 2021, se evidenció que no se encuentra publicado</t>
  </si>
  <si>
    <t>Accion_1223 Concluir y publicar el informe de ejecución tanto del Plan Anual de Vacantes como del Plan de Previsión de Recursos Humanos de la vigencia 2021.</t>
  </si>
  <si>
    <t>2022-05-02 00:00:00</t>
  </si>
  <si>
    <t>Informe de ejecución publicado en la página web de la Entidad conforme la actividad identificada con el ID 24 del procedimiento 2211300-PR-221 V11</t>
  </si>
  <si>
    <t>Linda Mirielly Joanne Reales Magdaniel</t>
  </si>
  <si>
    <t>Oportunidad de Mejora 1. / Verificada la aplicación del control de calidad que se realiza mensualmente a los procesos técnicos archivísticos durante la vigencia 2021 y 2022, en una muestra del 10% de los documentos procesados durante cada mes, se evidenci</t>
  </si>
  <si>
    <t>Accion_1224 Realizar Mesas de trabajo de sensibilización de las actividades de alistamiento y organización archivística: ordenación de expedientes, foliación, rotulación de carpetas y levantamiento de inventarios.</t>
  </si>
  <si>
    <t>Numero de mesas de trabajo realizadas (5)</t>
  </si>
  <si>
    <t>Numero de reportes del control de calidad realizados (5)</t>
  </si>
  <si>
    <t>Oportunidad de Mejora 2. / Revisadas las comunicaciones de seguimiento que realiza la Subdirección del Sistema Distrital de Archivos –SSDA- a las Entidades que no presentaron en el término establecido ajustes de la TRD o TVD, de acuerdo con lo dispuesto p</t>
  </si>
  <si>
    <t>Matriz de seguimiento y reparto actualizada</t>
  </si>
  <si>
    <t>Accion_1227 Elaborar y radicar comunicación oficial de seguimiento por parte del Secretario Técnico del Consejo Distrital de Archivos de Bogotá, D.C. excepto en los siguientes caso: 1) Cuando la Entidad presente los ajustes dentro del término establecido por la norma; 2) Cuando la Entidad solicita prórroga para presentar los ajustes 3) Cuando mediante comunicación oficial la Entidad informa que no puede cumplir con los ajustes dentro del término stablecido para ello.</t>
  </si>
  <si>
    <t>100% de comunicaciones enviadas a las entidades en l tiempo establecido</t>
  </si>
  <si>
    <t>Martin Julian Pedraza Galindo</t>
  </si>
  <si>
    <t>Necesidad de fortalecer las medidas para lograr los objetivos de la politica cero papel / Sobre la política cero papel, se evidenció que en el marco del programa de prácticas sostenibles se efectuaron 5 sensibilizaciones al interior de la entidad, también</t>
  </si>
  <si>
    <t>2022-07-04 00:00:00</t>
  </si>
  <si>
    <t>"# de actividades ejecutadas de la estrategia establecida/# de actividades programadas de la estrategia establecida . Nota, la estrategia tendrá varias actividades de sensibilización Recursos "</t>
  </si>
  <si>
    <t>Descripción de las actividades y de sus correspondientes registros, con algunos aspectos que no están muy precisos, no están incluidos, o difieren de cómo se realizan en la práctica / Procedimiento de Emisión de Conceptos Jurídicos: • No se especifica una</t>
  </si>
  <si>
    <t>Accion_1230 -Analizar la necesidad de incluir en el procedimiento de Emisión de Conceptos Jurídicos los aspectos que describan en su totalidad las actividades. -Analizar la necesidad de incluir en el procedimiento de actos administrativos aspectos que describan en su totalidad las actividades. -Analizar la necesidad de incluir en el procedimiento de Emisión comentarios frente a los proyectos de acuerdo y de ley, oficializar en el Sistema Integrado de Gestión el Formato Único de Emisión de Comentarios para el análisis jurídico y técnico. -Analizar de la necesidad de incluir en el procedimiento de Emisión comentarios frente a los proyectos de acuerdo y de ley la descripción de su uso.</t>
  </si>
  <si>
    <t>2022-05-13 00:00:00</t>
  </si>
  <si>
    <t>3 Actas de reuniones con los análisis efectuados y los compromisos mensuales establecidos frente a las actualizaciones de los procedimientos</t>
  </si>
  <si>
    <t>Mejoras en la base de datos con el detalle de los conceptos jurídicos, actos administrativos de procesos judiciales y emisión de comentarios, tramitados durante el mes / Para el reporte de conceptos jurídicos, actos administrativos y emisión de comentario</t>
  </si>
  <si>
    <t>Accion_1231 Analizar y determinar el método para filtrar la información de la base para realizar los reportes de indicadores, de manera que se garantice la integridad de la información.</t>
  </si>
  <si>
    <t>2022-05-27 00:00:00</t>
  </si>
  <si>
    <t>1 Acta de reunión con los análisis efectuados que incluyan el método para realizar los reportes de indicadores.</t>
  </si>
  <si>
    <t>OBS No.1 - Bloqueo/inactivación de usuario inoportunamente, un usuario retirado con acceso al sistema y un usuario sin el estándar de su nombre asignado a otro funcionario y OM No.1 - Usuarios sin registro en el control de usuari / 1. Quince (15) funciona</t>
  </si>
  <si>
    <t>2022-06-09 00:00:00</t>
  </si>
  <si>
    <t>Prueba de cantidad de usuarios inactivados por la OAP vs inactivos en la Base de datos</t>
  </si>
  <si>
    <t>Accion_1239 Revisión y ajuste del Manual de Políticas y Controles de Seguridad y Privacidad de la Información y Políticas de TI (MA031) y la guía Gestión de Usuarios (GS-038) y se ajustará en lo pertinente respecto a la comunicación de la administración o gestión de usuarios que deben tener en cuenta las áreas funcionales.</t>
  </si>
  <si>
    <t>Documentos Manual MA031 y Guia GS038 revisados y ajustados</t>
  </si>
  <si>
    <t>Accion_1242 Realizar cada dos meses la depuración de los usuarios creados en el Sistema de Gestión Contractual. Nota OCI: Esta acción aplica para la OBS No.1 y para la OM No.1 del Informe. Como es la misma acción se deja en un solo registro como parte de la OBS No.1. Para hacer el cierre se revisará la situación reportada tanto en la Obs 1 como en la OM 1.</t>
  </si>
  <si>
    <t>Juan Sebastian Moreno Galindo</t>
  </si>
  <si>
    <t>2022-07-15 00:00:00</t>
  </si>
  <si>
    <t>Número de depuraciones realizadas a la base de control de usuarios de la Oficina Asesora de Planeación.</t>
  </si>
  <si>
    <t>OM No.1 - Usuarios genéricos, duplicados y/o sin registro en el control de usuarios de la OAP / 1. Se identificaron cuatro (4) usuarios genéricos sin un responsable asignado, incumpliendo lo definido en el Manual de Políticas y Controles de Seguridad y Pr</t>
  </si>
  <si>
    <t>Accion_1244 Realizar mesa de trabajo con la dirección de contratación donde se analice y se definan los pasos a seguir si se requiere o no un desarrollo en el Sistema de Información</t>
  </si>
  <si>
    <t>Acta de reunión de la mesa de trabajo con las conclusiones encaminadas a definir si es factible o no realizar ajustes al aplicativo, priorizar y tenerlo en cuenta en desarrollos para la vigencia siguiente.</t>
  </si>
  <si>
    <t>OM No.3 - Diferencias en las fuentes de información donde se detallas los roles de los usuarios / Diferencias entre los roles configurados en el aplicativo y definidos en el Manual Funcional del Sistema de Gestión Contractual de programación y ejecución d</t>
  </si>
  <si>
    <t>Evidencia de la revisión realizada, conclusiones y/o ajustes realizados</t>
  </si>
  <si>
    <t>OM No.4 - Parámetros de configuración de contraseña no acorde con mejores prácticas de seguridad / 1. Como medida de seguridad todo aplicativo exige el registro de credenciales (usuario y contraseña) robustas para un ingreso seguro, sin embargo, para el c</t>
  </si>
  <si>
    <t>Accion_1248 Realizar mesa de trabajo con la Oficina Asesora de Planeación donde se analice y se defina si se requiere o no un desarrollo en el Sistema de Información, se priorice y de ser necesario se programe y prespueste para los desarrollos de la siguiente vigencia. Nota OCI: Se unieron todas las situaciones de la OM No.4 y se consolida en un solo Plan de Acción, por lo tanto se cierra al dar respuesta a todas las situaciones descritas en la OM.</t>
  </si>
  <si>
    <t>OBS No.2 - Cierre de casos en la Mesa de Servicio del SGC por encima de los tiempos establecidos / Respecto a la fecha de cierre del caso de soporte que se realiza posterior a la solución del mismo, se encontró que: dos (2) de los nueve (9) casos, corresp</t>
  </si>
  <si>
    <t>Accion_1249 Modificación en la redacción del punto de control del procedimiento 4204000-PR-101 “Aprobación Cierre de Solicitud” El cierre no depende de los dos (2) días que tiene el usuario para hacer sus observaciones.</t>
  </si>
  <si>
    <t>4204000-PR-101 publicado en el SIG</t>
  </si>
  <si>
    <t>OBS No.3 - Incumplimiento de los tiempos de retención de las cintas de respaldo según lo definido en la guía GS-036 / Se identificó que el tiempo de retención de las cintas es de dos semanas para las copias de respaldo con periodicidad diaria y semanal. A</t>
  </si>
  <si>
    <t>Guía 4204000-GS-036 publicada en el SIG</t>
  </si>
  <si>
    <t>OM No. 5 y 6 - Software y BD que soportan el SGC no se encuentran identificados en la Matriz de Activos de Información / Analizada la matriz de Activos de Información (Archivo: Activos y Riesgos 2021.xls) se encuentran seis (6) activos de información asoc</t>
  </si>
  <si>
    <t>Accion_1251 Revisar a partir de las orientaciones metodológicas de la OTIC, los ajustes que se requieran a la matriz de activos de información específicamente a los asociados al Sistema de Gestión Contractual.</t>
  </si>
  <si>
    <t>Documento de resultados de la revisión de la Matriz de activos de información.</t>
  </si>
  <si>
    <t>Hallazgo 1-3 / 1. Elaboración de impresos y registro distrital. Riesgo: Posibilidad de afectación económica (o presupuestal) por realización de compras relacionadas con la reposición de materia primas o insumos, debido a errores (fallas o deficiencias de</t>
  </si>
  <si>
    <t>Accion_1285 Implementar permisos a los gestores para guardar las evidencias del monitoreo de riesgos en OneDrive, únicamente durante los ciclos de monitoreo y seguimiento respectivos.</t>
  </si>
  <si>
    <t>2022-09-19 00:00:00</t>
  </si>
  <si>
    <t>2022-09-15 00:00:00</t>
  </si>
  <si>
    <t>El gestor Bogotá Te Escucha - BTE informa al líder mediante correo electrónico la asignación por parte de la Central de Peticiones de la Secretaría General u otras dependencias o entidades distritales y desde donde se registró la misma, así como si otra dependencia la tiene en trámite. De igual manera indica el término para definir competencio o traslado y/o dar respuesta. El gestor debe crear alarmas en el correo electrónico o en una base de datos que evidencie el vencimiento de los términos</t>
  </si>
  <si>
    <t>2022-09-16 00:00:00</t>
  </si>
  <si>
    <t>Líder realiza el análisis de la competencia de la Oficina Asesora Jurídica e informa al abogado la asignación y/o traslada la petición que no sea de su competencia de manera inmediata.</t>
  </si>
  <si>
    <t>2022-09-26 00:00:00</t>
  </si>
  <si>
    <t>Oscar Eli Gomez Buitrago</t>
  </si>
  <si>
    <t>Oportunidad de mejora 1 SID: Se considera importante establecer las actividades pertinentes para la realización oportuna del seguimiento y reporte al administrador del sistema de Información del Registro Distrital de los casos correspondientes a registro</t>
  </si>
  <si>
    <t>Realizar la asignación en SIGA al gestor del Registro Distrital de los radicados correspondientes a las solicitudes de publicación de actos o documentos administrativos que transcurridos tres días hábiles de su recepción aún se en encuentran en la plataforma, con el fin de que este realice la respectiva finalización con los datos de la publicación efectuada.</t>
  </si>
  <si>
    <t>Finalización oportuna de los radicados correspondientes a las solicitudes de publicación de actos o documentos administrativos en el SIGA.</t>
  </si>
  <si>
    <t>Oportunidad de mejora 2 SID: Con el propósito de dejar la trazabilidad y seguimiento en el control de tiempos de las actividades de operación en la planta de producción, es importante que, se deje registro por parte del técnico o funcionario responsable,</t>
  </si>
  <si>
    <t>Socializar con los funcionarios y servidores que registran trazabilidades dentro del proceso productivo de la dependencia en la plataforma EMLAZE, el campo dispuesto en esta, donde deberán incluir en caso de no realizar el cierre oportuno de una tarea, el motivo que lo ocasionó, así como la fecha y hora en la que se debió dar por finalizada, de igual forma, los datos que se deben remitir a quien realiza el control y seguimiento para poder solicitar el ajuste respectivo en la plataforma; se informará el método que se definió por el cual se les recordará de manera constante la ejecución de los cierres diarios y se determinar cuáles son los funcionarios o servidores que más incurren en olvidos de cierre de actividades en la plataforma (si hay lugar a ello), con el fin de identificar causas y eliminar la probabilidad de ocurrencia.</t>
  </si>
  <si>
    <t>Oportunidad de mejora 3 SID: Con base en las pruebas realizadas sobre el inventario devolutivo, se considera pertinente que la Subdirección de Imprenta Distrital realice una conciliación física con los reportes generados por la Subdirección Administrativa</t>
  </si>
  <si>
    <t>Cotejar con cada funcionario de la dependencia el inventario que tiene a su cargo y realizar las asignaciones, traslados o devoluciones a que haya lugar, solicitando la actualización de dichos cambios en la plataforma respectiva y validando que se surtan acorde con las conciliaciones realizadas previamente, asimismo socializar el inventario resultante que se generó en la plataforma con los responsables correspondientes.</t>
  </si>
  <si>
    <t>Oportunidad de mejora 1 SSA: Se reitera la importancia evaluar la pertinencia de realizar mediciones en la bodega No. 1, donde se almacenan elementos de papelería y de ser necesario gestionar la compra de elementos de control de temperatura y humedad rela</t>
  </si>
  <si>
    <t>Observacion 1: Durante el periodo evaluado 1 de julio 2021 a 30 de junio 2022, se crearon ocho (8) usuarios en la base de datos, para cuatro (4) de ellos (50%) no se evidenció soporte de solicitud y aprobación de la jefe de la Dirección Talento Humano (de</t>
  </si>
  <si>
    <t>2022-08-15 00:00:00</t>
  </si>
  <si>
    <t>Incluir en el seguimiento de los casos GLPI que se realizará en septiembre y octubre, casos de creación de usuarios para el Sistema Perno.</t>
  </si>
  <si>
    <t>Informe de seguimiento de los casos GLPI que se realizará en septiembre y octubre, casos de creación de usuarios para el Sistema Perno.</t>
  </si>
  <si>
    <t>Oportunidad de Mejora 1: • La Administración y gestión de usuarios no está a cargo de Talento Humano, dependencia Administradora funcional del aplicativo sino de la OTIC, dependencia cuya responsabilidad principal son los desarrollos y soporte técnico. •</t>
  </si>
  <si>
    <t>Evidencia de Reunión de Mesa de trabajo realizada entre OTIC y DTH, con las conclusiones y compromisos relacionados con la Oportunidad de Mejora.</t>
  </si>
  <si>
    <t>Oportunidad de Mejora 2: Realizadas pruebas en línea con el usuario “ccardenasa” en el ambiente productivo, se evidenció que la contraseña cuenta con parámetros de seguridad robustos de acuerdo con mejores prácticas, excepto el bloqueo de la contraseña lu</t>
  </si>
  <si>
    <t>Oportunidad de Mejora 3: Analizados los roles existentes en el aplicativo (Archivo: Seguridad 22jul2022.xls) vs los definidos en el Manual Técnico del Sistema de Información Perno vs los asignados a los usuarios activos en la base de datos, se observó que</t>
  </si>
  <si>
    <t>Realizar depuración de roles existentes en el aplicativo (Archivo: Seguridad 22jul2022.xls) vs los definidos en el Manual Técnico del Sistema de Información Perno vs los asignados a los usuarios activos en la base de datos. NOTA: Desde la oficina TIC se permite indicar que los roles definidos no deben ser eliminados por no uso dado que en oportunidades posteriores pueden ser utilizados nuevamente.</t>
  </si>
  <si>
    <t>2022-08-08 00:00:00</t>
  </si>
  <si>
    <t>Evidencia de depuración de roles existentes en el aplicativo (Archivo: Seguridad 22jul2022.xls) vs los definidos en el Manual Técnico del Sistema de Información Perno vs los asignados a los usuarios activos en la base de datos.</t>
  </si>
  <si>
    <t>Oportunidad de Mejora 4: Consultada una muestra de nueve (9) casos de soporte registrados en la mesa de ayuda (herramienta GLPI) de una población de ciento diecinueve (119), se observó que dos (2) de ellos (22%) de los registros de la muestra (9) no cuent</t>
  </si>
  <si>
    <t>Realizar revisión de la documentación de los casos de soporte GLPI, con énfasis en los casos del Sistema Perno para los meses de septiembre y octubre. Realizar revisión de los tiempos de cierre de los casos de soporte GLPI, con énfasis en los casos del Sistema Perno para los meses de septiembre y octubre.</t>
  </si>
  <si>
    <t>Informe de seguimiento de los casos GLPI que se realizará en septiembre y octubre, totalidad de casos para el Sistema Perno.</t>
  </si>
  <si>
    <t>Oportunidad de Mejora 5: No se evidenció una fuente de información única e integra que permita identificar una población total de cambios puestos en producción para el periodo en evaluación, dificultando evaluar el cumplimiento de los lineamientos estable</t>
  </si>
  <si>
    <t>Realizar revisión de la documentación de los casos de soporte GLPI (casos de cambios, soportes de desarrollo y puestas en producción), con énfasis en los casos del Sistema Perno para los meses de septiembre y octubre.</t>
  </si>
  <si>
    <t>Informe de seguimiento de los casos GLPI que se realizará en septiembre y octubre casos para el Sistema Perno.</t>
  </si>
  <si>
    <t>Revisar el documento OT-006 Metodología para el desarrollo y mantenimiento de soluciones, enmarcado en los aspectos mencionados en el informe de auditoría, y en caso de requerirse, realizar el ajuste respectivo para que los lineamientos apliquen en general a todos los Sistemas de Información.</t>
  </si>
  <si>
    <t>Evidencia de Reunión que Revisar el documento 4204000-OT-006 Metodología para el desarrollo y mantenimiento de soluciones, enmarcado en los aspectos mencionados en el informe de auditoría y/o actualización de 4204000-OT-006 Metodología para el desarrollo y mantenimiento de soluciones de respectivo para que los lineamientos apliquen en general a todos los Sistemas de Información.</t>
  </si>
  <si>
    <t>Oportunidad de Mejora 6: No se cuenta con la identificación de los activos de información y valoración de riesgos correspondientes al Sistema de Información Perno ni la Base de datos respectiva, por lo tanto, tampoco se cuenta con la valoración de riesgos</t>
  </si>
  <si>
    <t>Realizar la identificación de los respectivos activos de información de la dependencia, así como su respectiva valoración de riesgos a nivel de: seguridad digital, seguridad de la información y privacidad de la información y en donde se incluirá tanto el sistema de información PERNO como su respectiva bases de datos.</t>
  </si>
  <si>
    <t>Evidencia de la identificación de los respectivos activos de información de la dependencia, así como su respectiva valoración de riesgos a nivel de: seguridad digital, seguridad de la información y privacidad de la información y en donde se incluirá tanto el sistema de información PERNO como su respectiva bases de datos.</t>
  </si>
  <si>
    <t>2022-10-30 00:00:00</t>
  </si>
  <si>
    <t>2022-10-10 00:00:00</t>
  </si>
  <si>
    <t>Diana Janneth Perez calderon</t>
  </si>
  <si>
    <t>En validación realizada a la Actividad 12 (Elaborar e implementar el Programa de Auditoría y control), no se encontraron soportes para los meses de marzo y junio 2022. Producto que presenta retraso y se deben adelantar las actividades programadas relacionadas con el Proyecto de Inversión 7873 y darle cumplimiento a la Guía del Programa de Gestión Documental.</t>
  </si>
  <si>
    <t>2022-10-19 00:00:00</t>
  </si>
  <si>
    <t>2022-11-20 00:00:00</t>
  </si>
  <si>
    <t>2022-10-26 00:00:00</t>
  </si>
  <si>
    <t>Observación No. 1 Se establece la existencia del formato FT1186 Acuerdo de Confidencialidad y Reserva de Manejo de Información Versión 1, con fecha de publicación en el SIG (Sistema Integrado de Gestión) del 4 de julio 2022, sin obtener evidencia de su utilización en la entidad para la celebración de contratos ni la firma del documento por parte de los servidores públicos al posesionarse en su cargo público. Los contratos y/o ingresos de funcionarios posteriores al 4 de julio fecha de publicación de formato de acuerdo de confidencialidad, son: - Noventa y nueve (99) contratos suscritos entre julio y agosto 2022. - Ocho (8) servidores públicos de planta permanente que ingresaron entre julio y agosto 2022.</t>
  </si>
  <si>
    <t>Observación No. 2 En el Sistema SAT no se cuenta con mensajes sobre la autorización que el ciudadano debe dar sobre el tratamiento de datos (artículo 6 literal a) de la ley 1581 de 2012, que dice: “El titular haya dado su autorización explícita a dicho tratamiento…” , tampoco mensaje informativo sobre el uso de sus datos como lo indica el articulo 8 literal c) de la misma ley que indica: “ser informado por el Responsable del Tratamiento o el Encargado del Tratamiento, previa solicitud, respecto del uso que le ha dado a sus datos personales</t>
  </si>
  <si>
    <t>2022-10-18 00:00:00</t>
  </si>
  <si>
    <t>Observación No. 2 El Sistema BTE cuenta con el mensaje de autorización de uso de datos que dice: “He leído y estoy de acuerdo con los términos y condiciones de uso de datos, implementados por la Secretaría General de la Alcaldía Mayor de Bogotá D.C. resolución 777 de 2019…”; sin embargo, no se observó explícitamente una autorización y/o información sobre el tratamiento de dichos datos personales.</t>
  </si>
  <si>
    <t>2022-11-18 00:00:00</t>
  </si>
  <si>
    <t>2022-12-18 00:00:00</t>
  </si>
  <si>
    <t>Oportunidad de Mejora No. 1 De catorce (14) biométricos adquiridos bajo el contrato No. 4204000-817-2017 con el proveedor EYS Soluciones Empresariales, identificados bajo una única placa de inventario No. 68359, se observó que todos se encuentran instalados. Sin embargo, debido a las medidas tomadas por la emergencia sanitaria Covid-19, algunos fueron desactivados y aún se encuentran sin uso o sin conexión para administración remota, por lo que se considera necesario que la OTIC evalúe y defina su reconexión y puesta en funcionamiento. Se relacionan seis (6) biométricos de ingreso denominados “Multifactor Biométrico Bio/Card/Pin” (10.101.105.90, 10.101.8.92, 10.101.8.88, 10.101.105.85, 10.101.105.84, y 10.101.105.89) y un (1) botón de salida denominado “Push Outdoor”( Bic II P3 - Oficina Juridica). Para el Biométrico del área de Gestión Documental y demás equipos que tengan un alto flujo de personas para el ingreso al sitio, se sugiere evaluar su activación en conjunto con la Dirección de Talento Humano, de cara al cumplimiento de las medidas de bioseguridad que aún deban conservarse por motivo de Covid-19.</t>
  </si>
  <si>
    <t>Oportunidad de Mejora No. 1 Dos (2) equipos biométricos instalados en los Cades no están en funcionamiento y que, de acuerdo con lo informado por el Administrador de estos equipos no se cuenta con software vigente para su uso. Por lo tanto, se recomienda que desde la Subdirección de Servicios Administrativos en conjunto con la Dirección del Sistema Distrital de Servicio a la Ciudadanía realizar el proceso de evaluación para definir si se deben dar de baja o poner en servicio. Las placas de los equipos son: 24073 en el SuperCade 20 de Julio y 9093 en el Supercade Suba. Un (1) biométrico identificado con placa No. 34179 ubicado en Cade la Gaitana se encuentra instalado y pendiente de ponerlo en línea para su administración remota desde la Dirección del Sistema Distrital de Servicio a la Ciudadanía.</t>
  </si>
  <si>
    <t>Oportunidad de Mejora No. 2 El backup de los registros de acceso de los biométricos en Manzana Liévano, se realiza mensualmente por el Administrador Funcional de la OTIC y las copias se mantienen en equipos de cómputo de los mismos funcionarios.</t>
  </si>
  <si>
    <t>Oportunidad de Mejora No. 2 El backup de los biométricos de los Cades y Supercades se realiza semanalmente por el Administrador Funcional de la DSDSC y se almacena en el equipo de cómputo del funcionario.</t>
  </si>
  <si>
    <t>Observación No. 3 Existen dos (2) usuarios genéricos, a los cuales no es factible asociarles un funcionario según el UserID, incumpliendo lo definido en el Manual de Políticas y Controles de Seguridad y Privacidad de la Información y Políticas de TI (MA031 V4), numeral 10.4.5 Control de Acceso. Los usuarios genéricos que se encontraron son: consulta pqrs y línea 195.</t>
  </si>
  <si>
    <t>Observación No. 3 Dos (2) usuarios activos en el Sistema de Información BTE, asignados a funcionarios ya retirados de la entidad y que requieren ser inactivados para evitar accesos no autorizados a la información sensible de los ciudadanos, y para dar cumplimiento a lo definido en el Manual de Políticas y Controles de Seguridad y Privacidad de la Información y Políticas de TI (MA031 V4), que en su numeral 10.4.5.6 Gestión de Acceso de Usuarios dice: “Los derechos de acceso de todos los funcionarios, contratistas, proveedores y aliados para acceder a los datos e información y a los servicios de procesamiento de información se retiran al terminar el vínculo laboral y/o se deben ajustar cuando existan cambios de dependencias y/o responsabilidades.”</t>
  </si>
  <si>
    <t>2023-04-18 00:00:00</t>
  </si>
  <si>
    <t>2022-11-08 00:00:00</t>
  </si>
  <si>
    <t>2022-11-07 00:00:00</t>
  </si>
  <si>
    <t>2023-04-30 00:00:00</t>
  </si>
  <si>
    <t>PA220-098</t>
  </si>
  <si>
    <t>2022-11-17 00:00:00</t>
  </si>
  <si>
    <t>Observación 1: CC2- Complemento para videos o elementos multimedia: https://secretariageneral.gov.co/ No se cumple para la sección de videos. No deja seleccionar los videos con el uso del tabulador. Al usar tabulador no pasa por los siguientes botones: Imprenta Distrital y Inspección Vigilancia y Control, debido a que no tienen contenido Las pestañas localizadas en la parte superior de la página no son expansibles por medio de los atajos de teclado, limitando al sitio al uso exclusivo del ratón, limitando la accesibilidad a usuarios con incapacidades. https://secretariageneral.gov.co/noticias Imágenes con texto no ofrecen un texto alternativo. CC14-Orden adecuado de los contenidos si es significativo https://secretariageneral.gov.co/transparencia-y-acceso-la-informacion-publica/rendicion-de-cuentas En el código, los contenidos no aparecen en orden de forma comprensible para quienes acceden sin diseño CC16-Orden adecuado de los elementos al navegar con tabulación https://secretariageneral.gov.co/transparencia-y-acceso-la-informacion-publica/informacion-para-ninos-ninas-y-adolescentes Los focos no son visibles y en el informe de rendición de cuentas no hay foco en las flechas de navegación. CC17. Foco visible al navegar con tabulación https://secretariageneral.gov.co/ Aunque se puede ver el foco este no es del todo evidente, se recomienda no ajustar el foco a los bordes de cada sección. En algunas secciones utilizar el tabulador no selecciona lo esperado. CC24- Utilice nombres e indicaciones claras en campos de formulario https://secretariageneral.gov.co/noticias "Buscar por palabra" no es lo suficientemente específico. Se recomienda "Buscar Noticia" en su lugar. CC29. Imágenes de texto https://secretariageneral.gov.co/ La página posee imágenes que incluyen texto y no se ofrece una alternativa al mismo.</t>
  </si>
  <si>
    <t>*Mesa de trabajo para revisión de cada uno de los puntos observados. *Definir un plan de trabajo para la implementación de las mejoras detectadas *Evidencias de los ajustes realizados frente al sitio web https://secretariageneral.gov.co/</t>
  </si>
  <si>
    <t>*Acta resultado de mesa de trabajo *Plan de trabajo definido con mejoras identificados *Evidencias de los ajustes realizados frente al sitio web https://secretariageneral.gov.co/</t>
  </si>
  <si>
    <t>Observación No. 1https://bogota.gov.co/sdqs/ CC2 - Complemento para videos o elementos multimedia: Web multimedia bloqueada o con error. No fue posible realizar la verificación. CC11 - Lenguaje de marcado bien utilizado: En el buscador los elementos se traslapan. CC17 - Foco visible al navegar con tabulación: El foco no es visible en toda la página y no se puede interactuar usando tabulador CC24- Utilice nombres e indicaciones claras en campos de formulario: El buscador dice "Escribe y pulsa enter…</t>
  </si>
  <si>
    <t>CC2: Solicitar apoyo la Oficina de Tecnologías de la Información y las Comunicaciones – OTIC, relacionadas con los ajustes correspondientes al sitio web https://bogota.gov.co/sdqs/ alineados con el Anexo 1 Resolución MinTIC 1519 del 2020 Directrices de accesibilidad web específicamente CC2, CC11, CC17 y CC24</t>
  </si>
  <si>
    <t>2022-11-15 00:00:00</t>
  </si>
  <si>
    <t>Solicitud a OTIC</t>
  </si>
  <si>
    <t>CC11 Realizar mesa de trabajo con la OTIC para detallar los ajustes correspondientes al sitio web</t>
  </si>
  <si>
    <t>2022-12-01 00:00:00</t>
  </si>
  <si>
    <t>Evidencia de reunión</t>
  </si>
  <si>
    <t>CC17 Realizar los ajustes correspondientes al sitio web</t>
  </si>
  <si>
    <t>2023-01-01 00:00:00</t>
  </si>
  <si>
    <t>Evidencia de ajustes</t>
  </si>
  <si>
    <t>CC24 Validar y aprobar los ajustes correspondientes al sitio web</t>
  </si>
  <si>
    <t>2023-01-02 00:00:00</t>
  </si>
  <si>
    <t>Aprobación de ajustes</t>
  </si>
  <si>
    <t>Oportunidad de Mejora No. 1: No fue posible obtener una población total de documentos digitales publicados en un periodo de tiempo, por lo tanto, esta Auditoría seleccionó al azar tres (3) vínculos que contienen un adjunto, evidenciando las siguientes situaciones que no corresponden a un incumplimiento debido a que son documentos expedidos con fechas anteriores a la implementación de la Nueva Sede Electrónica; sin embargo, consideramos conveniente reportarlos para que sean tenidos en cuenta en futuras publicaciones: • Documento en formato pdf (documento_peti_2020a2024.pdf) ubicado en el vínculo https://secretariageneral.gov.co/sites/default/files/documentos_ppi/2022-08/documento_peti_2020a2024.pdf, tiene una parte donde se relacionan los objetivos estratégicos de la Entidad (pagina 14) con imágenes, las cuales no son leídas por los programas lectores. La página es: https://secretariageneral.gov.co/transparencia-y-acceso-la-informacion-publica/plan-de-accion/plan-estrategico-de-las-tecnologia-de • Documento en formato pdf (seguimientopeti4tortrim2019.pdf) ubicado en el vínculo https://secretariageneral.gov.co/sites/default/files/documentos_ppi/2022-08/seguimientopeti4totrim2019.pdf), tiene tablas Invertidas que no pueden ser leídas por los programas lectores. • Documento en formato xls (visor_de_indicadores_2020_primer_semestre_1.xlsx) presenta con imágenes y texto como contenido de la imagen. La URL es: https://secretariageneral.gov.co/transparencia-y-acceso-la-informacion-publica/visor-de-indicadores-0?field_categoria_visor_de_indicad_target_id=All&amp;field_anio_vigencia_documento_target_id=All • Documento en formato pdf (plan_accion_2018_0_0.pdf https://secretariageneral.gov.co/sites/default/files/documentos_ppi/2022-08/plan_accion_2018_0_0.pdf ) contiene información de texto como imágenes, las cuales no son leídas por los programas lectores. Adicionalmente, el documento tiene 8 páginas en blanco. La URL de acceso es: https://secretariageneral.gov.co/transparencia-y-acceso-la-informacion-publica/visor-de-indicadores-0?field_categoria_visor_de_indicad_target_id=All&amp;field_anio_vigencia_documento_target_id=All</t>
  </si>
  <si>
    <t>Desarrollar capacitaciones periódicas a los gestores de publicación y transparencia de la entidad para reforzar el mensaje de que el contenido que se genere y se publique debe estar en formato accesible.</t>
  </si>
  <si>
    <t>2023-02-01 00:00:00</t>
  </si>
  <si>
    <t>2023-11-30 00:00:00</t>
  </si>
  <si>
    <t>Número de capacitaciones realizadas (4 sesiones: febrero, mayo, septiembre y noviembre)</t>
  </si>
  <si>
    <t>Oportunidad de Mejora No. 2 Analizadas dieciocho (18) ítems de la matriz de cumplimiento ITA (Indice de Transparencia y Acceso a la Información) de la Procuraduría General de la Nación, se identificaron algunas situaciones que se mencionan a continuación para que sean evaluadas y corregidas en los casos que corresponda realizar un ajuste (Ver detalle en el informe Oportunidad de Mejora No.2): 1. Item Matriz ITA: a. Términos y condiciones: El documento FT-359 Versión2, no está diligenciado en su totalidad, no refleja el proceso ni el procedimiento asociado al que pertenece. Tampoco tiene fecha de elaboración, revisión ni aprobación y pareciera ser un documento borrador. El documento tiene catorce (14) páginas, pero en los encabezados se indica que son ocho (8) páginas. 2. Item Matriz ITA: Requisitos mínimos de políticas y cumplimiento legal: No se observa información sobre: c. Política de derechos de autor y/o autorización de uso sobre los contenidos.</t>
  </si>
  <si>
    <t>Actualizar los documentos de lo numerales 1 y 2 de la Oportunidad de mejora No.2 Item Matriz ITA: a. Términos y condiciones: El documento FT-359 Versión2, no está diligenciado en su totalidad, no refleja el proceso ni el procedimiento asociado al que pertenece. Tampoco tiene fecha de elaboración, revisión ni aprobación y pareciera ser un documento borrador. El documento tiene catorce (14) páginas, pero en los encabezados se indica que son ocho (8) páginas. Item Matriz ITA: Requisitos mínimos de políticas y cumplimiento legal: No se observa información sobre: c. Política de derechos de autor y/o autorización de uso sobre los contenidos.</t>
  </si>
  <si>
    <t>Documentos actualizados publicados en el sitio web</t>
  </si>
  <si>
    <t>Oportunidad de Mejora No. 2 Analizadas dieciocho (18) ítems de la matriz de cumplimiento ITA (Indice de Transparencia y Acceso a la Información) de la Procuraduría General de la Nación, se identificaron algunas situaciones que se mencionan a continuación para que sean evaluadas y corregidas en los casos que corresponda realizar un ajuste (Ver detalle en el informe Oportunidad de Mejora No.2): 1. Item Matriz ITA 4.6.1. Divulgar los informes o comunicados de información relevante: De acuerdo con lo tratado con la OAP nos informan que, en las reuniones realizadas con la Procuraduría en pre-implementación, se definió que se acepta el link de noticias como comunicados de información relevante. Sin embargo, se sugiere evaluar si aplica asociar a este punto el link de los informes de gestión. 2. Item Matriz ITA 6.2.6.a. Informar las modalidades de control social: Debido a que es una página externa, se considera que se debería trabajar para publicar algo propio de la Secretaría General.</t>
  </si>
  <si>
    <t>Realizar solicitud a Oficina de Tecnologías de la Información y las Comunicaciones un enlace que permita acceder desde el punto 4.6.1 del menú de transparencia a los informes de gestión.</t>
  </si>
  <si>
    <t>2022-11-01 00:00:00</t>
  </si>
  <si>
    <t>1.Enlace en punto 4.6.1 que direccione a informes de gestión</t>
  </si>
  <si>
    <t>Oportunidad de Mejora No.3: Se observó el uso de la herramienta Wave en el análisis de Accesibilidad al sitio Web de la Entidad (archivo: Validacion_accesibilidad_ SedeElectronica.pdf), que de acuerdo con la evidencia recibida de la OTIC fue ejecutada en ambiente de pruebas (//qa.secretaria general.gov.co) el 24 de octubre de 2022. La Oficina de Control Interno, ejecutó la herramienta Wave para el Sitio Principal (https://secretariageneral.gov.co/) en ambiente productivo, evidenciando cuatro (4) errores generales, dos (2) de contraste y diecisiete (17) alertas. Asimismo, con la ejecución de la herramienta Tawdis, se evidenciaron: un (1) problema, tres(3) advertencias y diecinueve (19) criterios no verificados que requieren verificación manual. Se recomienda la ejecución de las herramientas de análisis (Wave y/o Tadwis) para los principales vínculos de la nueva Sede Electrónica y realizar los ajustes y planes de acción para los eventos no cumplidos</t>
  </si>
  <si>
    <t>Ejecutar herramienta en ambiente productivo y Definir documento que contenga plan de trabajo para corregir con el fin de solucionar los errores y alertas generadas por (Wave y/o Tawdis)</t>
  </si>
  <si>
    <t>Documento que contenga plan de trabajo para corregir con el fin de solucionar los errores y alertas generadas por (Wave y/o Tawdis)</t>
  </si>
  <si>
    <t>Desarrollar sección 6.2 junto a la Oficina de Tecnologías de la Información y las Comunicaciones.</t>
  </si>
  <si>
    <t>2023-12-30 00:00:00</t>
  </si>
  <si>
    <t>Sección 6.2.6 desarrollada</t>
  </si>
  <si>
    <t>PA220-101</t>
  </si>
  <si>
    <t>2022-12-14 00:00:00</t>
  </si>
  <si>
    <t>Gestión de seguridad y salud en el trabajo</t>
  </si>
  <si>
    <t>Oportunidad de Mejora 1. Desactualización documentos del SG-SST: Revisado el Manual del Sistema de Seguridad y Salud en el Trabajo, código, 42323000, versión 2, se evidenció desactualización del documento, entre otros campos los siguientes ejemplos: Numeral 3.1 Marco Legal, Numeral 5.1. Recursos Humanos a) De la misma forma, revisada la “Matriz de asignación y documentación de responsabilidades y rendición de cuentas”, se observó que las funciones del COMITÉ TECNICO DEL SUBSISTEMA DE SEGURIDAD Y SALUD EN EL TRABAJO, en su numeral 10 establece "10. Presentar un informe semestral sobre la ejecución de los planes diseñados, al secretario técnico del Comité Directivo del Sistema Integrado de Gestión", para lo cual el grupo del SG-SST aclara que esta función se encuentra desactualizada. b) El documento Manual del SG-SST, código, 42323000, versión 2, señala en la tabla de control de cambios que su última actualización fue realizada en fecha 18 de octubre de 2019, por lo cual, se hace necesario revisar y evaluar la necesidad de actualizarlo, al igual que todos los documentos referenciados en el cuerpo del documento, tomando como base la emisión de los criterios normativos emitidos posteriormente a esta fecha en el marco del SG-SST.</t>
  </si>
  <si>
    <t>Actualización del Manual del Sistema de Gestión de Seguridad y Salud en el Trabajo.</t>
  </si>
  <si>
    <t>Manual de SG-SST actualizado.</t>
  </si>
  <si>
    <t>Observación 1. Obligaciones contractuales del SG-SST: Verificado el cumplimiento del estándar definido en el Manual del SG-SST, código, 42323000, versión 2, para garantizar el cumplimiento normativo de los Numerales 2.2.4.6.27 y 2.2.4.6.28 del Decreto 1072 de 2015, referente a Adquisiciones y Contratación, el cual señala que “El empleador debe adoptar y mantener las disposiciones que garanticen el cumplimiento de las normas de seguridad y salud en el trabajo de su empresa, por parte de los proveedores, trabajadores dependientes, trabajadores cooperados, trabajadores en misión, contratistas y sus trabajadores o subcontratistas, durante el desempeño de las actividades objeto del contrato.”, para ello, se tomó muestra de 10 contratos suscritos con personas naturales en la vigencia 2022, a fecha de corte 30 de septiembre, de los cuales 7 contratos correspondiente al 70% de la muestra revisada, no presentaron evidencia de la aplicación del control, solamente 3 contratos cuentan con el documento de estudios previos (documento constitutivo del contrato), las obligaciones de los contratistas frente al cumplimiento de la normatividad y políticas del Sistema de Seguridad y Salud en el trabajo de la Secretaría General. Lo anterior, incumple lo establecido en el Manual del SG-SST, código, 42323000, versión 2, numeral 8.6 ADQUISICIONES Y CONTRATACIONES.</t>
  </si>
  <si>
    <t>Enviar consulta, a la Oficina Jurídica, en términos de viabilidad de incluir en las obligaciones contractuales de los contratos celebrados entre la Entidad y las personas naturales y jurídicas, frente a lo concerniente en cumplimiento, por parte de los contratistas, de los lineamientos establecidos en el sistema de SST de la Entidad y en caso de que la respuesta sea afirmativa, remitir para lo correspondiente a la Dirección de Contratación.</t>
  </si>
  <si>
    <t>2022-12-15 00:00:00</t>
  </si>
  <si>
    <t>Memorando electrónico por el cual se realiza consulta a la Oficina Jurídica</t>
  </si>
  <si>
    <t>2023-03-01 00:00:00</t>
  </si>
  <si>
    <t>Memorando dirigido a la Dirección de Contratación por el cual se contextualiza sobre la respuesta emitida por la Oficina Jurídica sobre la consulta relacionada con la inclusión en las obligaciones contractuales de los contratos celebrados entre la Entidad y las personas naturales y jurídicas, frente a lo concerniente en cumplimiento, por parte de los contratistas, de los lineamientos establecidos en el sistema de SST de la Entidad.</t>
  </si>
  <si>
    <t>Oportunidad de Mejora 2. Aplicación de controles matriz de peligros Centros de Encuentro: Verificada la aplicación de controles a los riesgos biomecánicos “Exposición a jornadas de alta duración estática” y riesgo psicosocial, se evidenció la ejecución de actividades a partir del desarrollo del programa de vigilancia epidemiológica con el fin de controlar dichos riesgos en los Centros de Encuentro de la Entidad, y es realizada la verificación frente a la aplicación y efectividad de las actividades realizadas, no se evidenció la participación de los funcionarios de los (7) centros de encuentro en las actividades de pausas activas y capacitaciones de riesgo psicosocial, lo que podría generar la materialización de peligros y riesgos identificados, por lo cual, se recomienda diseñar acciones de manera coordinada entre la Dirección de Talento Humano y la Alta Consejería para la paz, víctimas y reconciliación, teniendo en cuenta que la participación en estas actividades es un tema de corresponsabilidad entre las dos dependencias, acciones con el fin de: i) Implementar canales de comunicación efectivos que permita identificar las necesidades y particularidades de las actividades desarrolladas por los servidores de los Centros de Encuentro de la Entidad, ii) Generar estrategias que permitan la participación activa en las actividades desarrolladas por el Grupo del SG-SST por parte de todos los servidores de los Centros de Encuentro</t>
  </si>
  <si>
    <t>Realizar concertación mediante una mesa de trabajo con Dirección de Reparación Integral con el fin de garantizar una estrategia para garantizar los espacios para el cumplimiento de las actividades del plan de trabajo de Seguridad y Salud en el Trabajo</t>
  </si>
  <si>
    <t>2023-01-09 00:00:00</t>
  </si>
  <si>
    <t>Tiempos y espacios definidos para las intervenciones a realizar</t>
  </si>
  <si>
    <t>Desarrollar actividades en el marco del plan de seguridad y salud en el trabajo, evidenciando la participación de los servidores de los centros de encuentro de la Entidad</t>
  </si>
  <si>
    <t>2023-06-30 00:00:00</t>
  </si>
  <si>
    <t>Registros de participación.</t>
  </si>
  <si>
    <t>Observación 2. Brigada de Emergencias: Revisada la conformación de las brigadas de emergencia, se evidenció: i) En total 123 servidores inscritos en la base de brigadistas a septiembre de 2022, no obstante, cruzados los datos de los brigadistas frente al total de las 36 sedes de la Secretaría General, no se evidenció brigadistas para 10 sedes de la Entidad, las cuales corresponde a: Cade Yomasa, Cade Santa Helenita, Cade Muzu, CE Suba, CE Chapinero, CE Rafael Uribe, CE Patio Bonito, CE Bosa, Ce Ciudad Bolívar y Línea 195, ii) En la base de brigadistas, suministrada por la Dirección de Talento Humano, no se evidenció el registro de la servidora del Centro de Encuentro Chapinero, que manifestó en la visita de recorrido ser el brigadista de dicha sede, correspondiente a Helly Milena Montenegro Ángel, de lo cual, se evidencian debilidades en el flujo de la comunicación entre las sedes de la Entidad y el Grupo de SG-SST. Revisados los soportes de los listados de asistencia de las capacitaciones dadas a los brigadistas de la Entidad durante la vigencia 2022, se evidenció que cruzados los datos de la asistencia a, vs. las 123 personas registradas en la base de datos de los brigadistas a fecha de corte 30 de septiembre, se refleja baja participación del grupo de brigadistas en estas actividades, lo que podría materializar riesgo ante una situación de emergencia, al no contar con todo el personal entrenado para manejar este tipo de situaciones. Lo anterior incumpliendo lo establecido, en el Decreto 1072, Articulo 2.2.4.25, Prevención, preparación y respuesta ante emergencias, Numeral 11: “Conformar, capacitar, entrenar y dotar la brigada de emergencias, acorde con su nivel de riesgo y los recursos disponibles, que incluya la atención de primeros auxilios (…).</t>
  </si>
  <si>
    <t>Envío de memorando al Director Distrital de Servicio a la Ciudadanía y al Director de Reparación Integral, con el propósito de garantizar la escogencia de los servidores y servidoras que participaran en el proceso de selección de brigadistas, para garantizar que cada una de las sedes tenga sus respectivos integrantes en la brigada.</t>
  </si>
  <si>
    <t>Memorandos enviados a los directivos de la Dirección del Sistema Distrital de Servicio a la Ciudadanía y Dirección de Reparación Integral.</t>
  </si>
  <si>
    <t>Incorporar en el procedimiento de gestión de peligros y riesgos en el aparte de condiciones generales las responsabilidades de informar a la Dirección de Talento Humano</t>
  </si>
  <si>
    <t>4232000-PR-372 Gestión de Peligros Riesgos y Amenazas actualizado</t>
  </si>
  <si>
    <t>Envió de memorando de bienvenida como brigadista en el que se incorporen las responsabilidades que debe cumplir durante la vigencia.</t>
  </si>
  <si>
    <t>Memorandos de bienvenida enviados a los(as) brigadistas 2023</t>
  </si>
  <si>
    <t>PA220-103</t>
  </si>
  <si>
    <t>2022-12-20 00:00:00</t>
  </si>
  <si>
    <t>Obs1: Controles que en su ejecución difieren a lo establecido en el diseño Control 2 Procedimiento 2211300-PR-168 - Gestión de Situaciones Administrativas / Gestión estratégica de Talento Humano</t>
  </si>
  <si>
    <t>Actualizar los controles definidos para el riesgo “Posibilidad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en términos de los puntos de control definidos en la versión 11 del procedimiento 2211300-PR-168 Gestión de Situaciones Administrativas y Gabinete.</t>
  </si>
  <si>
    <t>Mapa de riesgos del proceso de Gestión Estratégica de Talento Humano actualizado</t>
  </si>
  <si>
    <t>Obs 1: Controles que en su ejecución difieren a lo establecido en el diseño Control 2 procedimiento de Gestión de Certificados de Disponibilidad Presupuestal (CDP) 2211400-PR-332 / Dirección Financiera</t>
  </si>
  <si>
    <t>Actualización de la ficha del riesgo “Posibilidad de afectación reputacional por hallazgos y sanciones impuestas por órganos de control, debido a errores (fallas o deficiencias) al gestionar los Certificados de Disponibilidad Presupuestal y de Registro Presupuestal” alineando la responsabilidad respecto a la autorización.</t>
  </si>
  <si>
    <t>Maria Carolina Cardenas Villamil</t>
  </si>
  <si>
    <t>Subdirección de Financiera</t>
  </si>
  <si>
    <t>2022-11-09 00:00:00</t>
  </si>
  <si>
    <t>Mapa de Riesgos Actualizado alineando la responsabilidad respecto a la autorización.</t>
  </si>
  <si>
    <t>Obs 2: Diferencias en el diseño del control establecido Control 3 El procedimiento 4233100-PR-382 "Manejo de la Caja Menor - / Gestión de Servicios Administrativos</t>
  </si>
  <si>
    <t>Actualizar el reporte de Monitoreo de Riesgos (Gestión-Corrupción), indicando el punto de control tal como fue definido en el mapa de riesgos y conforme al procedimiento PR-382, Manejo de Caja Menor, versión 2.</t>
  </si>
  <si>
    <t>Carmen Liliana Carrillo Carrillo</t>
  </si>
  <si>
    <t>Reporte Monitoreo de Riesgos actualizado</t>
  </si>
  <si>
    <t>OM 2: Definición de Riesgo para el proceso Gestión del Sistema Distrital de Servicio a la Ciudadanía. riesgo “Posibilidad de afectación reputacional por inadecuado seguimiento a las actividades, debido a errores (fallas o deficiencias) en el seguimiento de la gestión de las entidades que hacen parte del Sistema Unificado Distrital de Inspección, Vigilancia y Control (SUDIVC) (…)”</t>
  </si>
  <si>
    <t>Hacer revisión del procedimiento, sus riesgos asociados y respectivos controles, para evaluar su pertinencia o replanteamiento de ser necesario</t>
  </si>
  <si>
    <t>Subdirección de Seguimiento a la Gestión de Inspección, Vigilancia y Control</t>
  </si>
  <si>
    <t>Posible inexistencia de un riesgo para administrar</t>
  </si>
  <si>
    <t>OM 3: Mejorar evidencias de la aplicación de los controles- control 2 El procedimiento "Administración del Modelo Multicanal de servicio a la Ciudadanía" 2213300-PR-036 (Actividad 2) indica que (..) riesgo Posibilidad de afectación reputacional por no prestación del servicio, debido a interrupciones en el modelo multicanal(..) Dirección del Sistema Distrital de Servicio a la Ciudadanía</t>
  </si>
  <si>
    <t>Realizar la revisión de los controles establecidos ajustando las evidencias correspondientes en el mapa de riesgos y el procedimiento relacionado si se considera necesario</t>
  </si>
  <si>
    <t>Mapa de riesgos y procedimiento PR036 actualizado si se considera necesario o Evidencia de reunión de revisión y determinación de ajuste</t>
  </si>
  <si>
    <t>OM 3 : Mejorar evidencias de la aplicación de los controles – Control 1 El procedimiento 42321000-PR-022 "Liquidación de contrato/convenio" indica que (..) riesgo “Posibilidad de afectación reputacional por sanción disciplinaria por parte de entes de Control(..) Contratación</t>
  </si>
  <si>
    <t>Actualizar el diseño del control 1 del riesgo “Posibilidad de afectación reputacional por sanción disciplinaria por parte de entes de Control, debido a la supervisión inadecuada para adelantar el proceso de liquidación de los contratos o convenios que así lo requieran”, indicando explícitamente el propósito de este y la evidencia del resultado de su aplicación.</t>
  </si>
  <si>
    <t>Mapa de riesgos del proceso de contratación actualizado</t>
  </si>
  <si>
    <t>PA230-001</t>
  </si>
  <si>
    <t>2023-01-04 00:00:00</t>
  </si>
  <si>
    <t>Observación No.1:Analizada la normatividad vigente para el proceso auditado y publicada en la herramienta Daruma, se observó que existen dos (2) guías que tuvieron actualizaciones en el mes de agosto de 2022 (publicadas en el Sistema Integrado de Gestión anterior – SIG) y que en la nueva herramienta Daruma se encuentra publicada la anterior versión, de manera que la versión actualizada no está publicada para el debido conocimiento y aplicación de actividades y controles establecidos por esta herramienta. Las guías son: - 4204000-GS-038 Guía Gestión de Usuarios (Correo Electrónico, Directorio Activo y Portales web) - 4204000-GS-044 Guía Sistema de Gestión de Servicios</t>
  </si>
  <si>
    <t>Actualización de Documentos en DARUMA 4204000-GS-038 Guía Gestión de Usuarios (Correo Electrónico, Directorio Activo y Portales web) 4204000-GS-044 Guía Sistema de Gestión de Servicios</t>
  </si>
  <si>
    <t>Documentos publicados en DARUMA</t>
  </si>
  <si>
    <t>Oportunidad de Mejora No.1:Una (1) acción, que se concluye como efectiva teniendo en cuenta que el inventario de Sistemas de Información vs Servidor vs Backups se encontró actualizado. Sin embargo, en el archivo Excel denominado “InventarioSoluciones_OTIC SG 2022-10-26 - Backup BD - OCI.xlsx”, se identificó que los Sistemas de Información Daruma (Sistema de Gestión de Calidad) y el Sistema de Facturación (Administración de costos y facturación de los Cades y Supercades) no cuentan con copias de respaldo (backups) por lo que se considera altamente recomendable que las dependencias OAP, la DSDSC y la Subdirección Administrativa y Financiera en coordinación con la OTIC implemente la ejecución de backups para estos dos Sistemas de Información.</t>
  </si>
  <si>
    <t>Una vez allegada la solicitud de configuración de backup proceder a la configuración de backup en la herramienta</t>
  </si>
  <si>
    <t>Evidencias de configuración de backup de Daruma</t>
  </si>
  <si>
    <t>Solicitar a la Oficina de Tecnologías de la Información y la Comunicación la realización de la copia de respaldo de la información del Aplicativo DARUMA, así como la confirmación de su 7realización periódica.</t>
  </si>
  <si>
    <t>Memorando interno de solicitud de copia de respaldo.</t>
  </si>
  <si>
    <t>Solicitar a la Oficina de Tecnologías de la Información y las Comunicaciones – OTIC, que al ser administrador del Sistema de Cuentas por Cobrar, genere backups periódicos de la herramienta</t>
  </si>
  <si>
    <t>Memorando interno de solicitud de copia de respaldo</t>
  </si>
  <si>
    <t>Observación No.2: Analizado el archivo Excel “CRONOGRAMA PREVENTIVOR 2021 31122021.xlsx” recibido de la OTIC, con fecha de realización 31 dic 2021 para la programación de mantenimientos año 2022, se observó que se tienen contemplados en el mantenimiento los diferentes tipos de equipo a los que se les realizará mantenimiento durante el año 2022, información que se registra en el formato FT-940 denominado “Plan Anual de Mantenimiento Infraestructura Tecnológica”, identificando las siguientes situaciones para el mencionado FT-940 vigente desde el 20/06/2018: - No existe un soporte que permita asegurar la fecha de realización del plan de mantenimiento para el año 2022, puesto que el archivo en su título dice “Programación Plan Anual de Mantenimiento 2021”. - No cuenta con una fecha de actualización que de cuenta del momento de realización del plan anual 2022, el cual según lineamientos se debe realizar en el último trimestre del año inmediatamente anterior. - El formato publicado tanto en Daruma como en el SIG, corresponde al FT-940 que requiere información como: periodo programado y fecha de medición, datos que no se encuentran en el formato soporte recibido de la OTIC correspondiente al plan de mantenimiento 2022, incumpliendo con lo establecido en el SIG.</t>
  </si>
  <si>
    <t>Actualización de formato 4204000-FT-940 en DARUMA</t>
  </si>
  <si>
    <t>Formato actualizado en DARUMA</t>
  </si>
  <si>
    <t>Oportunidad de Mejora No.2 Socialización de la ejecución del Mantenimiento Preventivo de la Infraestructura Verificada la evidencia de socialización recibida de la OTIC en respuesta al punto 9 de la solicitud de información inicial (memorando No. 3-2022-31470 del 4 de noviembre), se observó socialización realizada en el mes de agosto 2022, con memorando 3-2022-23380 del 11/08/2022 enviado a las dependencias objeto del mantenimiento preventivo. Sin embargo, la guía GS052 - Guía para el Mantenimiento de la Infraestructura Tecnológica, en su numeral 5.3 está definida en términos de socializar todo el Plan de Mantenimiento Preventivo a toda la entidad a través de la Oficina de Comunicaciones bajo un correo institucional a todas las dependencias y publicación en la intranet, lo cual no es claro en qué momento se realiza puesto que la aprobación del Plan se da en el último trimestre del año para ser ejecutado durante el siguiente año. Inventario base para la planeación de los mantenimientos preventivos de la Infraestructura Tecnológica La guía GS-052 en su numeral 4.2 establece que: “El inventario de equipos de la infraestructura tecnológica, que se incluye en la relación de equipos a realizar mantenimiento, se basa en el inventario oficial de la Secretaría General que se encuentra registrado en el sistema de información SAE-SAI. Esta información será complementada por el profesional de la oficina, teniendo en cuenta las características específicas del tipo de equipo, según corresponda.”, y una vez solicitado el inventario base utilizado por la OTIC para la construcción del plan de mantenimiento no se observa la evidencia indicada en la guía ni soporte de la información complementada por el Profesional de la Oficina.</t>
  </si>
  <si>
    <t>Actualización guía 4204000-GS-052 - Guía para el Mantenimiento de la Infraestructura Tecnológica</t>
  </si>
  <si>
    <t>2023-05-30 00:00:00</t>
  </si>
  <si>
    <t>4204000-GS-052 - Guía para el Mantenimiento de la Infraestructura Tecnológica publicada</t>
  </si>
  <si>
    <t>Oportunidad de Mejora No.3: Realizada la revisión de los soportes (formatos FT-259) de la ejecución de los mantenimientos preventivos realizados en la vigencia 2022, para una muestra de dieciocho (18) equipos de cómputo, se obtuvieron los siguientes resultados ITEM 2 no se les realizó mantenimiento debido a que son pantallas ubicadas a una altura mayor a 3 metros. Placas: 50877 en Cade Servitá y 30714 en Supercade CAD Catastro. Al respecto de los equipos ubicados en alturas, la SSA indicó en respuesta al informe preliminar que, si la OTIC requiere apoyo del personal de servicios generales para poder bajar las CPU para el mantenimiento, podrá gestionar el servicio en la plataforma de solicitud de servicios GLPI, por lo que es altamente recomendable que previamente a iniciar los mantenimientos, la OTIC verifique cuáles equipos están bajo estas condiciones y solicite el servicio requerido a la SSA.</t>
  </si>
  <si>
    <t>Actualización guía 4204000-GS-052 Guía para el Mantenimiento de la Infraestructura Tecnológica</t>
  </si>
  <si>
    <t>Notificar a los profesionales responsables de punto de la Red CADE la oportunidad de mejora identificada, indagando con el profesional responsable del CADE Patio Bonito acerca de los motivos por los cuales no se permitió el acceso al equipo de mantenimiento, realizando la retroalimentación correspondiente con la Oficina de Tecnologías de la Información y las Comunicaciones – OTIC.</t>
  </si>
  <si>
    <t>Notificación realizada y retroalimentación a la OTIC</t>
  </si>
  <si>
    <t>Oportunidad de Mejora No. 4: Seleccionada una muestra de nueve (9) equipos de red, se identificaron dos (2) que se encuentran en proceso de baja del inventario por obsolescencia (placas: 26143 – Antena Inalámbrica y 26173 – Antena Inalámbrica). En respuesta recibida de la SSA, indica que “…estos elementos a la fecha aún se encuentran en servicio y la Subdirección de Servicios Administrativos no tenía conocimiento sobre el estado de obsolescencia de los bienes. Por tal motivo, el responsable de los bienes deberá gestionar el reintegro y, una vez se tengan físicamente en la bodega, la Subdirección de Servicios Administrativos se encargará de hacer las acciones necesarias para determinar si el elemento deberá guardarse como un bien en buen estado en espera de alguna solicitud para salir de nuevo a servicio o, si debe entrar al lote de bienes para posterior baja de inventarios. Lo anterior, de acuerdo al procedimiento de Egreso o Salida Definitiva de Bienes PR-236.”. En tal sentido, se recomienda a la OTIC gestionar con la SSA el inicio del proceso de dar de baja estos elementos obsoletos.</t>
  </si>
  <si>
    <t>Solicitar mediante memorando el retiro de las antenas a la SSA (por altura) anexando concepto técnico con copia a DSDSC pueda empezar el proceso de reintegro</t>
  </si>
  <si>
    <t>Memorando enviado a SSA Concepto técnico de antenas</t>
  </si>
  <si>
    <t>Observacion No. 3: Para una muestra de ocho (8) equipos tipo Aire Acondicionado y UPS, se observó que el soporte del mantenimiento realizado corresponde con un documento propio de cada proveedor que realiza la labor y no se utiliza el formato FT-259 – Mantenimiento Preventivo, según lo establece los numerales 5.4 Ejecutar el Plan de Mantenimiento Preventivo y 5.5 Supervisar y dar recibo a satisfacción de la guía GS-052 Mantenimiento de la Infraestructura Tecnológica Adicionalmente, revisados los formatos de los proveedores debidamente diligenciados como evidencia del mantenimiento preventivo realizado, se observó que uno (1) de los ocho (8) equipos de la muestra no cuenta con la firma del técnico que realizó la labor (Aire Acondicionado SCADE Bosa), y siete (7) no cuentan con VoBo de un funcionario del área de Tecnología de la Entidad.</t>
  </si>
  <si>
    <t>Oportunida de Mejora 5: Item 1 Uno (1) de los trece (13) casos de la muestra, fue solicitado por el área usuaria. Los doce (12) restantes fueron solicitados por un funcionario de la OTIC y no se cuenta con evidencia soporte (por ejm un correo electrónico) del requerimiento y/o aprobación realizada por el área funcional como dependencia responsable y dueña de la información, incumpliendo lo definido en la guía GS-058 que en su página 12 dice: “Ejecución de script para modificación, inserción o borrado de datos. Se debe verificar que el solicitante es el administrador de la información o quien haga sus veces, puesto que dicho funcionario se hace responsable de las modificaciones solicitadas, por su conocimiento acerca del movimiento de la información diariamente</t>
  </si>
  <si>
    <t>Los casos de solicitudes de script para actualizaciones de bases de datos cuenten con la solicitud del área usuaria.</t>
  </si>
  <si>
    <t>100% casos actualizaciones bases de datos contarán con una solicitud de usuario</t>
  </si>
  <si>
    <t>Oportunidad de Mejora 5 Item 2: Para ninguno de los trece (13) casos de la muestra, se observó documentación soporte respecto a la toma de copias de respaldo de la información antes de la ejecución del script, incumpliendo el lineamiento establecido en la página 13 de la guía GS-058 que dice: “Se debe realizar una copia de los datos antes de ejecutar el script enviado, en caso de que se tenga que volver al estado inicial de la información, dado el caso que no se pueda volver al estado inicial, el responsable de la información es la persona que envía el caso a la mesa de ayuda, por no haber realizado las diferentes revisiones antes de iniciar un cambio en la información. Se debe documentar el caso con los datos recolectados para dar marcha atrás”. Desde el punto de vista de control, se considera importante que para los casos de ejecución de script como: modificación masiva de registros, borrado de información y despliques a producción po cambios de versión, se deje evidencia soporte de la justificación por la no toma del backup previo a la ejecución del script o evidencia de la ejecución del mismo cuando el ingeniero lo haya considerado necesario.</t>
  </si>
  <si>
    <t>Los casos de solicitudes de script para actualizaciones de bases de datos cuenten con la documentación respecto de la toma o no de la copia de respaldo</t>
  </si>
  <si>
    <t>100% casos actualizaciones bases de datos contarán con la documentación respecto a la toma o no de la copia de respaldo.</t>
  </si>
  <si>
    <t>Observacion 4: Solicitados los perfiles de acceso del Sistema de Control de Acceso de Manzana Liévano (punto 16 de la solicitud inicial de información radicado No. 3-2022-31470 del 4 nov 2022), se recibieron archivos con los usuarios y las puertas a las que tienen acceso. Luego de analizar la información y de acuerdo con el entendimiento realizado en reuniones con la OTIC, se concluye que los perfiles configurados en el Sistema de Información (Ingreso General, Municipal, Sec_Juridica y SinAcceso) difieren de los perfiles definidos en el numeral 4.1-Definición Perfiles de Acceso de la guía GS039-Guía para la configuración de perfiles en el Sistema de Control de Acceso para la Manzana Liévano. Se identificó que, los accesos especiales se otorgan según la puerta que se requiera y, se hace puntualmente por usuario, por lo tanto se sugiere que se analicen estos casos comunes a varios usuarios y de acceso especial con el fin de evaluar la posibilidad de configurar grupos de perfiles especiales en el aplicativo.</t>
  </si>
  <si>
    <t>Actualizar la guía 4204000-GS039-Guía para la configuración de perfiles en el Sistema de Control de Acceso para la Manzana Liévano en DARUMA</t>
  </si>
  <si>
    <t>4024000-GS039-Guía para la configuración de perfiles en el Sistema de Control de Acceso para la Manzana Liévano actualizada</t>
  </si>
  <si>
    <t>HALLAZGO</t>
  </si>
  <si>
    <t>4.1.1 Publicación Informes GP: . En el caso de los traslados por competencia, no se especifica cuánto tiempo tardan en ser trasladadas las peticiones que lo requieren.</t>
  </si>
  <si>
    <t>4.1.2 .Peticiones marcadas con respuesta definitiva y con el subtema traslado a entidades distritales, dichos llamados (Informes GP) no han arrojado los resultados esperados, por lo que resulta preciso que la entidad adopte otros correctivos que sean más</t>
  </si>
  <si>
    <t>4.2.1 Oportunidad del traslado de peticiones ciudadanas: La SG trasladó por competencia 331 peticiones fuera de términos, tardando hasta 36 días hábiles después de la fecha de inicio de términos. Las cinco dependencias de la SG en las que más se registrar</t>
  </si>
  <si>
    <t>4.2.2 Oportunidad respuesta a peticiones ciudadanas: En el periodo examinado se encontraron 20 peticiones contestadas de manera extemporánea. Al respecto, es preciso señalar que la extemporaneidad en los traslados de los derechos petición, así como su res</t>
  </si>
  <si>
    <t>4.3 Informes de Gestión de Peticiones: No indican al final de cada mes cuántas peticiones están pendientes de respuesta, ni tampoco si algunas de estas ya están vencidas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</si>
</sst>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0"/>
      <color theme="1"/>
      <name val="Arial"/>
      <family val="2"/>
    </font>
    <font>
      <b/>
      <sz val="10"/>
      <color theme="1"/>
      <name val="Arial"/>
      <family val="2"/>
    </font>
    <font>
      <b/>
      <sz val="12"/>
      <color theme="1"/>
      <name val="Arial"/>
      <family val="2"/>
    </font>
    <font>
      <sz val="10"/>
      <color rgb="FF000000"/>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16">
    <xf numFmtId="0" fontId="0" fillId="0" borderId="0" xfId="0"/>
    <xf numFmtId="0" fontId="1" fillId="0" borderId="0" xfId="0" applyFont="1" applyAlignment="1">
      <alignment wrapText="1"/>
    </xf>
    <xf numFmtId="0" fontId="1" fillId="0" borderId="0" xfId="0" applyFont="1" applyAlignment="1">
      <alignment horizontal="center"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1" fillId="0" borderId="0" xfId="0" applyFont="1" applyAlignment="1">
      <alignment vertical="top" wrapText="1"/>
    </xf>
    <xf numFmtId="0" fontId="1" fillId="0" borderId="0" xfId="0" applyFont="1" applyAlignment="1">
      <alignment horizontal="center" vertical="top" wrapText="1"/>
    </xf>
    <xf numFmtId="0" fontId="3" fillId="0" borderId="0" xfId="0" applyFont="1" applyAlignment="1">
      <alignment horizontal="center"/>
    </xf>
    <xf numFmtId="0" fontId="3" fillId="0" borderId="0" xfId="0" applyFont="1" applyAlignment="1">
      <alignment horizontal="center" vertical="top"/>
    </xf>
    <xf numFmtId="0" fontId="1" fillId="0" borderId="1" xfId="0" applyFont="1" applyBorder="1" applyAlignment="1">
      <alignment horizontal="justify" vertical="top" wrapText="1"/>
    </xf>
    <xf numFmtId="0" fontId="1" fillId="0" borderId="1" xfId="0" applyFont="1" applyFill="1" applyBorder="1" applyAlignment="1">
      <alignment horizontal="justify" vertical="top" wrapText="1"/>
    </xf>
    <xf numFmtId="0" fontId="4" fillId="0" borderId="1" xfId="0" applyFont="1" applyBorder="1" applyAlignment="1">
      <alignment horizontal="justify" vertical="top" wrapText="1"/>
    </xf>
    <xf numFmtId="0" fontId="1" fillId="0" borderId="0" xfId="0" applyFont="1" applyAlignment="1">
      <alignment horizontal="justify" vertical="top" wrapText="1"/>
    </xf>
    <xf numFmtId="0" fontId="1" fillId="0" borderId="1" xfId="0" applyFont="1" applyBorder="1" applyAlignment="1">
      <alignment horizontal="justify" vertical="top"/>
    </xf>
    <xf numFmtId="0" fontId="2" fillId="0" borderId="1"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mluna/Downloads/XLS-167396382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Activo Auditor Respons"/>
    </sheetNames>
    <sheetDataSet>
      <sheetData sheetId="0" refreshError="1">
        <row r="2">
          <cell r="A2" t="str">
            <v>PA220-005</v>
          </cell>
          <cell r="B2" t="str">
            <v>Plan Mejoramiento OCI Auditorías Internas</v>
          </cell>
          <cell r="C2" t="str">
            <v>Monica Maria Granados Cadavid</v>
          </cell>
        </row>
        <row r="3">
          <cell r="A3" t="str">
            <v>PA220-017</v>
          </cell>
          <cell r="B3" t="str">
            <v>Plan Mejoramiento OCI Auditorías Internas</v>
          </cell>
          <cell r="C3" t="str">
            <v>Gloria Marcela Luna Riaño</v>
          </cell>
        </row>
        <row r="4">
          <cell r="A4" t="str">
            <v>PA220-018</v>
          </cell>
          <cell r="B4" t="str">
            <v>Plan Mejoramiento OCI Auditorías Internas</v>
          </cell>
          <cell r="C4" t="str">
            <v>Constanza Cardenas Aguirre</v>
          </cell>
        </row>
        <row r="5">
          <cell r="A5" t="str">
            <v>PA220-019</v>
          </cell>
          <cell r="B5" t="str">
            <v>Plan Mejoramiento OCI Auditorías Internas</v>
          </cell>
          <cell r="C5" t="str">
            <v>Kelly Mireya Correa Espinosa</v>
          </cell>
        </row>
        <row r="6">
          <cell r="A6" t="str">
            <v>PA220-020</v>
          </cell>
          <cell r="B6" t="str">
            <v>Plan Mejoramiento OCI Auditorías Internas</v>
          </cell>
          <cell r="C6" t="str">
            <v>Constanza Cardenas Aguirre</v>
          </cell>
        </row>
        <row r="7">
          <cell r="A7" t="str">
            <v>PA220-021</v>
          </cell>
          <cell r="B7" t="str">
            <v>Plan Mejoramiento OCI Auditorías Internas</v>
          </cell>
          <cell r="C7" t="str">
            <v>Gloria Marcela Luna Riaño</v>
          </cell>
        </row>
        <row r="8">
          <cell r="A8" t="str">
            <v>PA220-022</v>
          </cell>
          <cell r="B8" t="str">
            <v>Plan Mejoramiento OCI Auditorías Internas</v>
          </cell>
          <cell r="C8" t="str">
            <v>Maria Jazmin Gomez Olivar</v>
          </cell>
        </row>
        <row r="9">
          <cell r="A9" t="str">
            <v>PA220-023</v>
          </cell>
          <cell r="B9" t="str">
            <v>Plan Mejoramiento OCI Auditorías Internas</v>
          </cell>
          <cell r="C9" t="str">
            <v>Kelly Mireya Correa Espinosa</v>
          </cell>
        </row>
        <row r="10">
          <cell r="A10" t="str">
            <v>PA220-024</v>
          </cell>
          <cell r="B10" t="str">
            <v>Plan Mejoramiento OCI Auditorías Internas</v>
          </cell>
          <cell r="C10" t="str">
            <v>Blanca Leonor Losada Romero</v>
          </cell>
        </row>
        <row r="11">
          <cell r="A11" t="str">
            <v>PA220-025</v>
          </cell>
          <cell r="B11" t="str">
            <v>Plan Mejoramiento OCI Auditorías Internas</v>
          </cell>
          <cell r="C11" t="str">
            <v>Blanca Leonor Losada Romero</v>
          </cell>
        </row>
        <row r="12">
          <cell r="A12" t="str">
            <v>PA220-026</v>
          </cell>
          <cell r="B12" t="str">
            <v>Plan de Mejoramiento Contraloría</v>
          </cell>
          <cell r="C12" t="str">
            <v>Monica Maria Granados Cadavid</v>
          </cell>
        </row>
        <row r="13">
          <cell r="A13" t="str">
            <v>PA220-027</v>
          </cell>
          <cell r="B13" t="str">
            <v>Plan Mejoramiento OCI Auditorías Internas</v>
          </cell>
          <cell r="C13" t="str">
            <v>Gloria Marcela Luna Riaño</v>
          </cell>
        </row>
        <row r="14">
          <cell r="A14" t="str">
            <v>PA220-028</v>
          </cell>
          <cell r="B14" t="str">
            <v>Plan Mejoramiento OCI Auditorías Internas</v>
          </cell>
          <cell r="C14" t="str">
            <v>Gloria Marcela Luna Riaño</v>
          </cell>
        </row>
        <row r="15">
          <cell r="A15" t="str">
            <v>PA220-029</v>
          </cell>
          <cell r="B15" t="str">
            <v>Plan Mejoramiento OCI Auditorías Internas</v>
          </cell>
          <cell r="C15" t="str">
            <v>Blanca Leonor Losada Romero</v>
          </cell>
        </row>
        <row r="16">
          <cell r="A16" t="str">
            <v>PA220-030</v>
          </cell>
          <cell r="B16" t="str">
            <v>Plan Mejoramiento OCI Auditorías Internas</v>
          </cell>
          <cell r="C16" t="str">
            <v>Gloria Marcela Luna Riaño</v>
          </cell>
        </row>
        <row r="17">
          <cell r="A17" t="str">
            <v>PA220-032</v>
          </cell>
          <cell r="B17" t="str">
            <v>Plan Mejoramiento OCI Auditorías Internas</v>
          </cell>
          <cell r="C17" t="str">
            <v>Iveth Lorena Herrera Hernández</v>
          </cell>
        </row>
        <row r="18">
          <cell r="A18" t="str">
            <v>PA220-034</v>
          </cell>
          <cell r="B18" t="str">
            <v>Plan Mejoramiento OCI Auditorías Internas</v>
          </cell>
          <cell r="C18" t="str">
            <v>Maria Jazmin Gomez Olivar</v>
          </cell>
        </row>
        <row r="19">
          <cell r="A19" t="str">
            <v>PA220-036</v>
          </cell>
          <cell r="B19" t="str">
            <v>Plan Mejoramiento OCI Auditorías Internas</v>
          </cell>
          <cell r="C19" t="str">
            <v>Blanca Leonor Losada Romero</v>
          </cell>
        </row>
        <row r="20">
          <cell r="A20" t="str">
            <v>PA220-038</v>
          </cell>
          <cell r="B20" t="str">
            <v>Plan Mejoramiento OCI Auditorías Internas</v>
          </cell>
          <cell r="C20" t="str">
            <v>Kelly Mireya Correa Espinosa</v>
          </cell>
        </row>
        <row r="21">
          <cell r="A21" t="str">
            <v>PA220-042</v>
          </cell>
          <cell r="B21" t="str">
            <v>Plan Mejoramiento OCI Auditorías Internas</v>
          </cell>
          <cell r="C21" t="str">
            <v>Blanca Leonor Losada Romero</v>
          </cell>
        </row>
        <row r="22">
          <cell r="A22" t="str">
            <v>PA220-049</v>
          </cell>
          <cell r="B22" t="str">
            <v>Plan de Mejoramiento Contraloría</v>
          </cell>
          <cell r="C22" t="str">
            <v>Monica Maria Granados Cadavid</v>
          </cell>
        </row>
        <row r="23">
          <cell r="A23" t="str">
            <v>PA220-053</v>
          </cell>
          <cell r="B23" t="str">
            <v>Plan de Mejoramiento Contraloría</v>
          </cell>
          <cell r="C23" t="str">
            <v>Monica Maria Granados Cadavid</v>
          </cell>
        </row>
        <row r="24">
          <cell r="A24" t="str">
            <v>PA220-054</v>
          </cell>
          <cell r="B24" t="str">
            <v>Plan de Mejoramiento Contraloría</v>
          </cell>
          <cell r="C24" t="str">
            <v>Monica Maria Granados Cadavid</v>
          </cell>
        </row>
        <row r="25">
          <cell r="A25" t="str">
            <v>PA220-057</v>
          </cell>
          <cell r="B25" t="str">
            <v>Plan de Mejoramiento Contraloría</v>
          </cell>
          <cell r="C25" t="str">
            <v>Monica Maria Granados Cadavid</v>
          </cell>
        </row>
        <row r="26">
          <cell r="A26" t="str">
            <v>PA220-059</v>
          </cell>
          <cell r="B26" t="str">
            <v>Plan Mejoramiento OCI Auditorías Internas</v>
          </cell>
          <cell r="C26" t="str">
            <v>Maria Jazmin Gomez Olivar</v>
          </cell>
        </row>
        <row r="27">
          <cell r="A27" t="str">
            <v>PA220-081</v>
          </cell>
          <cell r="B27" t="str">
            <v>Plan Mejoramiento OCI Auditorías Internas</v>
          </cell>
          <cell r="C27" t="str">
            <v>Migrador 2</v>
          </cell>
        </row>
        <row r="28">
          <cell r="A28" t="str">
            <v>PA220-091</v>
          </cell>
          <cell r="B28" t="str">
            <v>Plan Mejoramiento OCI Auditorías Internas</v>
          </cell>
          <cell r="C28" t="str">
            <v>Maria Jazmin Gomez Olivar</v>
          </cell>
        </row>
        <row r="29">
          <cell r="A29" t="str">
            <v>PA220-092</v>
          </cell>
          <cell r="B29" t="str">
            <v>Plan Mejoramiento OCI Auditorías Internas</v>
          </cell>
          <cell r="C29" t="str">
            <v>Iveth Lorena Herrera Hernández</v>
          </cell>
        </row>
        <row r="30">
          <cell r="A30" t="str">
            <v>PA220-093</v>
          </cell>
          <cell r="B30" t="str">
            <v>Plan Mejoramiento OCI Auditorías Internas</v>
          </cell>
          <cell r="C30" t="str">
            <v>Iveth Lorena Herrera Hernández</v>
          </cell>
        </row>
        <row r="31">
          <cell r="A31" t="str">
            <v>PA220-094</v>
          </cell>
          <cell r="B31" t="str">
            <v>Plan de Mejoramiento Entes Externos</v>
          </cell>
          <cell r="C31" t="str">
            <v>Gloria Marcela Luna Riaño</v>
          </cell>
        </row>
        <row r="32">
          <cell r="A32" t="str">
            <v>PA220-095</v>
          </cell>
          <cell r="B32" t="str">
            <v>Plan Mejoramiento OCI Auditorías Internas</v>
          </cell>
          <cell r="C32" t="str">
            <v>Kelly Mireya Correa Espinosa</v>
          </cell>
        </row>
        <row r="33">
          <cell r="A33" t="str">
            <v>PA220-096</v>
          </cell>
          <cell r="B33" t="str">
            <v>Plan Mejoramiento OCI Auditorías Internas</v>
          </cell>
          <cell r="C33" t="str">
            <v>Arturo Martinez Suarez</v>
          </cell>
        </row>
        <row r="34">
          <cell r="A34" t="str">
            <v>PA220-097</v>
          </cell>
          <cell r="B34" t="str">
            <v>Plan Mejoramiento OCI Auditorías Internas</v>
          </cell>
          <cell r="C34" t="str">
            <v>Monica Maria Granados Cadavid</v>
          </cell>
        </row>
        <row r="35">
          <cell r="A35" t="str">
            <v>PA220-098</v>
          </cell>
          <cell r="B35" t="str">
            <v>Plan Mejoramiento OCI Auditorías Internas</v>
          </cell>
          <cell r="C35" t="str">
            <v>Arturo Martinez Suarez</v>
          </cell>
        </row>
        <row r="36">
          <cell r="A36" t="str">
            <v>PA220-099</v>
          </cell>
          <cell r="B36" t="str">
            <v>Plan de Mejoramiento Contraloría</v>
          </cell>
          <cell r="C36" t="str">
            <v>Monica Maria Granados Cadavid</v>
          </cell>
        </row>
        <row r="37">
          <cell r="A37" t="str">
            <v>PA220-100</v>
          </cell>
          <cell r="B37" t="str">
            <v>Plan de Mejoramiento Contraloría</v>
          </cell>
          <cell r="C37" t="str">
            <v>Monica Maria Granados Cadavid</v>
          </cell>
        </row>
        <row r="38">
          <cell r="A38" t="str">
            <v>PA220-101</v>
          </cell>
          <cell r="B38" t="str">
            <v>Plan Mejoramiento OCI Auditorías Internas</v>
          </cell>
          <cell r="C38" t="str">
            <v>Maria Jazmin Gomez Olivar</v>
          </cell>
        </row>
        <row r="39">
          <cell r="A39" t="str">
            <v>PA220-102</v>
          </cell>
          <cell r="B39" t="str">
            <v>Plan de Mejoramiento Contraloría</v>
          </cell>
          <cell r="C39" t="str">
            <v>Monica Maria Granados Cadavid</v>
          </cell>
        </row>
        <row r="40">
          <cell r="A40" t="str">
            <v>PA220-103</v>
          </cell>
          <cell r="B40" t="str">
            <v>Plan Mejoramiento OCI Auditorías Internas</v>
          </cell>
          <cell r="C40" t="str">
            <v>Gloria Marcela Luna Riaño</v>
          </cell>
        </row>
        <row r="41">
          <cell r="A41" t="str">
            <v>PA220-103</v>
          </cell>
          <cell r="B41" t="str">
            <v>Plan Mejoramiento OCI Auditorías Internas</v>
          </cell>
          <cell r="C41" t="str">
            <v>Blanca Leonor Losada Romero</v>
          </cell>
        </row>
        <row r="42">
          <cell r="A42" t="str">
            <v>PA230-001</v>
          </cell>
          <cell r="B42" t="str">
            <v>Plan Mejoramiento OCI Auditorías Internas</v>
          </cell>
          <cell r="C42" t="str">
            <v>Iveth Lorena Herrera Hernández</v>
          </cell>
        </row>
        <row r="43">
          <cell r="A43" t="str">
            <v>PA230-001</v>
          </cell>
          <cell r="B43" t="str">
            <v>Plan Mejoramiento OCI Auditorías Internas</v>
          </cell>
          <cell r="C43" t="str">
            <v>Blanca Leonor Losada Romero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56"/>
  <sheetViews>
    <sheetView zoomScaleNormal="100" workbookViewId="0">
      <selection activeCell="E32" sqref="E32"/>
    </sheetView>
  </sheetViews>
  <sheetFormatPr baseColWidth="10" defaultRowHeight="12.75" x14ac:dyDescent="0.2"/>
  <cols>
    <col min="1" max="1" width="11.7109375" style="1" customWidth="1"/>
    <col min="2" max="2" width="15.85546875" style="1" bestFit="1" customWidth="1"/>
    <col min="3" max="3" width="20.28515625" style="1" customWidth="1"/>
    <col min="4" max="4" width="17" style="1" customWidth="1"/>
    <col min="5" max="5" width="37.5703125" style="1" customWidth="1"/>
    <col min="6" max="6" width="8.85546875" style="1" customWidth="1"/>
    <col min="7" max="7" width="31.28515625" style="1" customWidth="1"/>
    <col min="8" max="8" width="15.5703125" style="1" customWidth="1"/>
    <col min="9" max="9" width="18.85546875" style="2" customWidth="1"/>
    <col min="10" max="10" width="8.5703125" style="1" customWidth="1"/>
    <col min="11" max="11" width="11.42578125" style="1"/>
    <col min="12" max="12" width="15.7109375" style="2" customWidth="1"/>
    <col min="13" max="13" width="23.85546875" style="1" customWidth="1"/>
    <col min="14" max="14" width="11.42578125" style="1"/>
    <col min="15" max="15" width="22.28515625" style="1" customWidth="1"/>
    <col min="16" max="16" width="20.85546875" style="1" customWidth="1"/>
    <col min="17" max="16384" width="11.42578125" style="1"/>
  </cols>
  <sheetData>
    <row r="1" spans="1:16" ht="15.75" x14ac:dyDescent="0.25">
      <c r="A1" s="8" t="s">
        <v>187</v>
      </c>
      <c r="B1" s="8"/>
      <c r="C1" s="8"/>
      <c r="D1" s="8"/>
      <c r="E1" s="8"/>
      <c r="F1" s="8"/>
      <c r="G1" s="8"/>
      <c r="H1" s="8"/>
      <c r="I1" s="8"/>
      <c r="J1" s="8"/>
      <c r="K1" s="8"/>
      <c r="L1" s="8"/>
      <c r="M1" s="8"/>
    </row>
    <row r="2" spans="1:16" ht="15.75" x14ac:dyDescent="0.25">
      <c r="A2" s="8" t="s">
        <v>121</v>
      </c>
      <c r="B2" s="8"/>
      <c r="C2" s="8"/>
      <c r="D2" s="8"/>
      <c r="E2" s="8"/>
      <c r="F2" s="8"/>
      <c r="G2" s="8"/>
      <c r="H2" s="8"/>
      <c r="I2" s="8"/>
      <c r="J2" s="8"/>
      <c r="K2" s="8"/>
      <c r="L2" s="8"/>
      <c r="M2" s="8"/>
    </row>
    <row r="3" spans="1:16" ht="15.75" x14ac:dyDescent="0.25">
      <c r="A3" s="8" t="s">
        <v>122</v>
      </c>
      <c r="B3" s="8"/>
      <c r="C3" s="8"/>
      <c r="D3" s="8"/>
      <c r="E3" s="8"/>
      <c r="F3" s="8"/>
      <c r="G3" s="8"/>
      <c r="H3" s="8"/>
      <c r="I3" s="8"/>
      <c r="J3" s="8"/>
      <c r="K3" s="8"/>
      <c r="L3" s="8"/>
      <c r="M3" s="8"/>
    </row>
    <row r="4" spans="1:16" ht="13.5" thickBot="1" x14ac:dyDescent="0.25"/>
    <row r="5" spans="1:16" ht="38.25" x14ac:dyDescent="0.2">
      <c r="A5" s="3" t="s">
        <v>130</v>
      </c>
      <c r="B5" s="4" t="s">
        <v>115</v>
      </c>
      <c r="C5" s="4" t="s">
        <v>124</v>
      </c>
      <c r="D5" s="4" t="s">
        <v>125</v>
      </c>
      <c r="E5" s="4" t="s">
        <v>560</v>
      </c>
      <c r="F5" s="4" t="s">
        <v>118</v>
      </c>
      <c r="G5" s="4" t="s">
        <v>117</v>
      </c>
      <c r="H5" s="4" t="s">
        <v>131</v>
      </c>
      <c r="I5" s="4" t="s">
        <v>123</v>
      </c>
      <c r="J5" s="4" t="s">
        <v>126</v>
      </c>
      <c r="K5" s="4" t="s">
        <v>127</v>
      </c>
      <c r="L5" s="4" t="s">
        <v>116</v>
      </c>
      <c r="M5" s="4" t="s">
        <v>119</v>
      </c>
      <c r="N5" s="4" t="s">
        <v>120</v>
      </c>
      <c r="O5" s="4" t="s">
        <v>128</v>
      </c>
      <c r="P5" s="5" t="s">
        <v>129</v>
      </c>
    </row>
    <row r="6" spans="1:16" ht="89.25" x14ac:dyDescent="0.2">
      <c r="A6" s="14" t="s">
        <v>74</v>
      </c>
      <c r="B6" s="10" t="s">
        <v>189</v>
      </c>
      <c r="C6" s="10" t="s">
        <v>81</v>
      </c>
      <c r="D6" s="10" t="s">
        <v>60</v>
      </c>
      <c r="E6" s="10" t="s">
        <v>190</v>
      </c>
      <c r="F6" s="10">
        <v>18</v>
      </c>
      <c r="G6" s="10" t="s">
        <v>191</v>
      </c>
      <c r="H6" s="10" t="s">
        <v>60</v>
      </c>
      <c r="I6" s="10" t="s">
        <v>59</v>
      </c>
      <c r="J6" s="10" t="s">
        <v>80</v>
      </c>
      <c r="K6" s="10" t="s">
        <v>192</v>
      </c>
      <c r="L6" s="10" t="s">
        <v>193</v>
      </c>
      <c r="M6" s="10"/>
      <c r="N6" s="10" t="s">
        <v>19</v>
      </c>
      <c r="O6" s="11">
        <v>100</v>
      </c>
      <c r="P6" s="10" t="str">
        <f>VLOOKUP(A6,'[1]Reporte Activo Auditor Respons'!$A$2:$C$43,3,FALSE)</f>
        <v>Monica Maria Granados Cadavid</v>
      </c>
    </row>
    <row r="7" spans="1:16" ht="51" x14ac:dyDescent="0.2">
      <c r="A7" s="10" t="s">
        <v>72</v>
      </c>
      <c r="B7" s="10" t="s">
        <v>194</v>
      </c>
      <c r="C7" s="10" t="s">
        <v>81</v>
      </c>
      <c r="D7" s="10" t="s">
        <v>16</v>
      </c>
      <c r="E7" s="10"/>
      <c r="F7" s="10">
        <v>34</v>
      </c>
      <c r="G7" s="10" t="s">
        <v>114</v>
      </c>
      <c r="H7" s="10" t="s">
        <v>16</v>
      </c>
      <c r="I7" s="10" t="s">
        <v>20</v>
      </c>
      <c r="J7" s="10" t="s">
        <v>80</v>
      </c>
      <c r="K7" s="10" t="s">
        <v>195</v>
      </c>
      <c r="L7" s="10" t="s">
        <v>196</v>
      </c>
      <c r="M7" s="10" t="s">
        <v>73</v>
      </c>
      <c r="N7" s="10" t="s">
        <v>5</v>
      </c>
      <c r="O7" s="11">
        <v>95</v>
      </c>
      <c r="P7" s="10" t="str">
        <f>VLOOKUP(A7,'[1]Reporte Activo Auditor Respons'!$A$2:$C$43,3,FALSE)</f>
        <v>Gloria Marcela Luna Riaño</v>
      </c>
    </row>
    <row r="8" spans="1:16" ht="204" x14ac:dyDescent="0.2">
      <c r="A8" s="10" t="s">
        <v>71</v>
      </c>
      <c r="B8" s="10" t="s">
        <v>194</v>
      </c>
      <c r="C8" s="10" t="s">
        <v>87</v>
      </c>
      <c r="D8" s="10" t="s">
        <v>139</v>
      </c>
      <c r="E8" s="10" t="s">
        <v>197</v>
      </c>
      <c r="F8" s="10">
        <v>37</v>
      </c>
      <c r="G8" s="10" t="s">
        <v>198</v>
      </c>
      <c r="H8" s="10" t="s">
        <v>139</v>
      </c>
      <c r="I8" s="10" t="s">
        <v>6</v>
      </c>
      <c r="J8" s="10" t="s">
        <v>80</v>
      </c>
      <c r="K8" s="10" t="s">
        <v>199</v>
      </c>
      <c r="L8" s="10" t="s">
        <v>200</v>
      </c>
      <c r="M8" s="10" t="s">
        <v>201</v>
      </c>
      <c r="N8" s="10" t="s">
        <v>19</v>
      </c>
      <c r="O8" s="11">
        <v>100</v>
      </c>
      <c r="P8" s="10" t="str">
        <f>VLOOKUP(A8,'[1]Reporte Activo Auditor Respons'!$A$2:$C$43,3,FALSE)</f>
        <v>Constanza Cardenas Aguirre</v>
      </c>
    </row>
    <row r="9" spans="1:16" ht="204" x14ac:dyDescent="0.2">
      <c r="A9" s="10" t="s">
        <v>71</v>
      </c>
      <c r="B9" s="10" t="s">
        <v>194</v>
      </c>
      <c r="C9" s="10" t="s">
        <v>87</v>
      </c>
      <c r="D9" s="10" t="s">
        <v>139</v>
      </c>
      <c r="E9" s="10" t="s">
        <v>202</v>
      </c>
      <c r="F9" s="10">
        <v>38</v>
      </c>
      <c r="G9" s="10" t="s">
        <v>203</v>
      </c>
      <c r="H9" s="10" t="s">
        <v>139</v>
      </c>
      <c r="I9" s="10" t="s">
        <v>6</v>
      </c>
      <c r="J9" s="10" t="s">
        <v>80</v>
      </c>
      <c r="K9" s="10" t="s">
        <v>199</v>
      </c>
      <c r="L9" s="10" t="s">
        <v>200</v>
      </c>
      <c r="M9" s="10" t="s">
        <v>113</v>
      </c>
      <c r="N9" s="10" t="s">
        <v>19</v>
      </c>
      <c r="O9" s="11">
        <v>100</v>
      </c>
      <c r="P9" s="10" t="str">
        <f>VLOOKUP(A9,'[1]Reporte Activo Auditor Respons'!$A$2:$C$43,3,FALSE)</f>
        <v>Constanza Cardenas Aguirre</v>
      </c>
    </row>
    <row r="10" spans="1:16" ht="51" x14ac:dyDescent="0.2">
      <c r="A10" s="10" t="s">
        <v>70</v>
      </c>
      <c r="B10" s="10" t="s">
        <v>194</v>
      </c>
      <c r="C10" s="10" t="s">
        <v>137</v>
      </c>
      <c r="D10" s="10" t="s">
        <v>139</v>
      </c>
      <c r="E10" s="10"/>
      <c r="F10" s="10">
        <v>42</v>
      </c>
      <c r="G10" s="10" t="s">
        <v>85</v>
      </c>
      <c r="H10" s="10" t="s">
        <v>139</v>
      </c>
      <c r="I10" s="10" t="s">
        <v>6</v>
      </c>
      <c r="J10" s="10" t="s">
        <v>78</v>
      </c>
      <c r="K10" s="10" t="s">
        <v>204</v>
      </c>
      <c r="L10" s="10" t="s">
        <v>205</v>
      </c>
      <c r="M10" s="10" t="s">
        <v>86</v>
      </c>
      <c r="N10" s="10" t="s">
        <v>19</v>
      </c>
      <c r="O10" s="11">
        <v>100</v>
      </c>
      <c r="P10" s="10" t="str">
        <f>VLOOKUP(A10,'[1]Reporte Activo Auditor Respons'!$A$2:$C$43,3,FALSE)</f>
        <v>Kelly Mireya Correa Espinosa</v>
      </c>
    </row>
    <row r="11" spans="1:16" ht="204" x14ac:dyDescent="0.2">
      <c r="A11" s="10" t="s">
        <v>67</v>
      </c>
      <c r="B11" s="10" t="s">
        <v>194</v>
      </c>
      <c r="C11" s="10" t="s">
        <v>207</v>
      </c>
      <c r="D11" s="10" t="s">
        <v>208</v>
      </c>
      <c r="E11" s="10" t="s">
        <v>209</v>
      </c>
      <c r="F11" s="10">
        <v>47</v>
      </c>
      <c r="G11" s="10" t="s">
        <v>210</v>
      </c>
      <c r="H11" s="10" t="s">
        <v>208</v>
      </c>
      <c r="I11" s="10" t="s">
        <v>206</v>
      </c>
      <c r="J11" s="10" t="s">
        <v>80</v>
      </c>
      <c r="K11" s="10" t="s">
        <v>211</v>
      </c>
      <c r="L11" s="10" t="s">
        <v>212</v>
      </c>
      <c r="M11" s="10" t="s">
        <v>69</v>
      </c>
      <c r="N11" s="10" t="s">
        <v>19</v>
      </c>
      <c r="O11" s="11">
        <v>100</v>
      </c>
      <c r="P11" s="10" t="str">
        <f>VLOOKUP(A11,'[1]Reporte Activo Auditor Respons'!$A$2:$C$43,3,FALSE)</f>
        <v>Constanza Cardenas Aguirre</v>
      </c>
    </row>
    <row r="12" spans="1:16" ht="140.25" x14ac:dyDescent="0.2">
      <c r="A12" s="10" t="s">
        <v>67</v>
      </c>
      <c r="B12" s="10" t="s">
        <v>194</v>
      </c>
      <c r="C12" s="10" t="s">
        <v>207</v>
      </c>
      <c r="D12" s="10" t="s">
        <v>208</v>
      </c>
      <c r="E12" s="10" t="s">
        <v>213</v>
      </c>
      <c r="F12" s="10">
        <v>48</v>
      </c>
      <c r="G12" s="10" t="s">
        <v>214</v>
      </c>
      <c r="H12" s="10" t="s">
        <v>208</v>
      </c>
      <c r="I12" s="10" t="s">
        <v>206</v>
      </c>
      <c r="J12" s="10" t="s">
        <v>80</v>
      </c>
      <c r="K12" s="10" t="s">
        <v>211</v>
      </c>
      <c r="L12" s="10" t="s">
        <v>212</v>
      </c>
      <c r="M12" s="10" t="s">
        <v>68</v>
      </c>
      <c r="N12" s="10" t="s">
        <v>19</v>
      </c>
      <c r="O12" s="11">
        <v>100</v>
      </c>
      <c r="P12" s="10" t="str">
        <f>VLOOKUP(A12,'[1]Reporte Activo Auditor Respons'!$A$2:$C$43,3,FALSE)</f>
        <v>Constanza Cardenas Aguirre</v>
      </c>
    </row>
    <row r="13" spans="1:16" ht="153" x14ac:dyDescent="0.2">
      <c r="A13" s="10" t="s">
        <v>67</v>
      </c>
      <c r="B13" s="10" t="s">
        <v>194</v>
      </c>
      <c r="C13" s="10" t="s">
        <v>207</v>
      </c>
      <c r="D13" s="10" t="s">
        <v>208</v>
      </c>
      <c r="E13" s="10" t="s">
        <v>215</v>
      </c>
      <c r="F13" s="10">
        <v>49</v>
      </c>
      <c r="G13" s="10" t="s">
        <v>216</v>
      </c>
      <c r="H13" s="10" t="s">
        <v>208</v>
      </c>
      <c r="I13" s="10" t="s">
        <v>206</v>
      </c>
      <c r="J13" s="10" t="s">
        <v>80</v>
      </c>
      <c r="K13" s="10" t="s">
        <v>211</v>
      </c>
      <c r="L13" s="10" t="s">
        <v>212</v>
      </c>
      <c r="M13" s="10" t="s">
        <v>112</v>
      </c>
      <c r="N13" s="10" t="s">
        <v>19</v>
      </c>
      <c r="O13" s="11">
        <v>100</v>
      </c>
      <c r="P13" s="10" t="str">
        <f>VLOOKUP(A13,'[1]Reporte Activo Auditor Respons'!$A$2:$C$43,3,FALSE)</f>
        <v>Constanza Cardenas Aguirre</v>
      </c>
    </row>
    <row r="14" spans="1:16" ht="165.75" x14ac:dyDescent="0.2">
      <c r="A14" s="10" t="s">
        <v>67</v>
      </c>
      <c r="B14" s="10" t="s">
        <v>194</v>
      </c>
      <c r="C14" s="10" t="s">
        <v>207</v>
      </c>
      <c r="D14" s="10" t="s">
        <v>208</v>
      </c>
      <c r="E14" s="10" t="s">
        <v>217</v>
      </c>
      <c r="F14" s="10">
        <v>50</v>
      </c>
      <c r="G14" s="10" t="s">
        <v>218</v>
      </c>
      <c r="H14" s="10" t="s">
        <v>208</v>
      </c>
      <c r="I14" s="10" t="s">
        <v>206</v>
      </c>
      <c r="J14" s="10" t="s">
        <v>80</v>
      </c>
      <c r="K14" s="10" t="s">
        <v>211</v>
      </c>
      <c r="L14" s="10" t="s">
        <v>212</v>
      </c>
      <c r="M14" s="10" t="s">
        <v>219</v>
      </c>
      <c r="N14" s="10" t="s">
        <v>19</v>
      </c>
      <c r="O14" s="11">
        <v>100</v>
      </c>
      <c r="P14" s="10" t="str">
        <f>VLOOKUP(A14,'[1]Reporte Activo Auditor Respons'!$A$2:$C$43,3,FALSE)</f>
        <v>Constanza Cardenas Aguirre</v>
      </c>
    </row>
    <row r="15" spans="1:16" ht="140.25" x14ac:dyDescent="0.2">
      <c r="A15" s="10" t="s">
        <v>65</v>
      </c>
      <c r="B15" s="10" t="s">
        <v>194</v>
      </c>
      <c r="C15" s="10" t="s">
        <v>23</v>
      </c>
      <c r="D15" s="10" t="s">
        <v>2</v>
      </c>
      <c r="E15" s="10" t="s">
        <v>220</v>
      </c>
      <c r="F15" s="10">
        <v>80</v>
      </c>
      <c r="G15" s="10" t="s">
        <v>221</v>
      </c>
      <c r="H15" s="10" t="s">
        <v>2</v>
      </c>
      <c r="I15" s="10" t="s">
        <v>1</v>
      </c>
      <c r="J15" s="10" t="s">
        <v>79</v>
      </c>
      <c r="K15" s="10" t="s">
        <v>211</v>
      </c>
      <c r="L15" s="10" t="s">
        <v>174</v>
      </c>
      <c r="M15" s="10" t="s">
        <v>66</v>
      </c>
      <c r="N15" s="10" t="s">
        <v>222</v>
      </c>
      <c r="O15" s="11">
        <v>95</v>
      </c>
      <c r="P15" s="10" t="str">
        <f>VLOOKUP(A15,'[1]Reporte Activo Auditor Respons'!$A$2:$C$43,3,FALSE)</f>
        <v>Gloria Marcela Luna Riaño</v>
      </c>
    </row>
    <row r="16" spans="1:16" ht="140.25" x14ac:dyDescent="0.2">
      <c r="A16" s="10" t="s">
        <v>65</v>
      </c>
      <c r="B16" s="10" t="s">
        <v>194</v>
      </c>
      <c r="C16" s="10" t="s">
        <v>23</v>
      </c>
      <c r="D16" s="10" t="s">
        <v>2</v>
      </c>
      <c r="E16" s="10" t="s">
        <v>223</v>
      </c>
      <c r="F16" s="10">
        <v>81</v>
      </c>
      <c r="G16" s="10" t="s">
        <v>224</v>
      </c>
      <c r="H16" s="10" t="s">
        <v>2</v>
      </c>
      <c r="I16" s="10" t="s">
        <v>1</v>
      </c>
      <c r="J16" s="10" t="s">
        <v>79</v>
      </c>
      <c r="K16" s="10" t="s">
        <v>211</v>
      </c>
      <c r="L16" s="10" t="s">
        <v>174</v>
      </c>
      <c r="M16" s="10" t="s">
        <v>66</v>
      </c>
      <c r="N16" s="10" t="s">
        <v>222</v>
      </c>
      <c r="O16" s="11">
        <v>95</v>
      </c>
      <c r="P16" s="10" t="str">
        <f>VLOOKUP(A16,'[1]Reporte Activo Auditor Respons'!$A$2:$C$43,3,FALSE)</f>
        <v>Gloria Marcela Luna Riaño</v>
      </c>
    </row>
    <row r="17" spans="1:16" ht="153" x14ac:dyDescent="0.2">
      <c r="A17" s="10" t="s">
        <v>65</v>
      </c>
      <c r="B17" s="10" t="s">
        <v>194</v>
      </c>
      <c r="C17" s="10" t="s">
        <v>23</v>
      </c>
      <c r="D17" s="10" t="s">
        <v>2</v>
      </c>
      <c r="E17" s="10" t="s">
        <v>225</v>
      </c>
      <c r="F17" s="10">
        <v>82</v>
      </c>
      <c r="G17" s="10" t="s">
        <v>226</v>
      </c>
      <c r="H17" s="10" t="s">
        <v>2</v>
      </c>
      <c r="I17" s="10" t="s">
        <v>1</v>
      </c>
      <c r="J17" s="10" t="s">
        <v>78</v>
      </c>
      <c r="K17" s="10" t="s">
        <v>211</v>
      </c>
      <c r="L17" s="10" t="s">
        <v>174</v>
      </c>
      <c r="M17" s="10" t="s">
        <v>66</v>
      </c>
      <c r="N17" s="10" t="s">
        <v>222</v>
      </c>
      <c r="O17" s="11">
        <v>95</v>
      </c>
      <c r="P17" s="10" t="str">
        <f>VLOOKUP(A17,'[1]Reporte Activo Auditor Respons'!$A$2:$C$43,3,FALSE)</f>
        <v>Gloria Marcela Luna Riaño</v>
      </c>
    </row>
    <row r="18" spans="1:16" ht="127.5" x14ac:dyDescent="0.2">
      <c r="A18" s="10" t="s">
        <v>65</v>
      </c>
      <c r="B18" s="10" t="s">
        <v>194</v>
      </c>
      <c r="C18" s="10" t="s">
        <v>23</v>
      </c>
      <c r="D18" s="10" t="s">
        <v>2</v>
      </c>
      <c r="E18" s="10" t="s">
        <v>227</v>
      </c>
      <c r="F18" s="10">
        <v>83</v>
      </c>
      <c r="G18" s="10" t="s">
        <v>228</v>
      </c>
      <c r="H18" s="10" t="s">
        <v>2</v>
      </c>
      <c r="I18" s="10" t="s">
        <v>1</v>
      </c>
      <c r="J18" s="10" t="s">
        <v>78</v>
      </c>
      <c r="K18" s="10" t="s">
        <v>211</v>
      </c>
      <c r="L18" s="10" t="s">
        <v>174</v>
      </c>
      <c r="M18" s="10" t="s">
        <v>66</v>
      </c>
      <c r="N18" s="10" t="s">
        <v>222</v>
      </c>
      <c r="O18" s="11">
        <v>95</v>
      </c>
      <c r="P18" s="10" t="str">
        <f>VLOOKUP(A18,'[1]Reporte Activo Auditor Respons'!$A$2:$C$43,3,FALSE)</f>
        <v>Gloria Marcela Luna Riaño</v>
      </c>
    </row>
    <row r="19" spans="1:16" ht="140.25" x14ac:dyDescent="0.2">
      <c r="A19" s="10" t="s">
        <v>65</v>
      </c>
      <c r="B19" s="10" t="s">
        <v>194</v>
      </c>
      <c r="C19" s="10" t="s">
        <v>23</v>
      </c>
      <c r="D19" s="10" t="s">
        <v>2</v>
      </c>
      <c r="E19" s="10" t="s">
        <v>229</v>
      </c>
      <c r="F19" s="10">
        <v>84</v>
      </c>
      <c r="G19" s="10" t="s">
        <v>230</v>
      </c>
      <c r="H19" s="10" t="s">
        <v>2</v>
      </c>
      <c r="I19" s="10" t="s">
        <v>1</v>
      </c>
      <c r="J19" s="10" t="s">
        <v>78</v>
      </c>
      <c r="K19" s="10" t="s">
        <v>211</v>
      </c>
      <c r="L19" s="10" t="s">
        <v>174</v>
      </c>
      <c r="M19" s="10" t="s">
        <v>66</v>
      </c>
      <c r="N19" s="10" t="s">
        <v>222</v>
      </c>
      <c r="O19" s="11">
        <v>95</v>
      </c>
      <c r="P19" s="10" t="str">
        <f>VLOOKUP(A19,'[1]Reporte Activo Auditor Respons'!$A$2:$C$43,3,FALSE)</f>
        <v>Gloria Marcela Luna Riaño</v>
      </c>
    </row>
    <row r="20" spans="1:16" ht="140.25" x14ac:dyDescent="0.2">
      <c r="A20" s="10" t="s">
        <v>64</v>
      </c>
      <c r="B20" s="10" t="s">
        <v>194</v>
      </c>
      <c r="C20" s="10" t="s">
        <v>207</v>
      </c>
      <c r="D20" s="10" t="s">
        <v>208</v>
      </c>
      <c r="E20" s="10" t="s">
        <v>231</v>
      </c>
      <c r="F20" s="10">
        <v>85</v>
      </c>
      <c r="G20" s="10" t="s">
        <v>232</v>
      </c>
      <c r="H20" s="10" t="s">
        <v>208</v>
      </c>
      <c r="I20" s="10" t="s">
        <v>206</v>
      </c>
      <c r="J20" s="10" t="s">
        <v>78</v>
      </c>
      <c r="K20" s="10" t="s">
        <v>233</v>
      </c>
      <c r="L20" s="10" t="s">
        <v>174</v>
      </c>
      <c r="M20" s="10" t="s">
        <v>234</v>
      </c>
      <c r="N20" s="10" t="s">
        <v>19</v>
      </c>
      <c r="O20" s="11">
        <v>100</v>
      </c>
      <c r="P20" s="10" t="str">
        <f>VLOOKUP(A20,'[1]Reporte Activo Auditor Respons'!$A$2:$C$43,3,FALSE)</f>
        <v>Maria Jazmin Gomez Olivar</v>
      </c>
    </row>
    <row r="21" spans="1:16" ht="165.75" x14ac:dyDescent="0.2">
      <c r="A21" s="10" t="s">
        <v>64</v>
      </c>
      <c r="B21" s="10" t="s">
        <v>194</v>
      </c>
      <c r="C21" s="10" t="s">
        <v>207</v>
      </c>
      <c r="D21" s="10" t="s">
        <v>208</v>
      </c>
      <c r="E21" s="10" t="s">
        <v>235</v>
      </c>
      <c r="F21" s="10">
        <v>86</v>
      </c>
      <c r="G21" s="10" t="s">
        <v>236</v>
      </c>
      <c r="H21" s="10" t="s">
        <v>208</v>
      </c>
      <c r="I21" s="10" t="s">
        <v>206</v>
      </c>
      <c r="J21" s="10" t="s">
        <v>78</v>
      </c>
      <c r="K21" s="10" t="s">
        <v>237</v>
      </c>
      <c r="L21" s="10" t="s">
        <v>238</v>
      </c>
      <c r="M21" s="10" t="s">
        <v>239</v>
      </c>
      <c r="N21" s="10" t="s">
        <v>19</v>
      </c>
      <c r="O21" s="11">
        <v>100</v>
      </c>
      <c r="P21" s="10" t="str">
        <f>VLOOKUP(A21,'[1]Reporte Activo Auditor Respons'!$A$2:$C$43,3,FALSE)</f>
        <v>Maria Jazmin Gomez Olivar</v>
      </c>
    </row>
    <row r="22" spans="1:16" ht="165.75" x14ac:dyDescent="0.2">
      <c r="A22" s="10" t="s">
        <v>63</v>
      </c>
      <c r="B22" s="10" t="s">
        <v>194</v>
      </c>
      <c r="C22" s="10" t="s">
        <v>207</v>
      </c>
      <c r="D22" s="10" t="s">
        <v>208</v>
      </c>
      <c r="E22" s="10" t="s">
        <v>240</v>
      </c>
      <c r="F22" s="10">
        <v>87</v>
      </c>
      <c r="G22" s="10" t="s">
        <v>241</v>
      </c>
      <c r="H22" s="10" t="s">
        <v>208</v>
      </c>
      <c r="I22" s="10" t="s">
        <v>206</v>
      </c>
      <c r="J22" s="10" t="s">
        <v>78</v>
      </c>
      <c r="K22" s="10" t="s">
        <v>242</v>
      </c>
      <c r="L22" s="10" t="s">
        <v>243</v>
      </c>
      <c r="M22" s="10" t="s">
        <v>244</v>
      </c>
      <c r="N22" s="10" t="s">
        <v>19</v>
      </c>
      <c r="O22" s="11">
        <v>100</v>
      </c>
      <c r="P22" s="10" t="str">
        <f>VLOOKUP(A22,'[1]Reporte Activo Auditor Respons'!$A$2:$C$43,3,FALSE)</f>
        <v>Kelly Mireya Correa Espinosa</v>
      </c>
    </row>
    <row r="23" spans="1:16" ht="140.25" x14ac:dyDescent="0.2">
      <c r="A23" s="10" t="s">
        <v>63</v>
      </c>
      <c r="B23" s="10" t="s">
        <v>194</v>
      </c>
      <c r="C23" s="10" t="s">
        <v>207</v>
      </c>
      <c r="D23" s="10" t="s">
        <v>208</v>
      </c>
      <c r="E23" s="10" t="s">
        <v>245</v>
      </c>
      <c r="F23" s="10">
        <v>88</v>
      </c>
      <c r="G23" s="10" t="s">
        <v>246</v>
      </c>
      <c r="H23" s="10" t="s">
        <v>208</v>
      </c>
      <c r="I23" s="10" t="s">
        <v>206</v>
      </c>
      <c r="J23" s="10" t="s">
        <v>78</v>
      </c>
      <c r="K23" s="10" t="s">
        <v>237</v>
      </c>
      <c r="L23" s="10" t="s">
        <v>243</v>
      </c>
      <c r="M23" s="10" t="s">
        <v>247</v>
      </c>
      <c r="N23" s="10" t="s">
        <v>19</v>
      </c>
      <c r="O23" s="11">
        <v>100</v>
      </c>
      <c r="P23" s="10" t="str">
        <f>VLOOKUP(A23,'[1]Reporte Activo Auditor Respons'!$A$2:$C$43,3,FALSE)</f>
        <v>Kelly Mireya Correa Espinosa</v>
      </c>
    </row>
    <row r="24" spans="1:16" ht="140.25" x14ac:dyDescent="0.2">
      <c r="A24" s="10" t="s">
        <v>63</v>
      </c>
      <c r="B24" s="10" t="s">
        <v>194</v>
      </c>
      <c r="C24" s="10" t="s">
        <v>207</v>
      </c>
      <c r="D24" s="10" t="s">
        <v>208</v>
      </c>
      <c r="E24" s="10" t="s">
        <v>248</v>
      </c>
      <c r="F24" s="10">
        <v>89</v>
      </c>
      <c r="G24" s="10" t="s">
        <v>249</v>
      </c>
      <c r="H24" s="10" t="s">
        <v>208</v>
      </c>
      <c r="I24" s="10" t="s">
        <v>206</v>
      </c>
      <c r="J24" s="10" t="s">
        <v>78</v>
      </c>
      <c r="K24" s="10" t="s">
        <v>237</v>
      </c>
      <c r="L24" s="10" t="s">
        <v>243</v>
      </c>
      <c r="M24" s="10" t="s">
        <v>250</v>
      </c>
      <c r="N24" s="10" t="s">
        <v>19</v>
      </c>
      <c r="O24" s="11">
        <v>100</v>
      </c>
      <c r="P24" s="10" t="str">
        <f>VLOOKUP(A24,'[1]Reporte Activo Auditor Respons'!$A$2:$C$43,3,FALSE)</f>
        <v>Kelly Mireya Correa Espinosa</v>
      </c>
    </row>
    <row r="25" spans="1:16" ht="140.25" x14ac:dyDescent="0.2">
      <c r="A25" s="10" t="s">
        <v>58</v>
      </c>
      <c r="B25" s="10" t="s">
        <v>194</v>
      </c>
      <c r="C25" s="10" t="s">
        <v>84</v>
      </c>
      <c r="D25" s="10" t="s">
        <v>2</v>
      </c>
      <c r="E25" s="10" t="s">
        <v>252</v>
      </c>
      <c r="F25" s="10">
        <v>90</v>
      </c>
      <c r="G25" s="10" t="s">
        <v>111</v>
      </c>
      <c r="H25" s="10" t="s">
        <v>253</v>
      </c>
      <c r="I25" s="10" t="s">
        <v>251</v>
      </c>
      <c r="J25" s="10" t="s">
        <v>79</v>
      </c>
      <c r="K25" s="10" t="s">
        <v>237</v>
      </c>
      <c r="L25" s="10" t="s">
        <v>212</v>
      </c>
      <c r="M25" s="10" t="s">
        <v>62</v>
      </c>
      <c r="N25" s="10" t="s">
        <v>19</v>
      </c>
      <c r="O25" s="11">
        <v>100</v>
      </c>
      <c r="P25" s="10" t="str">
        <f>VLOOKUP(A25,'[1]Reporte Activo Auditor Respons'!$A$2:$C$43,3,FALSE)</f>
        <v>Blanca Leonor Losada Romero</v>
      </c>
    </row>
    <row r="26" spans="1:16" ht="229.5" x14ac:dyDescent="0.2">
      <c r="A26" s="10" t="s">
        <v>58</v>
      </c>
      <c r="B26" s="10" t="s">
        <v>194</v>
      </c>
      <c r="C26" s="10" t="s">
        <v>84</v>
      </c>
      <c r="D26" s="10" t="s">
        <v>2</v>
      </c>
      <c r="E26" s="10" t="s">
        <v>254</v>
      </c>
      <c r="F26" s="10">
        <v>91</v>
      </c>
      <c r="G26" s="10" t="s">
        <v>255</v>
      </c>
      <c r="H26" s="10" t="s">
        <v>2</v>
      </c>
      <c r="I26" s="10" t="s">
        <v>1</v>
      </c>
      <c r="J26" s="10" t="s">
        <v>79</v>
      </c>
      <c r="K26" s="10" t="s">
        <v>237</v>
      </c>
      <c r="L26" s="10" t="s">
        <v>212</v>
      </c>
      <c r="M26" s="10" t="s">
        <v>61</v>
      </c>
      <c r="N26" s="10" t="s">
        <v>19</v>
      </c>
      <c r="O26" s="11">
        <v>100</v>
      </c>
      <c r="P26" s="10" t="str">
        <f>VLOOKUP(A26,'[1]Reporte Activo Auditor Respons'!$A$2:$C$43,3,FALSE)</f>
        <v>Blanca Leonor Losada Romero</v>
      </c>
    </row>
    <row r="27" spans="1:16" ht="140.25" x14ac:dyDescent="0.2">
      <c r="A27" s="10" t="s">
        <v>58</v>
      </c>
      <c r="B27" s="10" t="s">
        <v>194</v>
      </c>
      <c r="C27" s="10" t="s">
        <v>84</v>
      </c>
      <c r="D27" s="10" t="s">
        <v>2</v>
      </c>
      <c r="E27" s="10" t="s">
        <v>256</v>
      </c>
      <c r="F27" s="10">
        <v>92</v>
      </c>
      <c r="G27" s="10" t="s">
        <v>257</v>
      </c>
      <c r="H27" s="10" t="s">
        <v>60</v>
      </c>
      <c r="I27" s="10" t="s">
        <v>59</v>
      </c>
      <c r="J27" s="10" t="s">
        <v>79</v>
      </c>
      <c r="K27" s="10" t="s">
        <v>258</v>
      </c>
      <c r="L27" s="10" t="s">
        <v>174</v>
      </c>
      <c r="M27" s="10" t="s">
        <v>259</v>
      </c>
      <c r="N27" s="10" t="s">
        <v>19</v>
      </c>
      <c r="O27" s="11">
        <v>100</v>
      </c>
      <c r="P27" s="10" t="str">
        <f>VLOOKUP(A27,'[1]Reporte Activo Auditor Respons'!$A$2:$C$43,3,FALSE)</f>
        <v>Blanca Leonor Losada Romero</v>
      </c>
    </row>
    <row r="28" spans="1:16" ht="165.75" x14ac:dyDescent="0.2">
      <c r="A28" s="10" t="s">
        <v>56</v>
      </c>
      <c r="B28" s="10" t="s">
        <v>194</v>
      </c>
      <c r="C28" s="10" t="s">
        <v>87</v>
      </c>
      <c r="D28" s="10" t="s">
        <v>139</v>
      </c>
      <c r="E28" s="10" t="s">
        <v>260</v>
      </c>
      <c r="F28" s="10">
        <v>94</v>
      </c>
      <c r="G28" s="10" t="s">
        <v>261</v>
      </c>
      <c r="H28" s="10" t="s">
        <v>139</v>
      </c>
      <c r="I28" s="10" t="s">
        <v>6</v>
      </c>
      <c r="J28" s="10" t="s">
        <v>80</v>
      </c>
      <c r="K28" s="10" t="s">
        <v>237</v>
      </c>
      <c r="L28" s="10" t="s">
        <v>262</v>
      </c>
      <c r="M28" s="10" t="s">
        <v>57</v>
      </c>
      <c r="N28" s="10" t="s">
        <v>5</v>
      </c>
      <c r="O28" s="11">
        <v>75</v>
      </c>
      <c r="P28" s="10" t="str">
        <f>VLOOKUP(A28,'[1]Reporte Activo Auditor Respons'!$A$2:$C$43,3,FALSE)</f>
        <v>Blanca Leonor Losada Romero</v>
      </c>
    </row>
    <row r="29" spans="1:16" ht="140.25" x14ac:dyDescent="0.2">
      <c r="A29" s="10" t="s">
        <v>56</v>
      </c>
      <c r="B29" s="10" t="s">
        <v>194</v>
      </c>
      <c r="C29" s="10" t="s">
        <v>87</v>
      </c>
      <c r="D29" s="10" t="s">
        <v>139</v>
      </c>
      <c r="E29" s="10" t="s">
        <v>263</v>
      </c>
      <c r="F29" s="10">
        <v>95</v>
      </c>
      <c r="G29" s="10" t="s">
        <v>264</v>
      </c>
      <c r="H29" s="10" t="s">
        <v>139</v>
      </c>
      <c r="I29" s="10" t="s">
        <v>6</v>
      </c>
      <c r="J29" s="10" t="s">
        <v>80</v>
      </c>
      <c r="K29" s="10" t="s">
        <v>265</v>
      </c>
      <c r="L29" s="10" t="s">
        <v>199</v>
      </c>
      <c r="M29" s="10" t="s">
        <v>266</v>
      </c>
      <c r="N29" s="10" t="s">
        <v>19</v>
      </c>
      <c r="O29" s="11">
        <v>100</v>
      </c>
      <c r="P29" s="10" t="str">
        <f>VLOOKUP(A29,'[1]Reporte Activo Auditor Respons'!$A$2:$C$43,3,FALSE)</f>
        <v>Blanca Leonor Losada Romero</v>
      </c>
    </row>
    <row r="30" spans="1:16" ht="280.5" x14ac:dyDescent="0.2">
      <c r="A30" s="10" t="s">
        <v>48</v>
      </c>
      <c r="B30" s="10" t="s">
        <v>194</v>
      </c>
      <c r="C30" s="10" t="s">
        <v>81</v>
      </c>
      <c r="D30" s="10" t="s">
        <v>30</v>
      </c>
      <c r="E30" s="10" t="s">
        <v>267</v>
      </c>
      <c r="F30" s="10">
        <v>101</v>
      </c>
      <c r="G30" s="10" t="s">
        <v>268</v>
      </c>
      <c r="H30" s="10" t="s">
        <v>2</v>
      </c>
      <c r="I30" s="10" t="s">
        <v>1</v>
      </c>
      <c r="J30" s="10" t="s">
        <v>78</v>
      </c>
      <c r="K30" s="10" t="s">
        <v>258</v>
      </c>
      <c r="L30" s="10" t="s">
        <v>193</v>
      </c>
      <c r="M30" s="10" t="s">
        <v>55</v>
      </c>
      <c r="N30" s="10" t="s">
        <v>19</v>
      </c>
      <c r="O30" s="11">
        <v>100</v>
      </c>
      <c r="P30" s="10" t="str">
        <f>VLOOKUP(A30,'[1]Reporte Activo Auditor Respons'!$A$2:$C$43,3,FALSE)</f>
        <v>Gloria Marcela Luna Riaño</v>
      </c>
    </row>
    <row r="31" spans="1:16" ht="153" x14ac:dyDescent="0.2">
      <c r="A31" s="10" t="s">
        <v>48</v>
      </c>
      <c r="B31" s="10" t="s">
        <v>194</v>
      </c>
      <c r="C31" s="10" t="s">
        <v>81</v>
      </c>
      <c r="D31" s="10" t="s">
        <v>30</v>
      </c>
      <c r="E31" s="10" t="s">
        <v>267</v>
      </c>
      <c r="F31" s="10">
        <v>102</v>
      </c>
      <c r="G31" s="10" t="s">
        <v>269</v>
      </c>
      <c r="H31" s="10" t="s">
        <v>30</v>
      </c>
      <c r="I31" s="10" t="s">
        <v>29</v>
      </c>
      <c r="J31" s="10" t="s">
        <v>78</v>
      </c>
      <c r="K31" s="10" t="s">
        <v>258</v>
      </c>
      <c r="L31" s="10" t="s">
        <v>270</v>
      </c>
      <c r="M31" s="10" t="s">
        <v>54</v>
      </c>
      <c r="N31" s="10" t="s">
        <v>19</v>
      </c>
      <c r="O31" s="11">
        <v>100</v>
      </c>
      <c r="P31" s="10" t="str">
        <f>VLOOKUP(A31,'[1]Reporte Activo Auditor Respons'!$A$2:$C$43,3,FALSE)</f>
        <v>Gloria Marcela Luna Riaño</v>
      </c>
    </row>
    <row r="32" spans="1:16" ht="140.25" x14ac:dyDescent="0.2">
      <c r="A32" s="10" t="s">
        <v>48</v>
      </c>
      <c r="B32" s="10" t="s">
        <v>194</v>
      </c>
      <c r="C32" s="10" t="s">
        <v>81</v>
      </c>
      <c r="D32" s="10" t="s">
        <v>30</v>
      </c>
      <c r="E32" s="10" t="s">
        <v>271</v>
      </c>
      <c r="F32" s="10">
        <v>103</v>
      </c>
      <c r="G32" s="10" t="s">
        <v>272</v>
      </c>
      <c r="H32" s="10" t="s">
        <v>208</v>
      </c>
      <c r="I32" s="10" t="s">
        <v>206</v>
      </c>
      <c r="J32" s="10" t="s">
        <v>78</v>
      </c>
      <c r="K32" s="10" t="s">
        <v>273</v>
      </c>
      <c r="L32" s="10" t="s">
        <v>243</v>
      </c>
      <c r="M32" s="10" t="s">
        <v>53</v>
      </c>
      <c r="N32" s="10" t="s">
        <v>19</v>
      </c>
      <c r="O32" s="11">
        <v>100</v>
      </c>
      <c r="P32" s="10" t="str">
        <f>VLOOKUP(A32,'[1]Reporte Activo Auditor Respons'!$A$2:$C$43,3,FALSE)</f>
        <v>Gloria Marcela Luna Riaño</v>
      </c>
    </row>
    <row r="33" spans="1:16" ht="140.25" x14ac:dyDescent="0.2">
      <c r="A33" s="10" t="s">
        <v>48</v>
      </c>
      <c r="B33" s="10" t="s">
        <v>194</v>
      </c>
      <c r="C33" s="10" t="s">
        <v>81</v>
      </c>
      <c r="D33" s="10" t="s">
        <v>30</v>
      </c>
      <c r="E33" s="10" t="s">
        <v>271</v>
      </c>
      <c r="F33" s="10">
        <v>104</v>
      </c>
      <c r="G33" s="10" t="s">
        <v>274</v>
      </c>
      <c r="H33" s="10" t="s">
        <v>17</v>
      </c>
      <c r="I33" s="10" t="s">
        <v>15</v>
      </c>
      <c r="J33" s="10" t="s">
        <v>78</v>
      </c>
      <c r="K33" s="10" t="s">
        <v>273</v>
      </c>
      <c r="L33" s="10" t="s">
        <v>275</v>
      </c>
      <c r="M33" s="10" t="s">
        <v>52</v>
      </c>
      <c r="N33" s="10" t="s">
        <v>19</v>
      </c>
      <c r="O33" s="11">
        <v>100</v>
      </c>
      <c r="P33" s="10" t="str">
        <f>VLOOKUP(A33,'[1]Reporte Activo Auditor Respons'!$A$2:$C$43,3,FALSE)</f>
        <v>Gloria Marcela Luna Riaño</v>
      </c>
    </row>
    <row r="34" spans="1:16" ht="140.25" x14ac:dyDescent="0.2">
      <c r="A34" s="10" t="s">
        <v>48</v>
      </c>
      <c r="B34" s="10" t="s">
        <v>194</v>
      </c>
      <c r="C34" s="10" t="s">
        <v>81</v>
      </c>
      <c r="D34" s="10" t="s">
        <v>30</v>
      </c>
      <c r="E34" s="10" t="s">
        <v>271</v>
      </c>
      <c r="F34" s="10">
        <v>105</v>
      </c>
      <c r="G34" s="10" t="s">
        <v>50</v>
      </c>
      <c r="H34" s="10" t="s">
        <v>30</v>
      </c>
      <c r="I34" s="10" t="s">
        <v>29</v>
      </c>
      <c r="J34" s="10" t="s">
        <v>78</v>
      </c>
      <c r="K34" s="10" t="s">
        <v>276</v>
      </c>
      <c r="L34" s="10" t="s">
        <v>243</v>
      </c>
      <c r="M34" s="10" t="s">
        <v>51</v>
      </c>
      <c r="N34" s="10" t="s">
        <v>19</v>
      </c>
      <c r="O34" s="11">
        <v>100</v>
      </c>
      <c r="P34" s="10" t="str">
        <f>VLOOKUP(A34,'[1]Reporte Activo Auditor Respons'!$A$2:$C$43,3,FALSE)</f>
        <v>Gloria Marcela Luna Riaño</v>
      </c>
    </row>
    <row r="35" spans="1:16" ht="165.75" x14ac:dyDescent="0.2">
      <c r="A35" s="10" t="s">
        <v>48</v>
      </c>
      <c r="B35" s="10" t="s">
        <v>194</v>
      </c>
      <c r="C35" s="10" t="s">
        <v>81</v>
      </c>
      <c r="D35" s="10" t="s">
        <v>30</v>
      </c>
      <c r="E35" s="10" t="s">
        <v>271</v>
      </c>
      <c r="F35" s="10">
        <v>106</v>
      </c>
      <c r="G35" s="10" t="s">
        <v>277</v>
      </c>
      <c r="H35" s="10" t="s">
        <v>30</v>
      </c>
      <c r="I35" s="10" t="s">
        <v>29</v>
      </c>
      <c r="J35" s="10" t="s">
        <v>78</v>
      </c>
      <c r="K35" s="10" t="s">
        <v>258</v>
      </c>
      <c r="L35" s="10" t="s">
        <v>270</v>
      </c>
      <c r="M35" s="10" t="s">
        <v>49</v>
      </c>
      <c r="N35" s="10" t="s">
        <v>19</v>
      </c>
      <c r="O35" s="11">
        <v>100</v>
      </c>
      <c r="P35" s="10" t="str">
        <f>VLOOKUP(A35,'[1]Reporte Activo Auditor Respons'!$A$2:$C$43,3,FALSE)</f>
        <v>Gloria Marcela Luna Riaño</v>
      </c>
    </row>
    <row r="36" spans="1:16" ht="140.25" x14ac:dyDescent="0.2">
      <c r="A36" s="10" t="s">
        <v>48</v>
      </c>
      <c r="B36" s="10" t="s">
        <v>194</v>
      </c>
      <c r="C36" s="10" t="s">
        <v>81</v>
      </c>
      <c r="D36" s="10" t="s">
        <v>30</v>
      </c>
      <c r="E36" s="10" t="s">
        <v>271</v>
      </c>
      <c r="F36" s="10">
        <v>107</v>
      </c>
      <c r="G36" s="10" t="s">
        <v>278</v>
      </c>
      <c r="H36" s="10" t="s">
        <v>2</v>
      </c>
      <c r="I36" s="10" t="s">
        <v>1</v>
      </c>
      <c r="J36" s="10" t="s">
        <v>78</v>
      </c>
      <c r="K36" s="10" t="s">
        <v>258</v>
      </c>
      <c r="L36" s="10" t="s">
        <v>279</v>
      </c>
      <c r="M36" s="10" t="s">
        <v>110</v>
      </c>
      <c r="N36" s="10" t="s">
        <v>5</v>
      </c>
      <c r="O36" s="11">
        <v>90</v>
      </c>
      <c r="P36" s="10" t="str">
        <f>VLOOKUP(A36,'[1]Reporte Activo Auditor Respons'!$A$2:$C$43,3,FALSE)</f>
        <v>Gloria Marcela Luna Riaño</v>
      </c>
    </row>
    <row r="37" spans="1:16" ht="153" x14ac:dyDescent="0.2">
      <c r="A37" s="10" t="s">
        <v>40</v>
      </c>
      <c r="B37" s="10" t="s">
        <v>194</v>
      </c>
      <c r="C37" s="10" t="s">
        <v>280</v>
      </c>
      <c r="D37" s="10" t="s">
        <v>42</v>
      </c>
      <c r="E37" s="10" t="s">
        <v>281</v>
      </c>
      <c r="F37" s="10">
        <v>108</v>
      </c>
      <c r="G37" s="10" t="s">
        <v>47</v>
      </c>
      <c r="H37" s="10" t="s">
        <v>42</v>
      </c>
      <c r="I37" s="10" t="s">
        <v>41</v>
      </c>
      <c r="J37" s="10" t="s">
        <v>80</v>
      </c>
      <c r="K37" s="10" t="s">
        <v>282</v>
      </c>
      <c r="L37" s="10" t="s">
        <v>243</v>
      </c>
      <c r="M37" s="10" t="s">
        <v>109</v>
      </c>
      <c r="N37" s="10" t="s">
        <v>19</v>
      </c>
      <c r="O37" s="11">
        <v>100</v>
      </c>
      <c r="P37" s="10" t="str">
        <f>VLOOKUP(A37,'[1]Reporte Activo Auditor Respons'!$A$2:$C$43,3,FALSE)</f>
        <v>Gloria Marcela Luna Riaño</v>
      </c>
    </row>
    <row r="38" spans="1:16" ht="127.5" x14ac:dyDescent="0.2">
      <c r="A38" s="10" t="s">
        <v>40</v>
      </c>
      <c r="B38" s="10" t="s">
        <v>194</v>
      </c>
      <c r="C38" s="10" t="s">
        <v>280</v>
      </c>
      <c r="D38" s="10" t="s">
        <v>42</v>
      </c>
      <c r="E38" s="10" t="s">
        <v>283</v>
      </c>
      <c r="F38" s="10">
        <v>109</v>
      </c>
      <c r="G38" s="10" t="s">
        <v>45</v>
      </c>
      <c r="H38" s="10" t="s">
        <v>42</v>
      </c>
      <c r="I38" s="10" t="s">
        <v>41</v>
      </c>
      <c r="J38" s="10" t="s">
        <v>78</v>
      </c>
      <c r="K38" s="10" t="s">
        <v>273</v>
      </c>
      <c r="L38" s="10" t="s">
        <v>243</v>
      </c>
      <c r="M38" s="10" t="s">
        <v>46</v>
      </c>
      <c r="N38" s="10" t="s">
        <v>19</v>
      </c>
      <c r="O38" s="11">
        <v>100</v>
      </c>
      <c r="P38" s="10" t="str">
        <f>VLOOKUP(A38,'[1]Reporte Activo Auditor Respons'!$A$2:$C$43,3,FALSE)</f>
        <v>Gloria Marcela Luna Riaño</v>
      </c>
    </row>
    <row r="39" spans="1:16" ht="153" x14ac:dyDescent="0.2">
      <c r="A39" s="10" t="s">
        <v>40</v>
      </c>
      <c r="B39" s="10" t="s">
        <v>194</v>
      </c>
      <c r="C39" s="10" t="s">
        <v>280</v>
      </c>
      <c r="D39" s="10" t="s">
        <v>42</v>
      </c>
      <c r="E39" s="10" t="s">
        <v>284</v>
      </c>
      <c r="F39" s="10">
        <v>110</v>
      </c>
      <c r="G39" s="10" t="s">
        <v>285</v>
      </c>
      <c r="H39" s="10" t="s">
        <v>42</v>
      </c>
      <c r="I39" s="10" t="s">
        <v>41</v>
      </c>
      <c r="J39" s="10" t="s">
        <v>78</v>
      </c>
      <c r="K39" s="10" t="s">
        <v>273</v>
      </c>
      <c r="L39" s="10" t="s">
        <v>178</v>
      </c>
      <c r="M39" s="10" t="s">
        <v>44</v>
      </c>
      <c r="N39" s="10" t="s">
        <v>19</v>
      </c>
      <c r="O39" s="11">
        <v>100</v>
      </c>
      <c r="P39" s="10" t="str">
        <f>VLOOKUP(A39,'[1]Reporte Activo Auditor Respons'!$A$2:$C$43,3,FALSE)</f>
        <v>Gloria Marcela Luna Riaño</v>
      </c>
    </row>
    <row r="40" spans="1:16" ht="140.25" x14ac:dyDescent="0.2">
      <c r="A40" s="10" t="s">
        <v>40</v>
      </c>
      <c r="B40" s="10" t="s">
        <v>194</v>
      </c>
      <c r="C40" s="10" t="s">
        <v>280</v>
      </c>
      <c r="D40" s="10" t="s">
        <v>42</v>
      </c>
      <c r="E40" s="10" t="s">
        <v>286</v>
      </c>
      <c r="F40" s="10">
        <v>111</v>
      </c>
      <c r="G40" s="10" t="s">
        <v>287</v>
      </c>
      <c r="H40" s="10" t="s">
        <v>42</v>
      </c>
      <c r="I40" s="10" t="s">
        <v>41</v>
      </c>
      <c r="J40" s="10" t="s">
        <v>78</v>
      </c>
      <c r="K40" s="10" t="s">
        <v>273</v>
      </c>
      <c r="L40" s="10" t="s">
        <v>243</v>
      </c>
      <c r="M40" s="10" t="s">
        <v>43</v>
      </c>
      <c r="N40" s="10" t="s">
        <v>19</v>
      </c>
      <c r="O40" s="11">
        <v>100</v>
      </c>
      <c r="P40" s="10" t="str">
        <f>VLOOKUP(A40,'[1]Reporte Activo Auditor Respons'!$A$2:$C$43,3,FALSE)</f>
        <v>Gloria Marcela Luna Riaño</v>
      </c>
    </row>
    <row r="41" spans="1:16" ht="140.25" x14ac:dyDescent="0.2">
      <c r="A41" s="10" t="s">
        <v>34</v>
      </c>
      <c r="B41" s="10" t="s">
        <v>194</v>
      </c>
      <c r="C41" s="10" t="s">
        <v>87</v>
      </c>
      <c r="D41" s="10" t="s">
        <v>139</v>
      </c>
      <c r="E41" s="10" t="s">
        <v>288</v>
      </c>
      <c r="F41" s="10">
        <v>112</v>
      </c>
      <c r="G41" s="10" t="s">
        <v>98</v>
      </c>
      <c r="H41" s="10" t="s">
        <v>139</v>
      </c>
      <c r="I41" s="10" t="s">
        <v>6</v>
      </c>
      <c r="J41" s="10" t="s">
        <v>78</v>
      </c>
      <c r="K41" s="10" t="s">
        <v>273</v>
      </c>
      <c r="L41" s="10" t="s">
        <v>178</v>
      </c>
      <c r="M41" s="10" t="s">
        <v>39</v>
      </c>
      <c r="N41" s="10" t="s">
        <v>19</v>
      </c>
      <c r="O41" s="11">
        <v>100</v>
      </c>
      <c r="P41" s="10" t="str">
        <f>VLOOKUP(A41,'[1]Reporte Activo Auditor Respons'!$A$2:$C$43,3,FALSE)</f>
        <v>Blanca Leonor Losada Romero</v>
      </c>
    </row>
    <row r="42" spans="1:16" ht="204" x14ac:dyDescent="0.2">
      <c r="A42" s="10" t="s">
        <v>34</v>
      </c>
      <c r="B42" s="10" t="s">
        <v>194</v>
      </c>
      <c r="C42" s="10" t="s">
        <v>87</v>
      </c>
      <c r="D42" s="10" t="s">
        <v>139</v>
      </c>
      <c r="E42" s="10" t="s">
        <v>288</v>
      </c>
      <c r="F42" s="10">
        <v>113</v>
      </c>
      <c r="G42" s="10" t="s">
        <v>289</v>
      </c>
      <c r="H42" s="10" t="s">
        <v>11</v>
      </c>
      <c r="I42" s="10" t="s">
        <v>75</v>
      </c>
      <c r="J42" s="10" t="s">
        <v>78</v>
      </c>
      <c r="K42" s="10" t="s">
        <v>290</v>
      </c>
      <c r="L42" s="10" t="s">
        <v>243</v>
      </c>
      <c r="M42" s="10" t="s">
        <v>291</v>
      </c>
      <c r="N42" s="10" t="s">
        <v>19</v>
      </c>
      <c r="O42" s="11">
        <v>100</v>
      </c>
      <c r="P42" s="10" t="str">
        <f>VLOOKUP(A42,'[1]Reporte Activo Auditor Respons'!$A$2:$C$43,3,FALSE)</f>
        <v>Blanca Leonor Losada Romero</v>
      </c>
    </row>
    <row r="43" spans="1:16" ht="140.25" x14ac:dyDescent="0.2">
      <c r="A43" s="10" t="s">
        <v>34</v>
      </c>
      <c r="B43" s="10" t="s">
        <v>194</v>
      </c>
      <c r="C43" s="10" t="s">
        <v>87</v>
      </c>
      <c r="D43" s="10" t="s">
        <v>139</v>
      </c>
      <c r="E43" s="10" t="s">
        <v>292</v>
      </c>
      <c r="F43" s="10">
        <v>114</v>
      </c>
      <c r="G43" s="10" t="s">
        <v>97</v>
      </c>
      <c r="H43" s="10" t="s">
        <v>139</v>
      </c>
      <c r="I43" s="10" t="s">
        <v>6</v>
      </c>
      <c r="J43" s="10" t="s">
        <v>78</v>
      </c>
      <c r="K43" s="10" t="s">
        <v>273</v>
      </c>
      <c r="L43" s="10" t="s">
        <v>178</v>
      </c>
      <c r="M43" s="10" t="s">
        <v>39</v>
      </c>
      <c r="N43" s="10" t="s">
        <v>19</v>
      </c>
      <c r="O43" s="11">
        <v>100</v>
      </c>
      <c r="P43" s="10" t="str">
        <f>VLOOKUP(A43,'[1]Reporte Activo Auditor Respons'!$A$2:$C$43,3,FALSE)</f>
        <v>Blanca Leonor Losada Romero</v>
      </c>
    </row>
    <row r="44" spans="1:16" ht="204" x14ac:dyDescent="0.2">
      <c r="A44" s="10" t="s">
        <v>34</v>
      </c>
      <c r="B44" s="10" t="s">
        <v>194</v>
      </c>
      <c r="C44" s="10" t="s">
        <v>87</v>
      </c>
      <c r="D44" s="10" t="s">
        <v>139</v>
      </c>
      <c r="E44" s="10" t="s">
        <v>292</v>
      </c>
      <c r="F44" s="10">
        <v>115</v>
      </c>
      <c r="G44" s="10" t="s">
        <v>38</v>
      </c>
      <c r="H44" s="10" t="s">
        <v>139</v>
      </c>
      <c r="I44" s="10" t="s">
        <v>6</v>
      </c>
      <c r="J44" s="10" t="s">
        <v>78</v>
      </c>
      <c r="K44" s="10" t="s">
        <v>273</v>
      </c>
      <c r="L44" s="10" t="s">
        <v>178</v>
      </c>
      <c r="M44" s="10" t="s">
        <v>293</v>
      </c>
      <c r="N44" s="10" t="s">
        <v>19</v>
      </c>
      <c r="O44" s="11">
        <v>100</v>
      </c>
      <c r="P44" s="10" t="str">
        <f>VLOOKUP(A44,'[1]Reporte Activo Auditor Respons'!$A$2:$C$43,3,FALSE)</f>
        <v>Blanca Leonor Losada Romero</v>
      </c>
    </row>
    <row r="45" spans="1:16" ht="204" x14ac:dyDescent="0.2">
      <c r="A45" s="10" t="s">
        <v>34</v>
      </c>
      <c r="B45" s="10" t="s">
        <v>194</v>
      </c>
      <c r="C45" s="10" t="s">
        <v>87</v>
      </c>
      <c r="D45" s="10" t="s">
        <v>139</v>
      </c>
      <c r="E45" s="10" t="s">
        <v>292</v>
      </c>
      <c r="F45" s="10">
        <v>116</v>
      </c>
      <c r="G45" s="10" t="s">
        <v>294</v>
      </c>
      <c r="H45" s="10" t="s">
        <v>11</v>
      </c>
      <c r="I45" s="10" t="s">
        <v>75</v>
      </c>
      <c r="J45" s="10" t="s">
        <v>78</v>
      </c>
      <c r="K45" s="10" t="s">
        <v>290</v>
      </c>
      <c r="L45" s="10" t="s">
        <v>243</v>
      </c>
      <c r="M45" s="10" t="s">
        <v>291</v>
      </c>
      <c r="N45" s="10" t="s">
        <v>19</v>
      </c>
      <c r="O45" s="11">
        <v>100</v>
      </c>
      <c r="P45" s="10" t="str">
        <f>VLOOKUP(A45,'[1]Reporte Activo Auditor Respons'!$A$2:$C$43,3,FALSE)</f>
        <v>Blanca Leonor Losada Romero</v>
      </c>
    </row>
    <row r="46" spans="1:16" ht="204" x14ac:dyDescent="0.2">
      <c r="A46" s="10" t="s">
        <v>34</v>
      </c>
      <c r="B46" s="10" t="s">
        <v>194</v>
      </c>
      <c r="C46" s="10" t="s">
        <v>87</v>
      </c>
      <c r="D46" s="10" t="s">
        <v>139</v>
      </c>
      <c r="E46" s="10" t="s">
        <v>295</v>
      </c>
      <c r="F46" s="10">
        <v>117</v>
      </c>
      <c r="G46" s="10" t="s">
        <v>37</v>
      </c>
      <c r="H46" s="10" t="s">
        <v>139</v>
      </c>
      <c r="I46" s="10" t="s">
        <v>6</v>
      </c>
      <c r="J46" s="10" t="s">
        <v>78</v>
      </c>
      <c r="K46" s="10" t="s">
        <v>273</v>
      </c>
      <c r="L46" s="10" t="s">
        <v>178</v>
      </c>
      <c r="M46" s="10" t="s">
        <v>293</v>
      </c>
      <c r="N46" s="10" t="s">
        <v>19</v>
      </c>
      <c r="O46" s="11">
        <v>100</v>
      </c>
      <c r="P46" s="10" t="str">
        <f>VLOOKUP(A46,'[1]Reporte Activo Auditor Respons'!$A$2:$C$43,3,FALSE)</f>
        <v>Blanca Leonor Losada Romero</v>
      </c>
    </row>
    <row r="47" spans="1:16" ht="140.25" x14ac:dyDescent="0.2">
      <c r="A47" s="10" t="s">
        <v>34</v>
      </c>
      <c r="B47" s="10" t="s">
        <v>194</v>
      </c>
      <c r="C47" s="10" t="s">
        <v>87</v>
      </c>
      <c r="D47" s="10" t="s">
        <v>139</v>
      </c>
      <c r="E47" s="10" t="s">
        <v>296</v>
      </c>
      <c r="F47" s="10">
        <v>118</v>
      </c>
      <c r="G47" s="10" t="s">
        <v>107</v>
      </c>
      <c r="H47" s="10" t="s">
        <v>139</v>
      </c>
      <c r="I47" s="10" t="s">
        <v>6</v>
      </c>
      <c r="J47" s="10" t="s">
        <v>78</v>
      </c>
      <c r="K47" s="10" t="s">
        <v>273</v>
      </c>
      <c r="L47" s="10" t="s">
        <v>178</v>
      </c>
      <c r="M47" s="10" t="s">
        <v>108</v>
      </c>
      <c r="N47" s="10" t="s">
        <v>19</v>
      </c>
      <c r="O47" s="11">
        <v>100</v>
      </c>
      <c r="P47" s="10" t="str">
        <f>VLOOKUP(A47,'[1]Reporte Activo Auditor Respons'!$A$2:$C$43,3,FALSE)</f>
        <v>Blanca Leonor Losada Romero</v>
      </c>
    </row>
    <row r="48" spans="1:16" ht="204" x14ac:dyDescent="0.2">
      <c r="A48" s="10" t="s">
        <v>34</v>
      </c>
      <c r="B48" s="10" t="s">
        <v>194</v>
      </c>
      <c r="C48" s="10" t="s">
        <v>87</v>
      </c>
      <c r="D48" s="10" t="s">
        <v>139</v>
      </c>
      <c r="E48" s="10" t="s">
        <v>296</v>
      </c>
      <c r="F48" s="10">
        <v>119</v>
      </c>
      <c r="G48" s="10" t="s">
        <v>36</v>
      </c>
      <c r="H48" s="10" t="s">
        <v>11</v>
      </c>
      <c r="I48" s="10" t="s">
        <v>75</v>
      </c>
      <c r="J48" s="10" t="s">
        <v>78</v>
      </c>
      <c r="K48" s="10" t="s">
        <v>297</v>
      </c>
      <c r="L48" s="10" t="s">
        <v>178</v>
      </c>
      <c r="M48" s="10" t="s">
        <v>298</v>
      </c>
      <c r="N48" s="10" t="s">
        <v>19</v>
      </c>
      <c r="O48" s="11">
        <v>100</v>
      </c>
      <c r="P48" s="10" t="str">
        <f>VLOOKUP(A48,'[1]Reporte Activo Auditor Respons'!$A$2:$C$43,3,FALSE)</f>
        <v>Blanca Leonor Losada Romero</v>
      </c>
    </row>
    <row r="49" spans="1:16" ht="204" x14ac:dyDescent="0.2">
      <c r="A49" s="10" t="s">
        <v>34</v>
      </c>
      <c r="B49" s="10" t="s">
        <v>194</v>
      </c>
      <c r="C49" s="10" t="s">
        <v>87</v>
      </c>
      <c r="D49" s="10" t="s">
        <v>139</v>
      </c>
      <c r="E49" s="10" t="s">
        <v>299</v>
      </c>
      <c r="F49" s="10">
        <v>120</v>
      </c>
      <c r="G49" s="10" t="s">
        <v>300</v>
      </c>
      <c r="H49" s="10" t="s">
        <v>139</v>
      </c>
      <c r="I49" s="10" t="s">
        <v>6</v>
      </c>
      <c r="J49" s="10" t="s">
        <v>78</v>
      </c>
      <c r="K49" s="10" t="s">
        <v>301</v>
      </c>
      <c r="L49" s="10" t="s">
        <v>212</v>
      </c>
      <c r="M49" s="10" t="s">
        <v>302</v>
      </c>
      <c r="N49" s="10" t="s">
        <v>19</v>
      </c>
      <c r="O49" s="11">
        <v>100</v>
      </c>
      <c r="P49" s="10" t="str">
        <f>VLOOKUP(A49,'[1]Reporte Activo Auditor Respons'!$A$2:$C$43,3,FALSE)</f>
        <v>Blanca Leonor Losada Romero</v>
      </c>
    </row>
    <row r="50" spans="1:16" ht="140.25" x14ac:dyDescent="0.2">
      <c r="A50" s="10" t="s">
        <v>34</v>
      </c>
      <c r="B50" s="10" t="s">
        <v>194</v>
      </c>
      <c r="C50" s="10" t="s">
        <v>87</v>
      </c>
      <c r="D50" s="10" t="s">
        <v>139</v>
      </c>
      <c r="E50" s="10" t="s">
        <v>303</v>
      </c>
      <c r="F50" s="10">
        <v>121</v>
      </c>
      <c r="G50" s="10" t="s">
        <v>304</v>
      </c>
      <c r="H50" s="10" t="s">
        <v>139</v>
      </c>
      <c r="I50" s="10" t="s">
        <v>6</v>
      </c>
      <c r="J50" s="10" t="s">
        <v>78</v>
      </c>
      <c r="K50" s="10" t="s">
        <v>305</v>
      </c>
      <c r="L50" s="10" t="s">
        <v>212</v>
      </c>
      <c r="M50" s="10" t="s">
        <v>35</v>
      </c>
      <c r="N50" s="10" t="s">
        <v>19</v>
      </c>
      <c r="O50" s="11">
        <v>100</v>
      </c>
      <c r="P50" s="10" t="str">
        <f>VLOOKUP(A50,'[1]Reporte Activo Auditor Respons'!$A$2:$C$43,3,FALSE)</f>
        <v>Blanca Leonor Losada Romero</v>
      </c>
    </row>
    <row r="51" spans="1:16" ht="140.25" x14ac:dyDescent="0.2">
      <c r="A51" s="10" t="s">
        <v>34</v>
      </c>
      <c r="B51" s="10" t="s">
        <v>194</v>
      </c>
      <c r="C51" s="10" t="s">
        <v>87</v>
      </c>
      <c r="D51" s="10" t="s">
        <v>139</v>
      </c>
      <c r="E51" s="10" t="s">
        <v>306</v>
      </c>
      <c r="F51" s="10">
        <v>122</v>
      </c>
      <c r="G51" s="10" t="s">
        <v>307</v>
      </c>
      <c r="H51" s="10" t="s">
        <v>208</v>
      </c>
      <c r="I51" s="10" t="s">
        <v>206</v>
      </c>
      <c r="J51" s="10" t="s">
        <v>78</v>
      </c>
      <c r="K51" s="10" t="s">
        <v>308</v>
      </c>
      <c r="L51" s="10" t="s">
        <v>238</v>
      </c>
      <c r="M51" s="10" t="s">
        <v>309</v>
      </c>
      <c r="N51" s="10" t="s">
        <v>19</v>
      </c>
      <c r="O51" s="11">
        <v>100</v>
      </c>
      <c r="P51" s="10" t="str">
        <f>VLOOKUP(A51,'[1]Reporte Activo Auditor Respons'!$A$2:$C$43,3,FALSE)</f>
        <v>Blanca Leonor Losada Romero</v>
      </c>
    </row>
    <row r="52" spans="1:16" ht="178.5" x14ac:dyDescent="0.2">
      <c r="A52" s="10" t="s">
        <v>32</v>
      </c>
      <c r="B52" s="10" t="s">
        <v>194</v>
      </c>
      <c r="C52" s="10" t="s">
        <v>84</v>
      </c>
      <c r="D52" s="10" t="s">
        <v>2</v>
      </c>
      <c r="E52" s="10" t="s">
        <v>310</v>
      </c>
      <c r="F52" s="10">
        <v>123</v>
      </c>
      <c r="G52" s="10" t="s">
        <v>311</v>
      </c>
      <c r="H52" s="10" t="s">
        <v>2</v>
      </c>
      <c r="I52" s="10" t="s">
        <v>1</v>
      </c>
      <c r="J52" s="10" t="s">
        <v>78</v>
      </c>
      <c r="K52" s="10" t="s">
        <v>273</v>
      </c>
      <c r="L52" s="10" t="s">
        <v>312</v>
      </c>
      <c r="M52" s="10" t="s">
        <v>313</v>
      </c>
      <c r="N52" s="10" t="s">
        <v>5</v>
      </c>
      <c r="O52" s="11">
        <v>50</v>
      </c>
      <c r="P52" s="10" t="str">
        <f>VLOOKUP(A52,'[1]Reporte Activo Auditor Respons'!$A$2:$C$43,3,FALSE)</f>
        <v>Gloria Marcela Luna Riaño</v>
      </c>
    </row>
    <row r="53" spans="1:16" ht="140.25" x14ac:dyDescent="0.2">
      <c r="A53" s="10" t="s">
        <v>32</v>
      </c>
      <c r="B53" s="10" t="s">
        <v>194</v>
      </c>
      <c r="C53" s="10" t="s">
        <v>84</v>
      </c>
      <c r="D53" s="10" t="s">
        <v>2</v>
      </c>
      <c r="E53" s="10" t="s">
        <v>310</v>
      </c>
      <c r="F53" s="10">
        <v>124</v>
      </c>
      <c r="G53" s="10" t="s">
        <v>314</v>
      </c>
      <c r="H53" s="10" t="s">
        <v>2</v>
      </c>
      <c r="I53" s="10" t="s">
        <v>1</v>
      </c>
      <c r="J53" s="10" t="s">
        <v>78</v>
      </c>
      <c r="K53" s="10" t="s">
        <v>273</v>
      </c>
      <c r="L53" s="10" t="s">
        <v>312</v>
      </c>
      <c r="M53" s="10" t="s">
        <v>315</v>
      </c>
      <c r="N53" s="10" t="s">
        <v>5</v>
      </c>
      <c r="O53" s="11">
        <v>0</v>
      </c>
      <c r="P53" s="10" t="str">
        <f>VLOOKUP(A53,'[1]Reporte Activo Auditor Respons'!$A$2:$C$43,3,FALSE)</f>
        <v>Gloria Marcela Luna Riaño</v>
      </c>
    </row>
    <row r="54" spans="1:16" ht="140.25" x14ac:dyDescent="0.2">
      <c r="A54" s="10" t="s">
        <v>32</v>
      </c>
      <c r="B54" s="10" t="s">
        <v>194</v>
      </c>
      <c r="C54" s="10" t="s">
        <v>84</v>
      </c>
      <c r="D54" s="10" t="s">
        <v>2</v>
      </c>
      <c r="E54" s="10" t="s">
        <v>310</v>
      </c>
      <c r="F54" s="10">
        <v>125</v>
      </c>
      <c r="G54" s="10" t="s">
        <v>316</v>
      </c>
      <c r="H54" s="10" t="s">
        <v>2</v>
      </c>
      <c r="I54" s="10" t="s">
        <v>1</v>
      </c>
      <c r="J54" s="10" t="s">
        <v>78</v>
      </c>
      <c r="K54" s="10" t="s">
        <v>273</v>
      </c>
      <c r="L54" s="10" t="s">
        <v>312</v>
      </c>
      <c r="M54" s="10" t="s">
        <v>317</v>
      </c>
      <c r="N54" s="10" t="s">
        <v>5</v>
      </c>
      <c r="O54" s="11">
        <v>0</v>
      </c>
      <c r="P54" s="10" t="str">
        <f>VLOOKUP(A54,'[1]Reporte Activo Auditor Respons'!$A$2:$C$43,3,FALSE)</f>
        <v>Gloria Marcela Luna Riaño</v>
      </c>
    </row>
    <row r="55" spans="1:16" ht="140.25" x14ac:dyDescent="0.2">
      <c r="A55" s="10" t="s">
        <v>32</v>
      </c>
      <c r="B55" s="10" t="s">
        <v>194</v>
      </c>
      <c r="C55" s="10" t="s">
        <v>84</v>
      </c>
      <c r="D55" s="10" t="s">
        <v>2</v>
      </c>
      <c r="E55" s="10" t="s">
        <v>318</v>
      </c>
      <c r="F55" s="10">
        <v>126</v>
      </c>
      <c r="G55" s="10" t="s">
        <v>319</v>
      </c>
      <c r="H55" s="10" t="s">
        <v>320</v>
      </c>
      <c r="I55" s="10" t="s">
        <v>33</v>
      </c>
      <c r="J55" s="10" t="s">
        <v>78</v>
      </c>
      <c r="K55" s="10" t="s">
        <v>273</v>
      </c>
      <c r="L55" s="10" t="s">
        <v>178</v>
      </c>
      <c r="M55" s="10" t="s">
        <v>321</v>
      </c>
      <c r="N55" s="10" t="s">
        <v>19</v>
      </c>
      <c r="O55" s="11">
        <v>100</v>
      </c>
      <c r="P55" s="10" t="str">
        <f>VLOOKUP(A55,'[1]Reporte Activo Auditor Respons'!$A$2:$C$43,3,FALSE)</f>
        <v>Gloria Marcela Luna Riaño</v>
      </c>
    </row>
    <row r="56" spans="1:16" ht="140.25" x14ac:dyDescent="0.2">
      <c r="A56" s="10" t="s">
        <v>32</v>
      </c>
      <c r="B56" s="10" t="s">
        <v>194</v>
      </c>
      <c r="C56" s="10" t="s">
        <v>84</v>
      </c>
      <c r="D56" s="10" t="s">
        <v>2</v>
      </c>
      <c r="E56" s="10" t="s">
        <v>322</v>
      </c>
      <c r="F56" s="10">
        <v>127</v>
      </c>
      <c r="G56" s="10" t="s">
        <v>105</v>
      </c>
      <c r="H56" s="10" t="s">
        <v>2</v>
      </c>
      <c r="I56" s="10" t="s">
        <v>1</v>
      </c>
      <c r="J56" s="10" t="s">
        <v>78</v>
      </c>
      <c r="K56" s="10" t="s">
        <v>323</v>
      </c>
      <c r="L56" s="10" t="s">
        <v>312</v>
      </c>
      <c r="M56" s="10" t="s">
        <v>106</v>
      </c>
      <c r="N56" s="10" t="s">
        <v>5</v>
      </c>
      <c r="O56" s="11">
        <v>66</v>
      </c>
      <c r="P56" s="10" t="str">
        <f>VLOOKUP(A56,'[1]Reporte Activo Auditor Respons'!$A$2:$C$43,3,FALSE)</f>
        <v>Gloria Marcela Luna Riaño</v>
      </c>
    </row>
    <row r="57" spans="1:16" ht="140.25" x14ac:dyDescent="0.2">
      <c r="A57" s="10" t="s">
        <v>32</v>
      </c>
      <c r="B57" s="10" t="s">
        <v>194</v>
      </c>
      <c r="C57" s="10" t="s">
        <v>84</v>
      </c>
      <c r="D57" s="10" t="s">
        <v>2</v>
      </c>
      <c r="E57" s="10" t="s">
        <v>322</v>
      </c>
      <c r="F57" s="10">
        <v>128</v>
      </c>
      <c r="G57" s="10" t="s">
        <v>104</v>
      </c>
      <c r="H57" s="10" t="s">
        <v>2</v>
      </c>
      <c r="I57" s="10" t="s">
        <v>1</v>
      </c>
      <c r="J57" s="10" t="s">
        <v>78</v>
      </c>
      <c r="K57" s="10" t="s">
        <v>323</v>
      </c>
      <c r="L57" s="10" t="s">
        <v>312</v>
      </c>
      <c r="M57" s="10" t="s">
        <v>106</v>
      </c>
      <c r="N57" s="10" t="s">
        <v>5</v>
      </c>
      <c r="O57" s="11">
        <v>0</v>
      </c>
      <c r="P57" s="10" t="str">
        <f>VLOOKUP(A57,'[1]Reporte Activo Auditor Respons'!$A$2:$C$43,3,FALSE)</f>
        <v>Gloria Marcela Luna Riaño</v>
      </c>
    </row>
    <row r="58" spans="1:16" ht="242.25" x14ac:dyDescent="0.2">
      <c r="A58" s="10" t="s">
        <v>32</v>
      </c>
      <c r="B58" s="10" t="s">
        <v>194</v>
      </c>
      <c r="C58" s="10" t="s">
        <v>84</v>
      </c>
      <c r="D58" s="10" t="s">
        <v>2</v>
      </c>
      <c r="E58" s="10" t="s">
        <v>322</v>
      </c>
      <c r="F58" s="10">
        <v>129</v>
      </c>
      <c r="G58" s="10" t="s">
        <v>324</v>
      </c>
      <c r="H58" s="10" t="s">
        <v>2</v>
      </c>
      <c r="I58" s="10" t="s">
        <v>1</v>
      </c>
      <c r="J58" s="10" t="s">
        <v>78</v>
      </c>
      <c r="K58" s="10" t="s">
        <v>273</v>
      </c>
      <c r="L58" s="10" t="s">
        <v>312</v>
      </c>
      <c r="M58" s="10" t="s">
        <v>325</v>
      </c>
      <c r="N58" s="10" t="s">
        <v>5</v>
      </c>
      <c r="O58" s="11">
        <v>73</v>
      </c>
      <c r="P58" s="10" t="str">
        <f>VLOOKUP(A58,'[1]Reporte Activo Auditor Respons'!$A$2:$C$43,3,FALSE)</f>
        <v>Gloria Marcela Luna Riaño</v>
      </c>
    </row>
    <row r="59" spans="1:16" ht="153" x14ac:dyDescent="0.2">
      <c r="A59" s="10" t="s">
        <v>31</v>
      </c>
      <c r="B59" s="10" t="s">
        <v>194</v>
      </c>
      <c r="C59" s="10" t="s">
        <v>84</v>
      </c>
      <c r="D59" s="10" t="s">
        <v>2</v>
      </c>
      <c r="E59" s="10" t="s">
        <v>326</v>
      </c>
      <c r="F59" s="10">
        <v>131</v>
      </c>
      <c r="G59" s="10" t="s">
        <v>327</v>
      </c>
      <c r="H59" s="10" t="s">
        <v>2</v>
      </c>
      <c r="I59" s="10" t="s">
        <v>1</v>
      </c>
      <c r="J59" s="10" t="s">
        <v>78</v>
      </c>
      <c r="K59" s="10" t="s">
        <v>328</v>
      </c>
      <c r="L59" s="10" t="s">
        <v>243</v>
      </c>
      <c r="M59" s="10" t="s">
        <v>329</v>
      </c>
      <c r="N59" s="10" t="s">
        <v>19</v>
      </c>
      <c r="O59" s="11">
        <v>100</v>
      </c>
      <c r="P59" s="10" t="str">
        <f>VLOOKUP(A59,'[1]Reporte Activo Auditor Respons'!$A$2:$C$43,3,FALSE)</f>
        <v>Iveth Lorena Herrera Hernández</v>
      </c>
    </row>
    <row r="60" spans="1:16" ht="140.25" x14ac:dyDescent="0.2">
      <c r="A60" s="10" t="s">
        <v>28</v>
      </c>
      <c r="B60" s="10" t="s">
        <v>194</v>
      </c>
      <c r="C60" s="10" t="s">
        <v>102</v>
      </c>
      <c r="D60" s="10" t="s">
        <v>330</v>
      </c>
      <c r="E60" s="10" t="s">
        <v>331</v>
      </c>
      <c r="F60" s="10">
        <v>133</v>
      </c>
      <c r="G60" s="10" t="s">
        <v>332</v>
      </c>
      <c r="H60" s="10" t="s">
        <v>30</v>
      </c>
      <c r="I60" s="10" t="s">
        <v>29</v>
      </c>
      <c r="J60" s="10" t="s">
        <v>80</v>
      </c>
      <c r="K60" s="10" t="s">
        <v>282</v>
      </c>
      <c r="L60" s="10" t="s">
        <v>178</v>
      </c>
      <c r="M60" s="10" t="s">
        <v>333</v>
      </c>
      <c r="N60" s="10" t="s">
        <v>19</v>
      </c>
      <c r="O60" s="11">
        <v>100</v>
      </c>
      <c r="P60" s="10" t="str">
        <f>VLOOKUP(A60,'[1]Reporte Activo Auditor Respons'!$A$2:$C$43,3,FALSE)</f>
        <v>Maria Jazmin Gomez Olivar</v>
      </c>
    </row>
    <row r="61" spans="1:16" ht="140.25" x14ac:dyDescent="0.2">
      <c r="A61" s="10" t="s">
        <v>28</v>
      </c>
      <c r="B61" s="10" t="s">
        <v>194</v>
      </c>
      <c r="C61" s="10" t="s">
        <v>102</v>
      </c>
      <c r="D61" s="10" t="s">
        <v>330</v>
      </c>
      <c r="E61" s="10" t="s">
        <v>331</v>
      </c>
      <c r="F61" s="10">
        <v>134</v>
      </c>
      <c r="G61" s="10" t="s">
        <v>103</v>
      </c>
      <c r="H61" s="10" t="s">
        <v>30</v>
      </c>
      <c r="I61" s="10" t="s">
        <v>29</v>
      </c>
      <c r="J61" s="10" t="s">
        <v>80</v>
      </c>
      <c r="K61" s="10" t="s">
        <v>282</v>
      </c>
      <c r="L61" s="10" t="s">
        <v>178</v>
      </c>
      <c r="M61" s="10" t="s">
        <v>334</v>
      </c>
      <c r="N61" s="10" t="s">
        <v>19</v>
      </c>
      <c r="O61" s="11">
        <v>100</v>
      </c>
      <c r="P61" s="10" t="str">
        <f>VLOOKUP(A61,'[1]Reporte Activo Auditor Respons'!$A$2:$C$43,3,FALSE)</f>
        <v>Maria Jazmin Gomez Olivar</v>
      </c>
    </row>
    <row r="62" spans="1:16" ht="153" x14ac:dyDescent="0.2">
      <c r="A62" s="10" t="s">
        <v>28</v>
      </c>
      <c r="B62" s="10" t="s">
        <v>194</v>
      </c>
      <c r="C62" s="10" t="s">
        <v>102</v>
      </c>
      <c r="D62" s="10" t="s">
        <v>330</v>
      </c>
      <c r="E62" s="10" t="s">
        <v>335</v>
      </c>
      <c r="F62" s="10">
        <v>135</v>
      </c>
      <c r="G62" s="10" t="s">
        <v>101</v>
      </c>
      <c r="H62" s="10" t="s">
        <v>30</v>
      </c>
      <c r="I62" s="10" t="s">
        <v>29</v>
      </c>
      <c r="J62" s="10" t="s">
        <v>80</v>
      </c>
      <c r="K62" s="10" t="s">
        <v>290</v>
      </c>
      <c r="L62" s="10" t="s">
        <v>212</v>
      </c>
      <c r="M62" s="10" t="s">
        <v>336</v>
      </c>
      <c r="N62" s="10" t="s">
        <v>19</v>
      </c>
      <c r="O62" s="11">
        <v>100</v>
      </c>
      <c r="P62" s="10" t="str">
        <f>VLOOKUP(A62,'[1]Reporte Activo Auditor Respons'!$A$2:$C$43,3,FALSE)</f>
        <v>Maria Jazmin Gomez Olivar</v>
      </c>
    </row>
    <row r="63" spans="1:16" ht="191.25" x14ac:dyDescent="0.2">
      <c r="A63" s="10" t="s">
        <v>28</v>
      </c>
      <c r="B63" s="10" t="s">
        <v>194</v>
      </c>
      <c r="C63" s="10" t="s">
        <v>102</v>
      </c>
      <c r="D63" s="10" t="s">
        <v>330</v>
      </c>
      <c r="E63" s="10" t="s">
        <v>335</v>
      </c>
      <c r="F63" s="10">
        <v>136</v>
      </c>
      <c r="G63" s="10" t="s">
        <v>337</v>
      </c>
      <c r="H63" s="10" t="s">
        <v>330</v>
      </c>
      <c r="I63" s="10" t="s">
        <v>29</v>
      </c>
      <c r="J63" s="10" t="s">
        <v>80</v>
      </c>
      <c r="K63" s="10" t="s">
        <v>290</v>
      </c>
      <c r="L63" s="10" t="s">
        <v>212</v>
      </c>
      <c r="M63" s="10" t="s">
        <v>338</v>
      </c>
      <c r="N63" s="10" t="s">
        <v>19</v>
      </c>
      <c r="O63" s="11">
        <v>100</v>
      </c>
      <c r="P63" s="10" t="str">
        <f>VLOOKUP(A63,'[1]Reporte Activo Auditor Respons'!$A$2:$C$43,3,FALSE)</f>
        <v>Maria Jazmin Gomez Olivar</v>
      </c>
    </row>
    <row r="64" spans="1:16" ht="178.5" x14ac:dyDescent="0.2">
      <c r="A64" s="10" t="s">
        <v>26</v>
      </c>
      <c r="B64" s="10" t="s">
        <v>194</v>
      </c>
      <c r="C64" s="10" t="s">
        <v>83</v>
      </c>
      <c r="D64" s="10" t="s">
        <v>339</v>
      </c>
      <c r="E64" s="10" t="s">
        <v>340</v>
      </c>
      <c r="F64" s="10">
        <v>139</v>
      </c>
      <c r="G64" s="10" t="s">
        <v>100</v>
      </c>
      <c r="H64" s="10" t="s">
        <v>339</v>
      </c>
      <c r="I64" s="10" t="s">
        <v>75</v>
      </c>
      <c r="J64" s="10" t="s">
        <v>78</v>
      </c>
      <c r="K64" s="10" t="s">
        <v>341</v>
      </c>
      <c r="L64" s="10" t="s">
        <v>178</v>
      </c>
      <c r="M64" s="10" t="s">
        <v>342</v>
      </c>
      <c r="N64" s="10" t="s">
        <v>19</v>
      </c>
      <c r="O64" s="11">
        <v>100</v>
      </c>
      <c r="P64" s="10" t="str">
        <f>VLOOKUP(A64,'[1]Reporte Activo Auditor Respons'!$A$2:$C$43,3,FALSE)</f>
        <v>Blanca Leonor Losada Romero</v>
      </c>
    </row>
    <row r="65" spans="1:16" ht="280.5" x14ac:dyDescent="0.2">
      <c r="A65" s="10" t="s">
        <v>25</v>
      </c>
      <c r="B65" s="10" t="s">
        <v>194</v>
      </c>
      <c r="C65" s="10" t="s">
        <v>82</v>
      </c>
      <c r="D65" s="10" t="s">
        <v>17</v>
      </c>
      <c r="E65" s="10" t="s">
        <v>343</v>
      </c>
      <c r="F65" s="10">
        <v>143</v>
      </c>
      <c r="G65" s="10" t="s">
        <v>344</v>
      </c>
      <c r="H65" s="10" t="s">
        <v>17</v>
      </c>
      <c r="I65" s="10" t="s">
        <v>15</v>
      </c>
      <c r="J65" s="10" t="s">
        <v>79</v>
      </c>
      <c r="K65" s="10" t="s">
        <v>345</v>
      </c>
      <c r="L65" s="10" t="s">
        <v>200</v>
      </c>
      <c r="M65" s="10" t="s">
        <v>346</v>
      </c>
      <c r="N65" s="10" t="s">
        <v>19</v>
      </c>
      <c r="O65" s="11">
        <v>100</v>
      </c>
      <c r="P65" s="10" t="str">
        <f>VLOOKUP(A65,'[1]Reporte Activo Auditor Respons'!$A$2:$C$43,3,FALSE)</f>
        <v>Kelly Mireya Correa Espinosa</v>
      </c>
    </row>
    <row r="66" spans="1:16" ht="140.25" x14ac:dyDescent="0.2">
      <c r="A66" s="10" t="s">
        <v>25</v>
      </c>
      <c r="B66" s="10" t="s">
        <v>194</v>
      </c>
      <c r="C66" s="10" t="s">
        <v>82</v>
      </c>
      <c r="D66" s="10" t="s">
        <v>17</v>
      </c>
      <c r="E66" s="10" t="s">
        <v>347</v>
      </c>
      <c r="F66" s="10">
        <v>144</v>
      </c>
      <c r="G66" s="10" t="s">
        <v>348</v>
      </c>
      <c r="H66" s="10" t="s">
        <v>17</v>
      </c>
      <c r="I66" s="10" t="s">
        <v>15</v>
      </c>
      <c r="J66" s="10" t="s">
        <v>79</v>
      </c>
      <c r="K66" s="10" t="s">
        <v>349</v>
      </c>
      <c r="L66" s="10" t="s">
        <v>200</v>
      </c>
      <c r="M66" s="10" t="s">
        <v>350</v>
      </c>
      <c r="N66" s="10" t="s">
        <v>19</v>
      </c>
      <c r="O66" s="11">
        <v>100</v>
      </c>
      <c r="P66" s="10" t="str">
        <f>VLOOKUP(A66,'[1]Reporte Activo Auditor Respons'!$A$2:$C$43,3,FALSE)</f>
        <v>Kelly Mireya Correa Espinosa</v>
      </c>
    </row>
    <row r="67" spans="1:16" ht="140.25" x14ac:dyDescent="0.2">
      <c r="A67" s="10" t="s">
        <v>24</v>
      </c>
      <c r="B67" s="10" t="s">
        <v>194</v>
      </c>
      <c r="C67" s="10" t="s">
        <v>87</v>
      </c>
      <c r="D67" s="10" t="s">
        <v>139</v>
      </c>
      <c r="E67" s="10" t="s">
        <v>351</v>
      </c>
      <c r="F67" s="10">
        <v>151</v>
      </c>
      <c r="G67" s="10" t="s">
        <v>99</v>
      </c>
      <c r="H67" s="10" t="s">
        <v>139</v>
      </c>
      <c r="I67" s="10" t="s">
        <v>6</v>
      </c>
      <c r="J67" s="10" t="s">
        <v>78</v>
      </c>
      <c r="K67" s="10" t="s">
        <v>352</v>
      </c>
      <c r="L67" s="10" t="s">
        <v>178</v>
      </c>
      <c r="M67" s="10" t="s">
        <v>353</v>
      </c>
      <c r="N67" s="10" t="s">
        <v>19</v>
      </c>
      <c r="O67" s="11">
        <v>100</v>
      </c>
      <c r="P67" s="10" t="str">
        <f>VLOOKUP(A67,'[1]Reporte Activo Auditor Respons'!$A$2:$C$43,3,FALSE)</f>
        <v>Blanca Leonor Losada Romero</v>
      </c>
    </row>
    <row r="68" spans="1:16" ht="140.25" x14ac:dyDescent="0.2">
      <c r="A68" s="10" t="s">
        <v>24</v>
      </c>
      <c r="B68" s="10" t="s">
        <v>194</v>
      </c>
      <c r="C68" s="10" t="s">
        <v>87</v>
      </c>
      <c r="D68" s="10" t="s">
        <v>139</v>
      </c>
      <c r="E68" s="10" t="s">
        <v>351</v>
      </c>
      <c r="F68" s="10">
        <v>152</v>
      </c>
      <c r="G68" s="10" t="s">
        <v>354</v>
      </c>
      <c r="H68" s="10" t="s">
        <v>139</v>
      </c>
      <c r="I68" s="10" t="s">
        <v>6</v>
      </c>
      <c r="J68" s="10" t="s">
        <v>78</v>
      </c>
      <c r="K68" s="10" t="s">
        <v>352</v>
      </c>
      <c r="L68" s="10" t="s">
        <v>262</v>
      </c>
      <c r="M68" s="10" t="s">
        <v>355</v>
      </c>
      <c r="N68" s="10" t="s">
        <v>5</v>
      </c>
      <c r="O68" s="11">
        <v>90</v>
      </c>
      <c r="P68" s="10" t="str">
        <f>VLOOKUP(A68,'[1]Reporte Activo Auditor Respons'!$A$2:$C$43,3,FALSE)</f>
        <v>Blanca Leonor Losada Romero</v>
      </c>
    </row>
    <row r="69" spans="1:16" ht="140.25" x14ac:dyDescent="0.2">
      <c r="A69" s="10" t="s">
        <v>24</v>
      </c>
      <c r="B69" s="10" t="s">
        <v>194</v>
      </c>
      <c r="C69" s="10" t="s">
        <v>87</v>
      </c>
      <c r="D69" s="10" t="s">
        <v>139</v>
      </c>
      <c r="E69" s="10" t="s">
        <v>351</v>
      </c>
      <c r="F69" s="10">
        <v>153</v>
      </c>
      <c r="G69" s="10" t="s">
        <v>356</v>
      </c>
      <c r="H69" s="10" t="s">
        <v>357</v>
      </c>
      <c r="I69" s="10" t="s">
        <v>22</v>
      </c>
      <c r="J69" s="10" t="s">
        <v>79</v>
      </c>
      <c r="K69" s="10" t="s">
        <v>358</v>
      </c>
      <c r="L69" s="10" t="s">
        <v>238</v>
      </c>
      <c r="M69" s="10" t="s">
        <v>359</v>
      </c>
      <c r="N69" s="10" t="s">
        <v>19</v>
      </c>
      <c r="O69" s="11">
        <v>100</v>
      </c>
      <c r="P69" s="10" t="str">
        <f>VLOOKUP(A69,'[1]Reporte Activo Auditor Respons'!$A$2:$C$43,3,FALSE)</f>
        <v>Blanca Leonor Losada Romero</v>
      </c>
    </row>
    <row r="70" spans="1:16" ht="178.5" x14ac:dyDescent="0.2">
      <c r="A70" s="10" t="s">
        <v>24</v>
      </c>
      <c r="B70" s="10" t="s">
        <v>194</v>
      </c>
      <c r="C70" s="10" t="s">
        <v>87</v>
      </c>
      <c r="D70" s="10" t="s">
        <v>139</v>
      </c>
      <c r="E70" s="10" t="s">
        <v>360</v>
      </c>
      <c r="F70" s="10">
        <v>154</v>
      </c>
      <c r="G70" s="10" t="s">
        <v>361</v>
      </c>
      <c r="H70" s="10" t="s">
        <v>139</v>
      </c>
      <c r="I70" s="10" t="s">
        <v>6</v>
      </c>
      <c r="J70" s="10" t="s">
        <v>80</v>
      </c>
      <c r="K70" s="10" t="s">
        <v>352</v>
      </c>
      <c r="L70" s="10" t="s">
        <v>212</v>
      </c>
      <c r="M70" s="10" t="s">
        <v>362</v>
      </c>
      <c r="N70" s="10" t="s">
        <v>19</v>
      </c>
      <c r="O70" s="11">
        <v>100</v>
      </c>
      <c r="P70" s="10" t="str">
        <f>VLOOKUP(A70,'[1]Reporte Activo Auditor Respons'!$A$2:$C$43,3,FALSE)</f>
        <v>Blanca Leonor Losada Romero</v>
      </c>
    </row>
    <row r="71" spans="1:16" ht="153" x14ac:dyDescent="0.2">
      <c r="A71" s="10" t="s">
        <v>24</v>
      </c>
      <c r="B71" s="10" t="s">
        <v>194</v>
      </c>
      <c r="C71" s="10" t="s">
        <v>87</v>
      </c>
      <c r="D71" s="10" t="s">
        <v>139</v>
      </c>
      <c r="E71" s="10" t="s">
        <v>363</v>
      </c>
      <c r="F71" s="10">
        <v>155</v>
      </c>
      <c r="G71" s="10" t="s">
        <v>92</v>
      </c>
      <c r="H71" s="10" t="s">
        <v>139</v>
      </c>
      <c r="I71" s="10" t="s">
        <v>6</v>
      </c>
      <c r="J71" s="10" t="s">
        <v>78</v>
      </c>
      <c r="K71" s="10" t="s">
        <v>352</v>
      </c>
      <c r="L71" s="10" t="s">
        <v>178</v>
      </c>
      <c r="M71" s="10" t="s">
        <v>364</v>
      </c>
      <c r="N71" s="10" t="s">
        <v>19</v>
      </c>
      <c r="O71" s="11">
        <v>100</v>
      </c>
      <c r="P71" s="10" t="str">
        <f>VLOOKUP(A71,'[1]Reporte Activo Auditor Respons'!$A$2:$C$43,3,FALSE)</f>
        <v>Blanca Leonor Losada Romero</v>
      </c>
    </row>
    <row r="72" spans="1:16" ht="178.5" x14ac:dyDescent="0.2">
      <c r="A72" s="10" t="s">
        <v>24</v>
      </c>
      <c r="B72" s="10" t="s">
        <v>194</v>
      </c>
      <c r="C72" s="10" t="s">
        <v>87</v>
      </c>
      <c r="D72" s="10" t="s">
        <v>139</v>
      </c>
      <c r="E72" s="10" t="s">
        <v>365</v>
      </c>
      <c r="F72" s="10">
        <v>156</v>
      </c>
      <c r="G72" s="10" t="s">
        <v>366</v>
      </c>
      <c r="H72" s="10" t="s">
        <v>139</v>
      </c>
      <c r="I72" s="10" t="s">
        <v>6</v>
      </c>
      <c r="J72" s="10" t="s">
        <v>79</v>
      </c>
      <c r="K72" s="10" t="s">
        <v>205</v>
      </c>
      <c r="L72" s="10" t="s">
        <v>212</v>
      </c>
      <c r="M72" s="10" t="s">
        <v>362</v>
      </c>
      <c r="N72" s="10" t="s">
        <v>19</v>
      </c>
      <c r="O72" s="11">
        <v>100</v>
      </c>
      <c r="P72" s="10" t="str">
        <f>VLOOKUP(A72,'[1]Reporte Activo Auditor Respons'!$A$2:$C$43,3,FALSE)</f>
        <v>Blanca Leonor Losada Romero</v>
      </c>
    </row>
    <row r="73" spans="1:16" ht="140.25" x14ac:dyDescent="0.2">
      <c r="A73" s="10" t="s">
        <v>24</v>
      </c>
      <c r="B73" s="10" t="s">
        <v>194</v>
      </c>
      <c r="C73" s="10" t="s">
        <v>87</v>
      </c>
      <c r="D73" s="10" t="s">
        <v>139</v>
      </c>
      <c r="E73" s="10" t="s">
        <v>367</v>
      </c>
      <c r="F73" s="10">
        <v>157</v>
      </c>
      <c r="G73" s="10" t="s">
        <v>368</v>
      </c>
      <c r="H73" s="10" t="s">
        <v>139</v>
      </c>
      <c r="I73" s="10" t="s">
        <v>6</v>
      </c>
      <c r="J73" s="10" t="s">
        <v>78</v>
      </c>
      <c r="K73" s="10" t="s">
        <v>205</v>
      </c>
      <c r="L73" s="10" t="s">
        <v>178</v>
      </c>
      <c r="M73" s="10" t="s">
        <v>369</v>
      </c>
      <c r="N73" s="10" t="s">
        <v>19</v>
      </c>
      <c r="O73" s="11">
        <v>100</v>
      </c>
      <c r="P73" s="10" t="str">
        <f>VLOOKUP(A73,'[1]Reporte Activo Auditor Respons'!$A$2:$C$43,3,FALSE)</f>
        <v>Blanca Leonor Losada Romero</v>
      </c>
    </row>
    <row r="74" spans="1:16" ht="153" x14ac:dyDescent="0.2">
      <c r="A74" s="10" t="s">
        <v>24</v>
      </c>
      <c r="B74" s="10" t="s">
        <v>194</v>
      </c>
      <c r="C74" s="10" t="s">
        <v>87</v>
      </c>
      <c r="D74" s="10" t="s">
        <v>139</v>
      </c>
      <c r="E74" s="10" t="s">
        <v>370</v>
      </c>
      <c r="F74" s="10">
        <v>158</v>
      </c>
      <c r="G74" s="10" t="s">
        <v>96</v>
      </c>
      <c r="H74" s="10" t="s">
        <v>139</v>
      </c>
      <c r="I74" s="10" t="s">
        <v>6</v>
      </c>
      <c r="J74" s="10" t="s">
        <v>78</v>
      </c>
      <c r="K74" s="10" t="s">
        <v>205</v>
      </c>
      <c r="L74" s="10" t="s">
        <v>270</v>
      </c>
      <c r="M74" s="10" t="s">
        <v>371</v>
      </c>
      <c r="N74" s="10" t="s">
        <v>19</v>
      </c>
      <c r="O74" s="11">
        <v>100</v>
      </c>
      <c r="P74" s="10" t="str">
        <f>VLOOKUP(A74,'[1]Reporte Activo Auditor Respons'!$A$2:$C$43,3,FALSE)</f>
        <v>Blanca Leonor Losada Romero</v>
      </c>
    </row>
    <row r="75" spans="1:16" ht="140.25" x14ac:dyDescent="0.2">
      <c r="A75" s="10" t="s">
        <v>24</v>
      </c>
      <c r="B75" s="10" t="s">
        <v>194</v>
      </c>
      <c r="C75" s="10" t="s">
        <v>87</v>
      </c>
      <c r="D75" s="10" t="s">
        <v>139</v>
      </c>
      <c r="E75" s="10" t="s">
        <v>372</v>
      </c>
      <c r="F75" s="10">
        <v>159</v>
      </c>
      <c r="G75" s="10" t="s">
        <v>373</v>
      </c>
      <c r="H75" s="10" t="s">
        <v>357</v>
      </c>
      <c r="I75" s="10" t="s">
        <v>22</v>
      </c>
      <c r="J75" s="10" t="s">
        <v>80</v>
      </c>
      <c r="K75" s="10" t="s">
        <v>352</v>
      </c>
      <c r="L75" s="10" t="s">
        <v>243</v>
      </c>
      <c r="M75" s="10" t="s">
        <v>374</v>
      </c>
      <c r="N75" s="10" t="s">
        <v>19</v>
      </c>
      <c r="O75" s="11">
        <v>100</v>
      </c>
      <c r="P75" s="10" t="str">
        <f>VLOOKUP(A75,'[1]Reporte Activo Auditor Respons'!$A$2:$C$43,3,FALSE)</f>
        <v>Blanca Leonor Losada Romero</v>
      </c>
    </row>
    <row r="76" spans="1:16" ht="153" x14ac:dyDescent="0.2">
      <c r="A76" s="10" t="s">
        <v>21</v>
      </c>
      <c r="B76" s="10" t="s">
        <v>194</v>
      </c>
      <c r="C76" s="10" t="s">
        <v>23</v>
      </c>
      <c r="D76" s="10" t="s">
        <v>357</v>
      </c>
      <c r="E76" s="10" t="s">
        <v>375</v>
      </c>
      <c r="F76" s="10">
        <v>213</v>
      </c>
      <c r="G76" s="10" t="s">
        <v>376</v>
      </c>
      <c r="H76" s="10" t="s">
        <v>357</v>
      </c>
      <c r="I76" s="10" t="s">
        <v>22</v>
      </c>
      <c r="J76" s="10" t="s">
        <v>78</v>
      </c>
      <c r="K76" s="10" t="s">
        <v>282</v>
      </c>
      <c r="L76" s="10" t="s">
        <v>193</v>
      </c>
      <c r="M76" s="10" t="s">
        <v>88</v>
      </c>
      <c r="N76" s="10" t="s">
        <v>19</v>
      </c>
      <c r="O76" s="11">
        <v>100</v>
      </c>
      <c r="P76" s="10" t="str">
        <f>VLOOKUP(A76,'[1]Reporte Activo Auditor Respons'!$A$2:$C$43,3,FALSE)</f>
        <v>Maria Jazmin Gomez Olivar</v>
      </c>
    </row>
    <row r="77" spans="1:16" ht="102" x14ac:dyDescent="0.2">
      <c r="A77" s="10" t="s">
        <v>14</v>
      </c>
      <c r="B77" s="10" t="s">
        <v>377</v>
      </c>
      <c r="C77" s="10" t="s">
        <v>81</v>
      </c>
      <c r="D77" s="10" t="s">
        <v>16</v>
      </c>
      <c r="E77" s="10"/>
      <c r="F77" s="10">
        <v>355</v>
      </c>
      <c r="G77" s="10" t="s">
        <v>95</v>
      </c>
      <c r="H77" s="10" t="s">
        <v>16</v>
      </c>
      <c r="I77" s="10" t="s">
        <v>20</v>
      </c>
      <c r="J77" s="10" t="s">
        <v>80</v>
      </c>
      <c r="K77" s="10" t="s">
        <v>297</v>
      </c>
      <c r="L77" s="10" t="s">
        <v>178</v>
      </c>
      <c r="M77" s="10"/>
      <c r="N77" s="10" t="s">
        <v>19</v>
      </c>
      <c r="O77" s="11">
        <v>100</v>
      </c>
      <c r="P77" s="10" t="str">
        <f>VLOOKUP(A77,'[1]Reporte Activo Auditor Respons'!$A$2:$C$43,3,FALSE)</f>
        <v>Maria Jazmin Gomez Olivar</v>
      </c>
    </row>
    <row r="78" spans="1:16" ht="76.5" x14ac:dyDescent="0.2">
      <c r="A78" s="10" t="s">
        <v>14</v>
      </c>
      <c r="B78" s="10" t="s">
        <v>377</v>
      </c>
      <c r="C78" s="10" t="s">
        <v>81</v>
      </c>
      <c r="D78" s="10" t="s">
        <v>16</v>
      </c>
      <c r="E78" s="10"/>
      <c r="F78" s="10">
        <v>356</v>
      </c>
      <c r="G78" s="10" t="s">
        <v>94</v>
      </c>
      <c r="H78" s="10" t="s">
        <v>17</v>
      </c>
      <c r="I78" s="10" t="s">
        <v>15</v>
      </c>
      <c r="J78" s="10" t="s">
        <v>80</v>
      </c>
      <c r="K78" s="10" t="s">
        <v>297</v>
      </c>
      <c r="L78" s="10" t="s">
        <v>378</v>
      </c>
      <c r="M78" s="10" t="s">
        <v>132</v>
      </c>
      <c r="N78" s="10" t="s">
        <v>19</v>
      </c>
      <c r="O78" s="11">
        <v>100</v>
      </c>
      <c r="P78" s="10" t="str">
        <f>VLOOKUP(A78,'[1]Reporte Activo Auditor Respons'!$A$2:$C$43,3,FALSE)</f>
        <v>Maria Jazmin Gomez Olivar</v>
      </c>
    </row>
    <row r="79" spans="1:16" ht="191.25" x14ac:dyDescent="0.2">
      <c r="A79" s="10" t="s">
        <v>14</v>
      </c>
      <c r="B79" s="10" t="s">
        <v>377</v>
      </c>
      <c r="C79" s="10" t="s">
        <v>81</v>
      </c>
      <c r="D79" s="10" t="s">
        <v>16</v>
      </c>
      <c r="E79" s="10"/>
      <c r="F79" s="10">
        <v>357</v>
      </c>
      <c r="G79" s="12" t="s">
        <v>379</v>
      </c>
      <c r="H79" s="10" t="s">
        <v>17</v>
      </c>
      <c r="I79" s="12" t="s">
        <v>15</v>
      </c>
      <c r="J79" s="10" t="s">
        <v>80</v>
      </c>
      <c r="K79" s="10" t="s">
        <v>380</v>
      </c>
      <c r="L79" s="10" t="s">
        <v>238</v>
      </c>
      <c r="M79" s="10" t="s">
        <v>93</v>
      </c>
      <c r="N79" s="10" t="s">
        <v>222</v>
      </c>
      <c r="O79" s="11">
        <v>33</v>
      </c>
      <c r="P79" s="10" t="str">
        <f>VLOOKUP(A79,'[1]Reporte Activo Auditor Respons'!$A$2:$C$43,3,FALSE)</f>
        <v>Maria Jazmin Gomez Olivar</v>
      </c>
    </row>
    <row r="80" spans="1:16" ht="76.5" x14ac:dyDescent="0.2">
      <c r="A80" s="10" t="s">
        <v>14</v>
      </c>
      <c r="B80" s="10" t="s">
        <v>377</v>
      </c>
      <c r="C80" s="10" t="s">
        <v>81</v>
      </c>
      <c r="D80" s="10" t="s">
        <v>16</v>
      </c>
      <c r="E80" s="10"/>
      <c r="F80" s="10">
        <v>358</v>
      </c>
      <c r="G80" s="12" t="s">
        <v>381</v>
      </c>
      <c r="H80" s="10" t="s">
        <v>17</v>
      </c>
      <c r="I80" s="10" t="s">
        <v>15</v>
      </c>
      <c r="J80" s="10" t="s">
        <v>80</v>
      </c>
      <c r="K80" s="10" t="s">
        <v>380</v>
      </c>
      <c r="L80" s="10" t="s">
        <v>238</v>
      </c>
      <c r="M80" s="10" t="s">
        <v>18</v>
      </c>
      <c r="N80" s="10" t="s">
        <v>222</v>
      </c>
      <c r="O80" s="11">
        <v>33</v>
      </c>
      <c r="P80" s="10" t="str">
        <f>VLOOKUP(A80,'[1]Reporte Activo Auditor Respons'!$A$2:$C$43,3,FALSE)</f>
        <v>Maria Jazmin Gomez Olivar</v>
      </c>
    </row>
    <row r="81" spans="1:16" ht="140.25" x14ac:dyDescent="0.2">
      <c r="A81" s="10" t="s">
        <v>10</v>
      </c>
      <c r="B81" s="10" t="s">
        <v>382</v>
      </c>
      <c r="C81" s="10" t="s">
        <v>91</v>
      </c>
      <c r="D81" s="10" t="s">
        <v>383</v>
      </c>
      <c r="E81" s="10" t="s">
        <v>384</v>
      </c>
      <c r="F81" s="10">
        <v>359</v>
      </c>
      <c r="G81" s="10" t="s">
        <v>385</v>
      </c>
      <c r="H81" s="10" t="s">
        <v>383</v>
      </c>
      <c r="I81" s="10" t="s">
        <v>76</v>
      </c>
      <c r="J81" s="10" t="s">
        <v>80</v>
      </c>
      <c r="K81" s="10" t="s">
        <v>377</v>
      </c>
      <c r="L81" s="10" t="s">
        <v>238</v>
      </c>
      <c r="M81" s="10" t="s">
        <v>386</v>
      </c>
      <c r="N81" s="10" t="s">
        <v>19</v>
      </c>
      <c r="O81" s="11">
        <v>100</v>
      </c>
      <c r="P81" s="10" t="str">
        <f>VLOOKUP(A81,'[1]Reporte Activo Auditor Respons'!$A$2:$C$43,3,FALSE)</f>
        <v>Iveth Lorena Herrera Hernández</v>
      </c>
    </row>
    <row r="82" spans="1:16" ht="318.75" x14ac:dyDescent="0.2">
      <c r="A82" s="10" t="s">
        <v>10</v>
      </c>
      <c r="B82" s="10" t="s">
        <v>382</v>
      </c>
      <c r="C82" s="10" t="s">
        <v>91</v>
      </c>
      <c r="D82" s="10" t="s">
        <v>383</v>
      </c>
      <c r="E82" s="10" t="s">
        <v>387</v>
      </c>
      <c r="F82" s="10">
        <v>360</v>
      </c>
      <c r="G82" s="10" t="s">
        <v>388</v>
      </c>
      <c r="H82" s="10" t="s">
        <v>383</v>
      </c>
      <c r="I82" s="10" t="s">
        <v>76</v>
      </c>
      <c r="J82" s="10" t="s">
        <v>80</v>
      </c>
      <c r="K82" s="10" t="s">
        <v>377</v>
      </c>
      <c r="L82" s="10" t="s">
        <v>238</v>
      </c>
      <c r="M82" s="10" t="s">
        <v>13</v>
      </c>
      <c r="N82" s="10" t="s">
        <v>19</v>
      </c>
      <c r="O82" s="11">
        <v>100</v>
      </c>
      <c r="P82" s="10" t="str">
        <f>VLOOKUP(A82,'[1]Reporte Activo Auditor Respons'!$A$2:$C$43,3,FALSE)</f>
        <v>Iveth Lorena Herrera Hernández</v>
      </c>
    </row>
    <row r="83" spans="1:16" ht="165.75" x14ac:dyDescent="0.2">
      <c r="A83" s="10" t="s">
        <v>10</v>
      </c>
      <c r="B83" s="10" t="s">
        <v>382</v>
      </c>
      <c r="C83" s="10" t="s">
        <v>91</v>
      </c>
      <c r="D83" s="10" t="s">
        <v>383</v>
      </c>
      <c r="E83" s="10" t="s">
        <v>389</v>
      </c>
      <c r="F83" s="10">
        <v>361</v>
      </c>
      <c r="G83" s="10" t="s">
        <v>390</v>
      </c>
      <c r="H83" s="10" t="s">
        <v>383</v>
      </c>
      <c r="I83" s="10" t="s">
        <v>76</v>
      </c>
      <c r="J83" s="10" t="s">
        <v>80</v>
      </c>
      <c r="K83" s="10" t="s">
        <v>377</v>
      </c>
      <c r="L83" s="10" t="s">
        <v>175</v>
      </c>
      <c r="M83" s="10" t="s">
        <v>12</v>
      </c>
      <c r="N83" s="10" t="s">
        <v>5</v>
      </c>
      <c r="O83" s="11">
        <v>65</v>
      </c>
      <c r="P83" s="10" t="str">
        <f>VLOOKUP(A83,'[1]Reporte Activo Auditor Respons'!$A$2:$C$43,3,FALSE)</f>
        <v>Iveth Lorena Herrera Hernández</v>
      </c>
    </row>
    <row r="84" spans="1:16" ht="153" x14ac:dyDescent="0.2">
      <c r="A84" s="10" t="s">
        <v>10</v>
      </c>
      <c r="B84" s="10" t="s">
        <v>382</v>
      </c>
      <c r="C84" s="10" t="s">
        <v>91</v>
      </c>
      <c r="D84" s="10" t="s">
        <v>383</v>
      </c>
      <c r="E84" s="10" t="s">
        <v>391</v>
      </c>
      <c r="F84" s="10">
        <v>362</v>
      </c>
      <c r="G84" s="10" t="s">
        <v>89</v>
      </c>
      <c r="H84" s="10" t="s">
        <v>11</v>
      </c>
      <c r="I84" s="10" t="s">
        <v>75</v>
      </c>
      <c r="J84" s="10" t="s">
        <v>80</v>
      </c>
      <c r="K84" s="10" t="s">
        <v>301</v>
      </c>
      <c r="L84" s="10" t="s">
        <v>212</v>
      </c>
      <c r="M84" s="10" t="s">
        <v>90</v>
      </c>
      <c r="N84" s="10" t="s">
        <v>19</v>
      </c>
      <c r="O84" s="11">
        <v>100</v>
      </c>
      <c r="P84" s="10" t="str">
        <f>VLOOKUP(A84,'[1]Reporte Activo Auditor Respons'!$A$2:$C$43,3,FALSE)</f>
        <v>Iveth Lorena Herrera Hernández</v>
      </c>
    </row>
    <row r="85" spans="1:16" ht="140.25" x14ac:dyDescent="0.2">
      <c r="A85" s="10" t="s">
        <v>0</v>
      </c>
      <c r="B85" s="10" t="s">
        <v>301</v>
      </c>
      <c r="C85" s="10" t="s">
        <v>87</v>
      </c>
      <c r="D85" s="10" t="s">
        <v>139</v>
      </c>
      <c r="E85" s="10" t="s">
        <v>392</v>
      </c>
      <c r="F85" s="10">
        <v>363</v>
      </c>
      <c r="G85" s="10" t="s">
        <v>8</v>
      </c>
      <c r="H85" s="10" t="s">
        <v>139</v>
      </c>
      <c r="I85" s="10" t="s">
        <v>6</v>
      </c>
      <c r="J85" s="10" t="s">
        <v>78</v>
      </c>
      <c r="K85" s="10" t="s">
        <v>393</v>
      </c>
      <c r="L85" s="10" t="s">
        <v>212</v>
      </c>
      <c r="M85" s="10" t="s">
        <v>9</v>
      </c>
      <c r="N85" s="10" t="s">
        <v>19</v>
      </c>
      <c r="O85" s="11">
        <v>100</v>
      </c>
      <c r="P85" s="10" t="str">
        <f>VLOOKUP(A85,'[1]Reporte Activo Auditor Respons'!$A$2:$C$43,3,FALSE)</f>
        <v>Iveth Lorena Herrera Hernández</v>
      </c>
    </row>
    <row r="86" spans="1:16" ht="140.25" x14ac:dyDescent="0.2">
      <c r="A86" s="10" t="s">
        <v>0</v>
      </c>
      <c r="B86" s="10" t="s">
        <v>301</v>
      </c>
      <c r="C86" s="10" t="s">
        <v>87</v>
      </c>
      <c r="D86" s="10" t="s">
        <v>139</v>
      </c>
      <c r="E86" s="10" t="s">
        <v>392</v>
      </c>
      <c r="F86" s="10">
        <v>364</v>
      </c>
      <c r="G86" s="10" t="s">
        <v>394</v>
      </c>
      <c r="H86" s="10" t="s">
        <v>139</v>
      </c>
      <c r="I86" s="10" t="s">
        <v>6</v>
      </c>
      <c r="J86" s="10" t="s">
        <v>79</v>
      </c>
      <c r="K86" s="10" t="s">
        <v>301</v>
      </c>
      <c r="L86" s="10" t="s">
        <v>212</v>
      </c>
      <c r="M86" s="10" t="s">
        <v>395</v>
      </c>
      <c r="N86" s="10" t="s">
        <v>19</v>
      </c>
      <c r="O86" s="11">
        <v>100</v>
      </c>
      <c r="P86" s="10" t="str">
        <f>VLOOKUP(A86,'[1]Reporte Activo Auditor Respons'!$A$2:$C$43,3,FALSE)</f>
        <v>Iveth Lorena Herrera Hernández</v>
      </c>
    </row>
    <row r="87" spans="1:16" ht="140.25" x14ac:dyDescent="0.2">
      <c r="A87" s="10" t="s">
        <v>0</v>
      </c>
      <c r="B87" s="10" t="s">
        <v>301</v>
      </c>
      <c r="C87" s="10" t="s">
        <v>87</v>
      </c>
      <c r="D87" s="10" t="s">
        <v>139</v>
      </c>
      <c r="E87" s="10" t="s">
        <v>396</v>
      </c>
      <c r="F87" s="10">
        <v>365</v>
      </c>
      <c r="G87" s="10" t="s">
        <v>7</v>
      </c>
      <c r="H87" s="10" t="s">
        <v>139</v>
      </c>
      <c r="I87" s="10" t="s">
        <v>6</v>
      </c>
      <c r="J87" s="10" t="s">
        <v>78</v>
      </c>
      <c r="K87" s="10" t="s">
        <v>301</v>
      </c>
      <c r="L87" s="10" t="s">
        <v>193</v>
      </c>
      <c r="M87" s="10" t="s">
        <v>397</v>
      </c>
      <c r="N87" s="10" t="s">
        <v>19</v>
      </c>
      <c r="O87" s="11">
        <v>100</v>
      </c>
      <c r="P87" s="10" t="str">
        <f>VLOOKUP(A87,'[1]Reporte Activo Auditor Respons'!$A$2:$C$43,3,FALSE)</f>
        <v>Iveth Lorena Herrera Hernández</v>
      </c>
    </row>
    <row r="88" spans="1:16" ht="153" x14ac:dyDescent="0.2">
      <c r="A88" s="10" t="s">
        <v>0</v>
      </c>
      <c r="B88" s="10" t="s">
        <v>301</v>
      </c>
      <c r="C88" s="10" t="s">
        <v>87</v>
      </c>
      <c r="D88" s="10" t="s">
        <v>139</v>
      </c>
      <c r="E88" s="10" t="s">
        <v>398</v>
      </c>
      <c r="F88" s="10">
        <v>366</v>
      </c>
      <c r="G88" s="10" t="s">
        <v>7</v>
      </c>
      <c r="H88" s="10" t="s">
        <v>139</v>
      </c>
      <c r="I88" s="10" t="s">
        <v>6</v>
      </c>
      <c r="J88" s="10" t="s">
        <v>78</v>
      </c>
      <c r="K88" s="10" t="s">
        <v>301</v>
      </c>
      <c r="L88" s="10" t="s">
        <v>262</v>
      </c>
      <c r="M88" s="10" t="s">
        <v>397</v>
      </c>
      <c r="N88" s="10" t="s">
        <v>5</v>
      </c>
      <c r="O88" s="11">
        <v>95</v>
      </c>
      <c r="P88" s="10" t="str">
        <f>VLOOKUP(A88,'[1]Reporte Activo Auditor Respons'!$A$2:$C$43,3,FALSE)</f>
        <v>Iveth Lorena Herrera Hernández</v>
      </c>
    </row>
    <row r="89" spans="1:16" ht="216.75" x14ac:dyDescent="0.2">
      <c r="A89" s="10" t="s">
        <v>0</v>
      </c>
      <c r="B89" s="10" t="s">
        <v>301</v>
      </c>
      <c r="C89" s="10" t="s">
        <v>87</v>
      </c>
      <c r="D89" s="10" t="s">
        <v>139</v>
      </c>
      <c r="E89" s="10" t="s">
        <v>399</v>
      </c>
      <c r="F89" s="10">
        <v>367</v>
      </c>
      <c r="G89" s="10" t="s">
        <v>400</v>
      </c>
      <c r="H89" s="10" t="s">
        <v>139</v>
      </c>
      <c r="I89" s="12" t="s">
        <v>6</v>
      </c>
      <c r="J89" s="10" t="s">
        <v>78</v>
      </c>
      <c r="K89" s="10" t="s">
        <v>401</v>
      </c>
      <c r="L89" s="10" t="s">
        <v>212</v>
      </c>
      <c r="M89" s="10" t="s">
        <v>402</v>
      </c>
      <c r="N89" s="10" t="s">
        <v>222</v>
      </c>
      <c r="O89" s="11">
        <v>95</v>
      </c>
      <c r="P89" s="10" t="str">
        <f>VLOOKUP(A89,'[1]Reporte Activo Auditor Respons'!$A$2:$C$43,3,FALSE)</f>
        <v>Iveth Lorena Herrera Hernández</v>
      </c>
    </row>
    <row r="90" spans="1:16" ht="153" x14ac:dyDescent="0.2">
      <c r="A90" s="10" t="s">
        <v>0</v>
      </c>
      <c r="B90" s="10" t="s">
        <v>301</v>
      </c>
      <c r="C90" s="10" t="s">
        <v>87</v>
      </c>
      <c r="D90" s="10" t="s">
        <v>139</v>
      </c>
      <c r="E90" s="10" t="s">
        <v>403</v>
      </c>
      <c r="F90" s="10">
        <v>368</v>
      </c>
      <c r="G90" s="10" t="s">
        <v>404</v>
      </c>
      <c r="H90" s="10" t="s">
        <v>139</v>
      </c>
      <c r="I90" s="10" t="s">
        <v>6</v>
      </c>
      <c r="J90" s="10" t="s">
        <v>79</v>
      </c>
      <c r="K90" s="10" t="s">
        <v>301</v>
      </c>
      <c r="L90" s="10" t="s">
        <v>212</v>
      </c>
      <c r="M90" s="10" t="s">
        <v>405</v>
      </c>
      <c r="N90" s="10" t="s">
        <v>19</v>
      </c>
      <c r="O90" s="11">
        <v>100</v>
      </c>
      <c r="P90" s="10" t="str">
        <f>VLOOKUP(A90,'[1]Reporte Activo Auditor Respons'!$A$2:$C$43,3,FALSE)</f>
        <v>Iveth Lorena Herrera Hernández</v>
      </c>
    </row>
    <row r="91" spans="1:16" ht="140.25" x14ac:dyDescent="0.2">
      <c r="A91" s="10" t="s">
        <v>0</v>
      </c>
      <c r="B91" s="10" t="s">
        <v>301</v>
      </c>
      <c r="C91" s="10" t="s">
        <v>87</v>
      </c>
      <c r="D91" s="10" t="s">
        <v>139</v>
      </c>
      <c r="E91" s="10" t="s">
        <v>406</v>
      </c>
      <c r="F91" s="10">
        <v>369</v>
      </c>
      <c r="G91" s="10" t="s">
        <v>407</v>
      </c>
      <c r="H91" s="10" t="s">
        <v>139</v>
      </c>
      <c r="I91" s="10" t="s">
        <v>6</v>
      </c>
      <c r="J91" s="10" t="s">
        <v>79</v>
      </c>
      <c r="K91" s="10" t="s">
        <v>301</v>
      </c>
      <c r="L91" s="10" t="s">
        <v>212</v>
      </c>
      <c r="M91" s="10" t="s">
        <v>408</v>
      </c>
      <c r="N91" s="10" t="s">
        <v>19</v>
      </c>
      <c r="O91" s="11">
        <v>100</v>
      </c>
      <c r="P91" s="10" t="str">
        <f>VLOOKUP(A91,'[1]Reporte Activo Auditor Respons'!$A$2:$C$43,3,FALSE)</f>
        <v>Iveth Lorena Herrera Hernández</v>
      </c>
    </row>
    <row r="92" spans="1:16" ht="344.25" x14ac:dyDescent="0.2">
      <c r="A92" s="10" t="s">
        <v>0</v>
      </c>
      <c r="B92" s="10" t="s">
        <v>301</v>
      </c>
      <c r="C92" s="10" t="s">
        <v>87</v>
      </c>
      <c r="D92" s="10" t="s">
        <v>139</v>
      </c>
      <c r="E92" s="10"/>
      <c r="F92" s="10">
        <v>370</v>
      </c>
      <c r="G92" s="10" t="s">
        <v>409</v>
      </c>
      <c r="H92" s="10" t="s">
        <v>139</v>
      </c>
      <c r="I92" s="10" t="s">
        <v>6</v>
      </c>
      <c r="J92" s="10" t="s">
        <v>78</v>
      </c>
      <c r="K92" s="10" t="s">
        <v>297</v>
      </c>
      <c r="L92" s="10" t="s">
        <v>212</v>
      </c>
      <c r="M92" s="10" t="s">
        <v>410</v>
      </c>
      <c r="N92" s="10" t="s">
        <v>222</v>
      </c>
      <c r="O92" s="11">
        <v>90</v>
      </c>
      <c r="P92" s="10" t="str">
        <f>VLOOKUP(A92,'[1]Reporte Activo Auditor Respons'!$A$2:$C$43,3,FALSE)</f>
        <v>Iveth Lorena Herrera Hernández</v>
      </c>
    </row>
    <row r="93" spans="1:16" ht="267.75" x14ac:dyDescent="0.2">
      <c r="A93" s="10" t="s">
        <v>0</v>
      </c>
      <c r="B93" s="10" t="s">
        <v>301</v>
      </c>
      <c r="C93" s="10" t="s">
        <v>87</v>
      </c>
      <c r="D93" s="10" t="s">
        <v>139</v>
      </c>
      <c r="E93" s="10" t="s">
        <v>411</v>
      </c>
      <c r="F93" s="10">
        <v>371</v>
      </c>
      <c r="G93" s="10" t="s">
        <v>412</v>
      </c>
      <c r="H93" s="10" t="s">
        <v>2</v>
      </c>
      <c r="I93" s="10" t="s">
        <v>1</v>
      </c>
      <c r="J93" s="10" t="s">
        <v>78</v>
      </c>
      <c r="K93" s="10" t="s">
        <v>275</v>
      </c>
      <c r="L93" s="10" t="s">
        <v>193</v>
      </c>
      <c r="M93" s="10" t="s">
        <v>413</v>
      </c>
      <c r="N93" s="10" t="s">
        <v>19</v>
      </c>
      <c r="O93" s="11">
        <v>100</v>
      </c>
      <c r="P93" s="10" t="str">
        <f>VLOOKUP(A93,'[1]Reporte Activo Auditor Respons'!$A$2:$C$43,3,FALSE)</f>
        <v>Iveth Lorena Herrera Hernández</v>
      </c>
    </row>
    <row r="94" spans="1:16" ht="165.75" x14ac:dyDescent="0.2">
      <c r="A94" s="10" t="s">
        <v>0</v>
      </c>
      <c r="B94" s="10" t="s">
        <v>301</v>
      </c>
      <c r="C94" s="10" t="s">
        <v>87</v>
      </c>
      <c r="D94" s="10" t="s">
        <v>139</v>
      </c>
      <c r="E94" s="10" t="s">
        <v>392</v>
      </c>
      <c r="F94" s="10">
        <v>372</v>
      </c>
      <c r="G94" s="10" t="s">
        <v>3</v>
      </c>
      <c r="H94" s="10" t="s">
        <v>2</v>
      </c>
      <c r="I94" s="10" t="s">
        <v>1</v>
      </c>
      <c r="J94" s="10" t="s">
        <v>78</v>
      </c>
      <c r="K94" s="10" t="s">
        <v>393</v>
      </c>
      <c r="L94" s="10" t="s">
        <v>414</v>
      </c>
      <c r="M94" s="10" t="s">
        <v>4</v>
      </c>
      <c r="N94" s="10" t="s">
        <v>19</v>
      </c>
      <c r="O94" s="11">
        <v>100</v>
      </c>
      <c r="P94" s="10" t="str">
        <f>VLOOKUP(A94,'[1]Reporte Activo Auditor Respons'!$A$2:$C$43,3,FALSE)</f>
        <v>Iveth Lorena Herrera Hernández</v>
      </c>
    </row>
    <row r="95" spans="1:16" ht="191.25" x14ac:dyDescent="0.2">
      <c r="A95" s="10" t="s">
        <v>133</v>
      </c>
      <c r="B95" s="10" t="s">
        <v>415</v>
      </c>
      <c r="C95" s="10" t="s">
        <v>136</v>
      </c>
      <c r="D95" s="10" t="s">
        <v>416</v>
      </c>
      <c r="E95" s="10" t="s">
        <v>417</v>
      </c>
      <c r="F95" s="10">
        <v>379</v>
      </c>
      <c r="G95" s="10" t="s">
        <v>141</v>
      </c>
      <c r="H95" s="10" t="s">
        <v>138</v>
      </c>
      <c r="I95" s="10" t="s">
        <v>140</v>
      </c>
      <c r="J95" s="10" t="s">
        <v>78</v>
      </c>
      <c r="K95" s="10" t="s">
        <v>418</v>
      </c>
      <c r="L95" s="10" t="s">
        <v>212</v>
      </c>
      <c r="M95" s="10" t="s">
        <v>157</v>
      </c>
      <c r="N95" s="10" t="s">
        <v>19</v>
      </c>
      <c r="O95" s="11">
        <v>100</v>
      </c>
      <c r="P95" s="10" t="str">
        <f>VLOOKUP(A95,'[1]Reporte Activo Auditor Respons'!$A$2:$C$43,3,FALSE)</f>
        <v>Kelly Mireya Correa Espinosa</v>
      </c>
    </row>
    <row r="96" spans="1:16" ht="191.25" x14ac:dyDescent="0.2">
      <c r="A96" s="10" t="s">
        <v>133</v>
      </c>
      <c r="B96" s="10" t="s">
        <v>415</v>
      </c>
      <c r="C96" s="10" t="s">
        <v>136</v>
      </c>
      <c r="D96" s="10" t="s">
        <v>416</v>
      </c>
      <c r="E96" s="10" t="s">
        <v>417</v>
      </c>
      <c r="F96" s="10">
        <v>380</v>
      </c>
      <c r="G96" s="10" t="s">
        <v>142</v>
      </c>
      <c r="H96" s="10" t="s">
        <v>416</v>
      </c>
      <c r="I96" s="10" t="s">
        <v>140</v>
      </c>
      <c r="J96" s="10" t="s">
        <v>78</v>
      </c>
      <c r="K96" s="10" t="s">
        <v>419</v>
      </c>
      <c r="L96" s="10" t="s">
        <v>238</v>
      </c>
      <c r="M96" s="10" t="s">
        <v>158</v>
      </c>
      <c r="N96" s="10" t="s">
        <v>19</v>
      </c>
      <c r="O96" s="11">
        <v>100</v>
      </c>
      <c r="P96" s="10" t="str">
        <f>VLOOKUP(A96,'[1]Reporte Activo Auditor Respons'!$A$2:$C$43,3,FALSE)</f>
        <v>Kelly Mireya Correa Espinosa</v>
      </c>
    </row>
    <row r="97" spans="1:16" ht="369.75" x14ac:dyDescent="0.2">
      <c r="A97" s="10" t="s">
        <v>134</v>
      </c>
      <c r="B97" s="10" t="s">
        <v>420</v>
      </c>
      <c r="C97" s="10" t="s">
        <v>137</v>
      </c>
      <c r="D97" s="10" t="s">
        <v>139</v>
      </c>
      <c r="E97" s="10" t="s">
        <v>421</v>
      </c>
      <c r="F97" s="10">
        <v>381</v>
      </c>
      <c r="G97" s="10" t="s">
        <v>143</v>
      </c>
      <c r="H97" s="10" t="s">
        <v>139</v>
      </c>
      <c r="I97" s="10" t="s">
        <v>6</v>
      </c>
      <c r="J97" s="10" t="s">
        <v>78</v>
      </c>
      <c r="K97" s="10" t="s">
        <v>420</v>
      </c>
      <c r="L97" s="10" t="s">
        <v>262</v>
      </c>
      <c r="M97" s="10" t="s">
        <v>159</v>
      </c>
      <c r="N97" s="10" t="s">
        <v>19</v>
      </c>
      <c r="O97" s="11">
        <v>100</v>
      </c>
      <c r="P97" s="10" t="str">
        <f>VLOOKUP(A97,'[1]Reporte Activo Auditor Respons'!$A$2:$C$43,3,FALSE)</f>
        <v>Arturo Martinez Suarez</v>
      </c>
    </row>
    <row r="98" spans="1:16" ht="306" x14ac:dyDescent="0.2">
      <c r="A98" s="10" t="s">
        <v>134</v>
      </c>
      <c r="B98" s="10" t="s">
        <v>420</v>
      </c>
      <c r="C98" s="10" t="s">
        <v>137</v>
      </c>
      <c r="D98" s="10" t="s">
        <v>139</v>
      </c>
      <c r="E98" s="10" t="s">
        <v>422</v>
      </c>
      <c r="F98" s="10">
        <v>382</v>
      </c>
      <c r="G98" s="10" t="s">
        <v>144</v>
      </c>
      <c r="H98" s="10" t="s">
        <v>16</v>
      </c>
      <c r="I98" s="10" t="s">
        <v>20</v>
      </c>
      <c r="J98" s="10" t="s">
        <v>78</v>
      </c>
      <c r="K98" s="10" t="s">
        <v>423</v>
      </c>
      <c r="L98" s="10" t="s">
        <v>238</v>
      </c>
      <c r="M98" s="10" t="s">
        <v>160</v>
      </c>
      <c r="N98" s="10" t="s">
        <v>19</v>
      </c>
      <c r="O98" s="11">
        <v>100</v>
      </c>
      <c r="P98" s="10" t="str">
        <f>VLOOKUP(A98,'[1]Reporte Activo Auditor Respons'!$A$2:$C$43,3,FALSE)</f>
        <v>Arturo Martinez Suarez</v>
      </c>
    </row>
    <row r="99" spans="1:16" ht="216.75" x14ac:dyDescent="0.2">
      <c r="A99" s="10" t="s">
        <v>134</v>
      </c>
      <c r="B99" s="10" t="s">
        <v>420</v>
      </c>
      <c r="C99" s="10" t="s">
        <v>137</v>
      </c>
      <c r="D99" s="10" t="s">
        <v>139</v>
      </c>
      <c r="E99" s="10" t="s">
        <v>424</v>
      </c>
      <c r="F99" s="10">
        <v>383</v>
      </c>
      <c r="G99" s="10" t="s">
        <v>145</v>
      </c>
      <c r="H99" s="10" t="s">
        <v>16</v>
      </c>
      <c r="I99" s="10" t="s">
        <v>20</v>
      </c>
      <c r="J99" s="10" t="s">
        <v>78</v>
      </c>
      <c r="K99" s="10" t="s">
        <v>423</v>
      </c>
      <c r="L99" s="10" t="s">
        <v>193</v>
      </c>
      <c r="M99" s="10" t="s">
        <v>161</v>
      </c>
      <c r="N99" s="10" t="s">
        <v>19</v>
      </c>
      <c r="O99" s="11">
        <v>100</v>
      </c>
      <c r="P99" s="10" t="str">
        <f>VLOOKUP(A99,'[1]Reporte Activo Auditor Respons'!$A$2:$C$43,3,FALSE)</f>
        <v>Arturo Martinez Suarez</v>
      </c>
    </row>
    <row r="100" spans="1:16" ht="216.75" x14ac:dyDescent="0.2">
      <c r="A100" s="10" t="s">
        <v>134</v>
      </c>
      <c r="B100" s="10" t="s">
        <v>420</v>
      </c>
      <c r="C100" s="10" t="s">
        <v>137</v>
      </c>
      <c r="D100" s="10" t="s">
        <v>139</v>
      </c>
      <c r="E100" s="10" t="s">
        <v>424</v>
      </c>
      <c r="F100" s="10">
        <v>384</v>
      </c>
      <c r="G100" s="10" t="s">
        <v>146</v>
      </c>
      <c r="H100" s="10" t="s">
        <v>16</v>
      </c>
      <c r="I100" s="10" t="s">
        <v>20</v>
      </c>
      <c r="J100" s="10" t="s">
        <v>78</v>
      </c>
      <c r="K100" s="10" t="s">
        <v>425</v>
      </c>
      <c r="L100" s="10" t="s">
        <v>426</v>
      </c>
      <c r="M100" s="10" t="s">
        <v>162</v>
      </c>
      <c r="N100" s="10" t="s">
        <v>19</v>
      </c>
      <c r="O100" s="11">
        <v>100</v>
      </c>
      <c r="P100" s="10" t="str">
        <f>VLOOKUP(A100,'[1]Reporte Activo Auditor Respons'!$A$2:$C$43,3,FALSE)</f>
        <v>Arturo Martinez Suarez</v>
      </c>
    </row>
    <row r="101" spans="1:16" ht="409.5" x14ac:dyDescent="0.2">
      <c r="A101" s="10" t="s">
        <v>134</v>
      </c>
      <c r="B101" s="10" t="s">
        <v>420</v>
      </c>
      <c r="C101" s="10" t="s">
        <v>137</v>
      </c>
      <c r="D101" s="10" t="s">
        <v>139</v>
      </c>
      <c r="E101" s="10" t="s">
        <v>427</v>
      </c>
      <c r="F101" s="10">
        <v>385</v>
      </c>
      <c r="G101" s="10" t="s">
        <v>147</v>
      </c>
      <c r="H101" s="10" t="s">
        <v>139</v>
      </c>
      <c r="I101" s="10" t="s">
        <v>6</v>
      </c>
      <c r="J101" s="10" t="s">
        <v>80</v>
      </c>
      <c r="K101" s="10" t="s">
        <v>420</v>
      </c>
      <c r="L101" s="10" t="s">
        <v>212</v>
      </c>
      <c r="M101" s="10" t="s">
        <v>163</v>
      </c>
      <c r="N101" s="10" t="s">
        <v>19</v>
      </c>
      <c r="O101" s="11">
        <v>100</v>
      </c>
      <c r="P101" s="10" t="str">
        <f>VLOOKUP(A101,'[1]Reporte Activo Auditor Respons'!$A$2:$C$43,3,FALSE)</f>
        <v>Arturo Martinez Suarez</v>
      </c>
    </row>
    <row r="102" spans="1:16" ht="409.5" x14ac:dyDescent="0.2">
      <c r="A102" s="10" t="s">
        <v>134</v>
      </c>
      <c r="B102" s="10" t="s">
        <v>420</v>
      </c>
      <c r="C102" s="10" t="s">
        <v>137</v>
      </c>
      <c r="D102" s="10" t="s">
        <v>139</v>
      </c>
      <c r="E102" s="10" t="s">
        <v>428</v>
      </c>
      <c r="F102" s="10">
        <v>386</v>
      </c>
      <c r="G102" s="10" t="s">
        <v>148</v>
      </c>
      <c r="H102" s="10" t="s">
        <v>16</v>
      </c>
      <c r="I102" s="10" t="s">
        <v>20</v>
      </c>
      <c r="J102" s="10" t="s">
        <v>80</v>
      </c>
      <c r="K102" s="10" t="s">
        <v>423</v>
      </c>
      <c r="L102" s="10" t="s">
        <v>238</v>
      </c>
      <c r="M102" s="10" t="s">
        <v>164</v>
      </c>
      <c r="N102" s="10" t="s">
        <v>19</v>
      </c>
      <c r="O102" s="11">
        <v>100</v>
      </c>
      <c r="P102" s="10" t="str">
        <f>VLOOKUP(A102,'[1]Reporte Activo Auditor Respons'!$A$2:$C$43,3,FALSE)</f>
        <v>Arturo Martinez Suarez</v>
      </c>
    </row>
    <row r="103" spans="1:16" ht="409.5" x14ac:dyDescent="0.2">
      <c r="A103" s="10" t="s">
        <v>134</v>
      </c>
      <c r="B103" s="10" t="s">
        <v>420</v>
      </c>
      <c r="C103" s="10" t="s">
        <v>137</v>
      </c>
      <c r="D103" s="10" t="s">
        <v>139</v>
      </c>
      <c r="E103" s="10" t="s">
        <v>428</v>
      </c>
      <c r="F103" s="10">
        <v>387</v>
      </c>
      <c r="G103" s="10" t="s">
        <v>149</v>
      </c>
      <c r="H103" s="10" t="s">
        <v>16</v>
      </c>
      <c r="I103" s="10" t="s">
        <v>20</v>
      </c>
      <c r="J103" s="10" t="s">
        <v>80</v>
      </c>
      <c r="K103" s="10" t="s">
        <v>423</v>
      </c>
      <c r="L103" s="10" t="s">
        <v>212</v>
      </c>
      <c r="M103" s="10" t="s">
        <v>165</v>
      </c>
      <c r="N103" s="10" t="s">
        <v>19</v>
      </c>
      <c r="O103" s="11">
        <v>100</v>
      </c>
      <c r="P103" s="10" t="str">
        <f>VLOOKUP(A103,'[1]Reporte Activo Auditor Respons'!$A$2:$C$43,3,FALSE)</f>
        <v>Arturo Martinez Suarez</v>
      </c>
    </row>
    <row r="104" spans="1:16" ht="140.25" x14ac:dyDescent="0.2">
      <c r="A104" s="10" t="s">
        <v>134</v>
      </c>
      <c r="B104" s="10" t="s">
        <v>420</v>
      </c>
      <c r="C104" s="10" t="s">
        <v>137</v>
      </c>
      <c r="D104" s="10" t="s">
        <v>139</v>
      </c>
      <c r="E104" s="10" t="s">
        <v>429</v>
      </c>
      <c r="F104" s="10">
        <v>388</v>
      </c>
      <c r="G104" s="10" t="s">
        <v>150</v>
      </c>
      <c r="H104" s="10" t="s">
        <v>139</v>
      </c>
      <c r="I104" s="10" t="s">
        <v>6</v>
      </c>
      <c r="J104" s="10" t="s">
        <v>80</v>
      </c>
      <c r="K104" s="10" t="s">
        <v>420</v>
      </c>
      <c r="L104" s="10" t="s">
        <v>212</v>
      </c>
      <c r="M104" s="10" t="s">
        <v>166</v>
      </c>
      <c r="N104" s="10" t="s">
        <v>19</v>
      </c>
      <c r="O104" s="11">
        <v>100</v>
      </c>
      <c r="P104" s="10" t="str">
        <f>VLOOKUP(A104,'[1]Reporte Activo Auditor Respons'!$A$2:$C$43,3,FALSE)</f>
        <v>Arturo Martinez Suarez</v>
      </c>
    </row>
    <row r="105" spans="1:16" ht="114.75" x14ac:dyDescent="0.2">
      <c r="A105" s="10" t="s">
        <v>134</v>
      </c>
      <c r="B105" s="10" t="s">
        <v>420</v>
      </c>
      <c r="C105" s="10" t="s">
        <v>137</v>
      </c>
      <c r="D105" s="10" t="s">
        <v>139</v>
      </c>
      <c r="E105" s="10" t="s">
        <v>430</v>
      </c>
      <c r="F105" s="10">
        <v>389</v>
      </c>
      <c r="G105" s="10" t="s">
        <v>151</v>
      </c>
      <c r="H105" s="10" t="s">
        <v>16</v>
      </c>
      <c r="I105" s="10" t="s">
        <v>20</v>
      </c>
      <c r="J105" s="10" t="s">
        <v>80</v>
      </c>
      <c r="K105" s="10" t="s">
        <v>423</v>
      </c>
      <c r="L105" s="10" t="s">
        <v>425</v>
      </c>
      <c r="M105" s="10" t="s">
        <v>167</v>
      </c>
      <c r="N105" s="10" t="s">
        <v>19</v>
      </c>
      <c r="O105" s="11">
        <v>100</v>
      </c>
      <c r="P105" s="10" t="str">
        <f>VLOOKUP(A105,'[1]Reporte Activo Auditor Respons'!$A$2:$C$43,3,FALSE)</f>
        <v>Arturo Martinez Suarez</v>
      </c>
    </row>
    <row r="106" spans="1:16" ht="191.25" x14ac:dyDescent="0.2">
      <c r="A106" s="10" t="s">
        <v>134</v>
      </c>
      <c r="B106" s="10" t="s">
        <v>420</v>
      </c>
      <c r="C106" s="10" t="s">
        <v>137</v>
      </c>
      <c r="D106" s="10" t="s">
        <v>139</v>
      </c>
      <c r="E106" s="10" t="s">
        <v>431</v>
      </c>
      <c r="F106" s="10">
        <v>390</v>
      </c>
      <c r="G106" s="10" t="s">
        <v>152</v>
      </c>
      <c r="H106" s="10" t="s">
        <v>16</v>
      </c>
      <c r="I106" s="10" t="s">
        <v>20</v>
      </c>
      <c r="J106" s="10" t="s">
        <v>80</v>
      </c>
      <c r="K106" s="10" t="s">
        <v>423</v>
      </c>
      <c r="L106" s="10" t="s">
        <v>212</v>
      </c>
      <c r="M106" s="10" t="s">
        <v>168</v>
      </c>
      <c r="N106" s="10" t="s">
        <v>19</v>
      </c>
      <c r="O106" s="11">
        <v>100</v>
      </c>
      <c r="P106" s="10" t="str">
        <f>VLOOKUP(A106,'[1]Reporte Activo Auditor Respons'!$A$2:$C$43,3,FALSE)</f>
        <v>Arturo Martinez Suarez</v>
      </c>
    </row>
    <row r="107" spans="1:16" ht="408" x14ac:dyDescent="0.2">
      <c r="A107" s="10" t="s">
        <v>134</v>
      </c>
      <c r="B107" s="10" t="s">
        <v>420</v>
      </c>
      <c r="C107" s="10" t="s">
        <v>137</v>
      </c>
      <c r="D107" s="10" t="s">
        <v>139</v>
      </c>
      <c r="E107" s="10" t="s">
        <v>432</v>
      </c>
      <c r="F107" s="10">
        <v>391</v>
      </c>
      <c r="G107" s="10" t="s">
        <v>153</v>
      </c>
      <c r="H107" s="10" t="s">
        <v>16</v>
      </c>
      <c r="I107" s="10" t="s">
        <v>20</v>
      </c>
      <c r="J107" s="10" t="s">
        <v>80</v>
      </c>
      <c r="K107" s="10" t="s">
        <v>423</v>
      </c>
      <c r="L107" s="10" t="s">
        <v>433</v>
      </c>
      <c r="M107" s="10" t="s">
        <v>169</v>
      </c>
      <c r="N107" s="10" t="s">
        <v>5</v>
      </c>
      <c r="O107" s="11">
        <v>45</v>
      </c>
      <c r="P107" s="10" t="str">
        <f>VLOOKUP(A107,'[1]Reporte Activo Auditor Respons'!$A$2:$C$43,3,FALSE)</f>
        <v>Arturo Martinez Suarez</v>
      </c>
    </row>
    <row r="108" spans="1:16" ht="76.5" x14ac:dyDescent="0.2">
      <c r="A108" s="10" t="s">
        <v>135</v>
      </c>
      <c r="B108" s="10" t="s">
        <v>434</v>
      </c>
      <c r="C108" s="10" t="s">
        <v>81</v>
      </c>
      <c r="D108" s="10" t="s">
        <v>16</v>
      </c>
      <c r="E108" s="10"/>
      <c r="F108" s="10">
        <v>392</v>
      </c>
      <c r="G108" s="10" t="s">
        <v>154</v>
      </c>
      <c r="H108" s="10" t="s">
        <v>16</v>
      </c>
      <c r="I108" s="10" t="s">
        <v>20</v>
      </c>
      <c r="J108" s="10" t="s">
        <v>80</v>
      </c>
      <c r="K108" s="10" t="s">
        <v>435</v>
      </c>
      <c r="L108" s="10" t="s">
        <v>436</v>
      </c>
      <c r="M108" s="10"/>
      <c r="N108" s="10" t="s">
        <v>5</v>
      </c>
      <c r="O108" s="11">
        <v>33</v>
      </c>
      <c r="P108" s="10" t="str">
        <f>VLOOKUP(A108,'[1]Reporte Activo Auditor Respons'!$A$2:$C$43,3,FALSE)</f>
        <v>Monica Maria Granados Cadavid</v>
      </c>
    </row>
    <row r="109" spans="1:16" ht="127.5" x14ac:dyDescent="0.2">
      <c r="A109" s="10" t="s">
        <v>135</v>
      </c>
      <c r="B109" s="10" t="s">
        <v>434</v>
      </c>
      <c r="C109" s="10" t="s">
        <v>81</v>
      </c>
      <c r="D109" s="10" t="s">
        <v>16</v>
      </c>
      <c r="E109" s="10"/>
      <c r="F109" s="10">
        <v>393</v>
      </c>
      <c r="G109" s="10" t="s">
        <v>155</v>
      </c>
      <c r="H109" s="10" t="s">
        <v>16</v>
      </c>
      <c r="I109" s="10" t="s">
        <v>20</v>
      </c>
      <c r="J109" s="10" t="s">
        <v>80</v>
      </c>
      <c r="K109" s="10" t="s">
        <v>435</v>
      </c>
      <c r="L109" s="10" t="s">
        <v>436</v>
      </c>
      <c r="M109" s="10"/>
      <c r="N109" s="10" t="s">
        <v>5</v>
      </c>
      <c r="O109" s="11">
        <v>5</v>
      </c>
      <c r="P109" s="10" t="str">
        <f>VLOOKUP(A109,'[1]Reporte Activo Auditor Respons'!$A$2:$C$43,3,FALSE)</f>
        <v>Monica Maria Granados Cadavid</v>
      </c>
    </row>
    <row r="110" spans="1:16" ht="76.5" x14ac:dyDescent="0.2">
      <c r="A110" s="10" t="s">
        <v>135</v>
      </c>
      <c r="B110" s="10" t="s">
        <v>434</v>
      </c>
      <c r="C110" s="10" t="s">
        <v>81</v>
      </c>
      <c r="D110" s="10" t="s">
        <v>16</v>
      </c>
      <c r="E110" s="10"/>
      <c r="F110" s="10">
        <v>394</v>
      </c>
      <c r="G110" s="10" t="s">
        <v>156</v>
      </c>
      <c r="H110" s="10" t="s">
        <v>16</v>
      </c>
      <c r="I110" s="10" t="s">
        <v>20</v>
      </c>
      <c r="J110" s="10" t="s">
        <v>80</v>
      </c>
      <c r="K110" s="10" t="s">
        <v>435</v>
      </c>
      <c r="L110" s="10" t="s">
        <v>436</v>
      </c>
      <c r="M110" s="10"/>
      <c r="N110" s="10" t="s">
        <v>5</v>
      </c>
      <c r="O110" s="11">
        <v>1</v>
      </c>
      <c r="P110" s="10" t="str">
        <f>VLOOKUP(A110,'[1]Reporte Activo Auditor Respons'!$A$2:$C$43,3,FALSE)</f>
        <v>Monica Maria Granados Cadavid</v>
      </c>
    </row>
    <row r="111" spans="1:16" ht="409.5" x14ac:dyDescent="0.2">
      <c r="A111" s="10" t="s">
        <v>437</v>
      </c>
      <c r="B111" s="10" t="s">
        <v>438</v>
      </c>
      <c r="C111" s="10" t="s">
        <v>137</v>
      </c>
      <c r="D111" s="10" t="s">
        <v>139</v>
      </c>
      <c r="E111" s="10" t="s">
        <v>439</v>
      </c>
      <c r="F111" s="10">
        <v>395</v>
      </c>
      <c r="G111" s="10" t="s">
        <v>440</v>
      </c>
      <c r="H111" s="10" t="s">
        <v>139</v>
      </c>
      <c r="I111" s="10" t="s">
        <v>6</v>
      </c>
      <c r="J111" s="10" t="s">
        <v>78</v>
      </c>
      <c r="K111" s="10" t="s">
        <v>212</v>
      </c>
      <c r="L111" s="10" t="s">
        <v>262</v>
      </c>
      <c r="M111" s="10" t="s">
        <v>441</v>
      </c>
      <c r="N111" s="10" t="s">
        <v>5</v>
      </c>
      <c r="O111" s="11">
        <v>90</v>
      </c>
      <c r="P111" s="10" t="str">
        <f>VLOOKUP(A111,'[1]Reporte Activo Auditor Respons'!$A$2:$C$43,3,FALSE)</f>
        <v>Arturo Martinez Suarez</v>
      </c>
    </row>
    <row r="112" spans="1:16" ht="280.5" x14ac:dyDescent="0.2">
      <c r="A112" s="10" t="s">
        <v>437</v>
      </c>
      <c r="B112" s="10" t="s">
        <v>438</v>
      </c>
      <c r="C112" s="10" t="s">
        <v>137</v>
      </c>
      <c r="D112" s="10" t="s">
        <v>139</v>
      </c>
      <c r="E112" s="10" t="s">
        <v>442</v>
      </c>
      <c r="F112" s="10">
        <v>396</v>
      </c>
      <c r="G112" s="10" t="s">
        <v>443</v>
      </c>
      <c r="H112" s="10" t="s">
        <v>16</v>
      </c>
      <c r="I112" s="10" t="s">
        <v>20</v>
      </c>
      <c r="J112" s="10" t="s">
        <v>78</v>
      </c>
      <c r="K112" s="10" t="s">
        <v>444</v>
      </c>
      <c r="L112" s="10" t="s">
        <v>175</v>
      </c>
      <c r="M112" s="10" t="s">
        <v>445</v>
      </c>
      <c r="N112" s="10" t="s">
        <v>5</v>
      </c>
      <c r="O112" s="11">
        <v>60</v>
      </c>
      <c r="P112" s="10" t="str">
        <f>VLOOKUP(A112,'[1]Reporte Activo Auditor Respons'!$A$2:$C$43,3,FALSE)</f>
        <v>Arturo Martinez Suarez</v>
      </c>
    </row>
    <row r="113" spans="1:16" ht="280.5" x14ac:dyDescent="0.2">
      <c r="A113" s="10" t="s">
        <v>437</v>
      </c>
      <c r="B113" s="10" t="s">
        <v>438</v>
      </c>
      <c r="C113" s="10" t="s">
        <v>137</v>
      </c>
      <c r="D113" s="10" t="s">
        <v>139</v>
      </c>
      <c r="E113" s="10" t="s">
        <v>442</v>
      </c>
      <c r="F113" s="10">
        <v>397</v>
      </c>
      <c r="G113" s="10" t="s">
        <v>446</v>
      </c>
      <c r="H113" s="10" t="s">
        <v>16</v>
      </c>
      <c r="I113" s="10" t="s">
        <v>20</v>
      </c>
      <c r="J113" s="10" t="s">
        <v>78</v>
      </c>
      <c r="K113" s="10" t="s">
        <v>447</v>
      </c>
      <c r="L113" s="10" t="s">
        <v>175</v>
      </c>
      <c r="M113" s="10" t="s">
        <v>448</v>
      </c>
      <c r="N113" s="10" t="s">
        <v>5</v>
      </c>
      <c r="O113" s="11">
        <v>20</v>
      </c>
      <c r="P113" s="10" t="str">
        <f>VLOOKUP(A113,'[1]Reporte Activo Auditor Respons'!$A$2:$C$43,3,FALSE)</f>
        <v>Arturo Martinez Suarez</v>
      </c>
    </row>
    <row r="114" spans="1:16" ht="280.5" x14ac:dyDescent="0.2">
      <c r="A114" s="10" t="s">
        <v>437</v>
      </c>
      <c r="B114" s="10" t="s">
        <v>438</v>
      </c>
      <c r="C114" s="10" t="s">
        <v>137</v>
      </c>
      <c r="D114" s="10" t="s">
        <v>139</v>
      </c>
      <c r="E114" s="10" t="s">
        <v>442</v>
      </c>
      <c r="F114" s="10">
        <v>398</v>
      </c>
      <c r="G114" s="10" t="s">
        <v>449</v>
      </c>
      <c r="H114" s="10" t="s">
        <v>16</v>
      </c>
      <c r="I114" s="10" t="s">
        <v>20</v>
      </c>
      <c r="J114" s="10" t="s">
        <v>78</v>
      </c>
      <c r="K114" s="10" t="s">
        <v>450</v>
      </c>
      <c r="L114" s="10" t="s">
        <v>179</v>
      </c>
      <c r="M114" s="10" t="s">
        <v>451</v>
      </c>
      <c r="N114" s="10" t="s">
        <v>5</v>
      </c>
      <c r="O114" s="11">
        <v>0</v>
      </c>
      <c r="P114" s="10" t="str">
        <f>VLOOKUP(A114,'[1]Reporte Activo Auditor Respons'!$A$2:$C$43,3,FALSE)</f>
        <v>Arturo Martinez Suarez</v>
      </c>
    </row>
    <row r="115" spans="1:16" ht="280.5" x14ac:dyDescent="0.2">
      <c r="A115" s="10" t="s">
        <v>437</v>
      </c>
      <c r="B115" s="10" t="s">
        <v>438</v>
      </c>
      <c r="C115" s="10" t="s">
        <v>137</v>
      </c>
      <c r="D115" s="10" t="s">
        <v>139</v>
      </c>
      <c r="E115" s="10" t="s">
        <v>442</v>
      </c>
      <c r="F115" s="10">
        <v>399</v>
      </c>
      <c r="G115" s="10" t="s">
        <v>452</v>
      </c>
      <c r="H115" s="10" t="s">
        <v>16</v>
      </c>
      <c r="I115" s="10" t="s">
        <v>20</v>
      </c>
      <c r="J115" s="10" t="s">
        <v>78</v>
      </c>
      <c r="K115" s="10" t="s">
        <v>453</v>
      </c>
      <c r="L115" s="10" t="s">
        <v>436</v>
      </c>
      <c r="M115" s="10" t="s">
        <v>454</v>
      </c>
      <c r="N115" s="10" t="s">
        <v>5</v>
      </c>
      <c r="O115" s="11">
        <v>0</v>
      </c>
      <c r="P115" s="10" t="str">
        <f>VLOOKUP(A115,'[1]Reporte Activo Auditor Respons'!$A$2:$C$43,3,FALSE)</f>
        <v>Arturo Martinez Suarez</v>
      </c>
    </row>
    <row r="116" spans="1:16" ht="409.5" x14ac:dyDescent="0.2">
      <c r="A116" s="10" t="s">
        <v>437</v>
      </c>
      <c r="B116" s="10" t="s">
        <v>438</v>
      </c>
      <c r="C116" s="10" t="s">
        <v>137</v>
      </c>
      <c r="D116" s="10" t="s">
        <v>139</v>
      </c>
      <c r="E116" s="10" t="s">
        <v>455</v>
      </c>
      <c r="F116" s="10">
        <v>400</v>
      </c>
      <c r="G116" s="10" t="s">
        <v>456</v>
      </c>
      <c r="H116" s="10" t="s">
        <v>357</v>
      </c>
      <c r="I116" s="10" t="s">
        <v>22</v>
      </c>
      <c r="J116" s="10" t="s">
        <v>78</v>
      </c>
      <c r="K116" s="10" t="s">
        <v>457</v>
      </c>
      <c r="L116" s="10" t="s">
        <v>458</v>
      </c>
      <c r="M116" s="10" t="s">
        <v>459</v>
      </c>
      <c r="N116" s="10" t="s">
        <v>5</v>
      </c>
      <c r="O116" s="11">
        <v>0</v>
      </c>
      <c r="P116" s="10" t="str">
        <f>VLOOKUP(A116,'[1]Reporte Activo Auditor Respons'!$A$2:$C$43,3,FALSE)</f>
        <v>Arturo Martinez Suarez</v>
      </c>
    </row>
    <row r="117" spans="1:16" ht="409.5" x14ac:dyDescent="0.2">
      <c r="A117" s="10" t="s">
        <v>437</v>
      </c>
      <c r="B117" s="10" t="s">
        <v>438</v>
      </c>
      <c r="C117" s="10" t="s">
        <v>137</v>
      </c>
      <c r="D117" s="10" t="s">
        <v>139</v>
      </c>
      <c r="E117" s="10" t="s">
        <v>460</v>
      </c>
      <c r="F117" s="10">
        <v>401</v>
      </c>
      <c r="G117" s="10" t="s">
        <v>461</v>
      </c>
      <c r="H117" s="10" t="s">
        <v>139</v>
      </c>
      <c r="I117" s="10" t="s">
        <v>6</v>
      </c>
      <c r="J117" s="10" t="s">
        <v>78</v>
      </c>
      <c r="K117" s="10" t="s">
        <v>212</v>
      </c>
      <c r="L117" s="10" t="s">
        <v>262</v>
      </c>
      <c r="M117" s="10" t="s">
        <v>462</v>
      </c>
      <c r="N117" s="10" t="s">
        <v>19</v>
      </c>
      <c r="O117" s="11">
        <v>100</v>
      </c>
      <c r="P117" s="10" t="str">
        <f>VLOOKUP(A117,'[1]Reporte Activo Auditor Respons'!$A$2:$C$43,3,FALSE)</f>
        <v>Arturo Martinez Suarez</v>
      </c>
    </row>
    <row r="118" spans="1:16" ht="409.5" x14ac:dyDescent="0.2">
      <c r="A118" s="10" t="s">
        <v>437</v>
      </c>
      <c r="B118" s="10" t="s">
        <v>438</v>
      </c>
      <c r="C118" s="10" t="s">
        <v>137</v>
      </c>
      <c r="D118" s="10" t="s">
        <v>139</v>
      </c>
      <c r="E118" s="10" t="s">
        <v>463</v>
      </c>
      <c r="F118" s="10">
        <v>402</v>
      </c>
      <c r="G118" s="10" t="s">
        <v>464</v>
      </c>
      <c r="H118" s="10" t="s">
        <v>357</v>
      </c>
      <c r="I118" s="10" t="s">
        <v>22</v>
      </c>
      <c r="J118" s="10" t="s">
        <v>78</v>
      </c>
      <c r="K118" s="10" t="s">
        <v>465</v>
      </c>
      <c r="L118" s="10" t="s">
        <v>193</v>
      </c>
      <c r="M118" s="10" t="s">
        <v>466</v>
      </c>
      <c r="N118" s="10" t="s">
        <v>19</v>
      </c>
      <c r="O118" s="11">
        <v>100</v>
      </c>
      <c r="P118" s="10" t="str">
        <f>VLOOKUP(A118,'[1]Reporte Activo Auditor Respons'!$A$2:$C$43,3,FALSE)</f>
        <v>Arturo Martinez Suarez</v>
      </c>
    </row>
    <row r="119" spans="1:16" ht="409.5" x14ac:dyDescent="0.2">
      <c r="A119" s="10" t="s">
        <v>437</v>
      </c>
      <c r="B119" s="10" t="s">
        <v>438</v>
      </c>
      <c r="C119" s="10" t="s">
        <v>137</v>
      </c>
      <c r="D119" s="10" t="s">
        <v>139</v>
      </c>
      <c r="E119" s="10" t="s">
        <v>467</v>
      </c>
      <c r="F119" s="10">
        <v>403</v>
      </c>
      <c r="G119" s="10" t="s">
        <v>468</v>
      </c>
      <c r="H119" s="10" t="s">
        <v>139</v>
      </c>
      <c r="I119" s="10" t="s">
        <v>6</v>
      </c>
      <c r="J119" s="10" t="s">
        <v>78</v>
      </c>
      <c r="K119" s="10" t="s">
        <v>212</v>
      </c>
      <c r="L119" s="10" t="s">
        <v>262</v>
      </c>
      <c r="M119" s="10" t="s">
        <v>469</v>
      </c>
      <c r="N119" s="10" t="s">
        <v>5</v>
      </c>
      <c r="O119" s="11">
        <v>90</v>
      </c>
      <c r="P119" s="10" t="str">
        <f>VLOOKUP(A119,'[1]Reporte Activo Auditor Respons'!$A$2:$C$43,3,FALSE)</f>
        <v>Arturo Martinez Suarez</v>
      </c>
    </row>
    <row r="120" spans="1:16" ht="409.5" x14ac:dyDescent="0.2">
      <c r="A120" s="10" t="s">
        <v>437</v>
      </c>
      <c r="B120" s="10" t="s">
        <v>438</v>
      </c>
      <c r="C120" s="10" t="s">
        <v>137</v>
      </c>
      <c r="D120" s="10" t="s">
        <v>139</v>
      </c>
      <c r="E120" s="10" t="s">
        <v>463</v>
      </c>
      <c r="F120" s="10">
        <v>415</v>
      </c>
      <c r="G120" s="10" t="s">
        <v>470</v>
      </c>
      <c r="H120" s="10" t="s">
        <v>357</v>
      </c>
      <c r="I120" s="10" t="s">
        <v>22</v>
      </c>
      <c r="J120" s="10" t="s">
        <v>78</v>
      </c>
      <c r="K120" s="10" t="s">
        <v>457</v>
      </c>
      <c r="L120" s="10" t="s">
        <v>471</v>
      </c>
      <c r="M120" s="10" t="s">
        <v>472</v>
      </c>
      <c r="N120" s="10" t="s">
        <v>5</v>
      </c>
      <c r="O120" s="11">
        <v>0</v>
      </c>
      <c r="P120" s="10" t="str">
        <f>VLOOKUP(A120,'[1]Reporte Activo Auditor Respons'!$A$2:$C$43,3,FALSE)</f>
        <v>Arturo Martinez Suarez</v>
      </c>
    </row>
    <row r="121" spans="1:16" ht="409.5" x14ac:dyDescent="0.2">
      <c r="A121" s="10" t="s">
        <v>473</v>
      </c>
      <c r="B121" s="10" t="s">
        <v>474</v>
      </c>
      <c r="C121" s="10" t="s">
        <v>475</v>
      </c>
      <c r="D121" s="10" t="s">
        <v>2</v>
      </c>
      <c r="E121" s="10" t="s">
        <v>476</v>
      </c>
      <c r="F121" s="10">
        <v>416</v>
      </c>
      <c r="G121" s="10" t="s">
        <v>477</v>
      </c>
      <c r="H121" s="10" t="s">
        <v>2</v>
      </c>
      <c r="I121" s="10" t="s">
        <v>1</v>
      </c>
      <c r="J121" s="10" t="s">
        <v>80</v>
      </c>
      <c r="K121" s="10" t="s">
        <v>457</v>
      </c>
      <c r="L121" s="10" t="s">
        <v>179</v>
      </c>
      <c r="M121" s="10" t="s">
        <v>478</v>
      </c>
      <c r="N121" s="10" t="s">
        <v>5</v>
      </c>
      <c r="O121" s="11">
        <v>0</v>
      </c>
      <c r="P121" s="10" t="str">
        <f>VLOOKUP(A121,'[1]Reporte Activo Auditor Respons'!$A$2:$C$43,3,FALSE)</f>
        <v>Maria Jazmin Gomez Olivar</v>
      </c>
    </row>
    <row r="122" spans="1:16" ht="409.5" x14ac:dyDescent="0.2">
      <c r="A122" s="10" t="s">
        <v>473</v>
      </c>
      <c r="B122" s="10" t="s">
        <v>474</v>
      </c>
      <c r="C122" s="10" t="s">
        <v>475</v>
      </c>
      <c r="D122" s="10" t="s">
        <v>2</v>
      </c>
      <c r="E122" s="10" t="s">
        <v>479</v>
      </c>
      <c r="F122" s="10">
        <v>417</v>
      </c>
      <c r="G122" s="10" t="s">
        <v>480</v>
      </c>
      <c r="H122" s="10" t="s">
        <v>2</v>
      </c>
      <c r="I122" s="10" t="s">
        <v>1</v>
      </c>
      <c r="J122" s="10" t="s">
        <v>78</v>
      </c>
      <c r="K122" s="10" t="s">
        <v>481</v>
      </c>
      <c r="L122" s="10" t="s">
        <v>175</v>
      </c>
      <c r="M122" s="10" t="s">
        <v>482</v>
      </c>
      <c r="N122" s="10" t="s">
        <v>5</v>
      </c>
      <c r="O122" s="11">
        <v>50</v>
      </c>
      <c r="P122" s="10" t="str">
        <f>VLOOKUP(A122,'[1]Reporte Activo Auditor Respons'!$A$2:$C$43,3,FALSE)</f>
        <v>Maria Jazmin Gomez Olivar</v>
      </c>
    </row>
    <row r="123" spans="1:16" ht="409.5" x14ac:dyDescent="0.2">
      <c r="A123" s="10" t="s">
        <v>473</v>
      </c>
      <c r="B123" s="10" t="s">
        <v>474</v>
      </c>
      <c r="C123" s="10" t="s">
        <v>475</v>
      </c>
      <c r="D123" s="10" t="s">
        <v>2</v>
      </c>
      <c r="E123" s="10" t="s">
        <v>479</v>
      </c>
      <c r="F123" s="10">
        <v>418</v>
      </c>
      <c r="G123" s="10" t="s">
        <v>480</v>
      </c>
      <c r="H123" s="10" t="s">
        <v>2</v>
      </c>
      <c r="I123" s="10" t="s">
        <v>1</v>
      </c>
      <c r="J123" s="10" t="s">
        <v>78</v>
      </c>
      <c r="K123" s="10" t="s">
        <v>483</v>
      </c>
      <c r="L123" s="10" t="s">
        <v>179</v>
      </c>
      <c r="M123" s="10" t="s">
        <v>484</v>
      </c>
      <c r="N123" s="10" t="s">
        <v>5</v>
      </c>
      <c r="O123" s="11">
        <v>50</v>
      </c>
      <c r="P123" s="10" t="str">
        <f>VLOOKUP(A123,'[1]Reporte Activo Auditor Respons'!$A$2:$C$43,3,FALSE)</f>
        <v>Maria Jazmin Gomez Olivar</v>
      </c>
    </row>
    <row r="124" spans="1:16" ht="409.5" x14ac:dyDescent="0.2">
      <c r="A124" s="10" t="s">
        <v>473</v>
      </c>
      <c r="B124" s="10" t="s">
        <v>474</v>
      </c>
      <c r="C124" s="10" t="s">
        <v>475</v>
      </c>
      <c r="D124" s="10" t="s">
        <v>2</v>
      </c>
      <c r="E124" s="10" t="s">
        <v>485</v>
      </c>
      <c r="F124" s="10">
        <v>419</v>
      </c>
      <c r="G124" s="10" t="s">
        <v>486</v>
      </c>
      <c r="H124" s="10" t="s">
        <v>2</v>
      </c>
      <c r="I124" s="10" t="s">
        <v>1</v>
      </c>
      <c r="J124" s="10" t="s">
        <v>80</v>
      </c>
      <c r="K124" s="10" t="s">
        <v>487</v>
      </c>
      <c r="L124" s="10" t="s">
        <v>196</v>
      </c>
      <c r="M124" s="10" t="s">
        <v>488</v>
      </c>
      <c r="N124" s="10" t="s">
        <v>5</v>
      </c>
      <c r="O124" s="11">
        <v>0</v>
      </c>
      <c r="P124" s="10" t="str">
        <f>VLOOKUP(A124,'[1]Reporte Activo Auditor Respons'!$A$2:$C$43,3,FALSE)</f>
        <v>Maria Jazmin Gomez Olivar</v>
      </c>
    </row>
    <row r="125" spans="1:16" ht="409.5" x14ac:dyDescent="0.2">
      <c r="A125" s="10" t="s">
        <v>473</v>
      </c>
      <c r="B125" s="10" t="s">
        <v>474</v>
      </c>
      <c r="C125" s="10" t="s">
        <v>475</v>
      </c>
      <c r="D125" s="10" t="s">
        <v>2</v>
      </c>
      <c r="E125" s="10" t="s">
        <v>485</v>
      </c>
      <c r="F125" s="10">
        <v>420</v>
      </c>
      <c r="G125" s="10" t="s">
        <v>489</v>
      </c>
      <c r="H125" s="10" t="s">
        <v>2</v>
      </c>
      <c r="I125" s="10" t="s">
        <v>1</v>
      </c>
      <c r="J125" s="10" t="s">
        <v>80</v>
      </c>
      <c r="K125" s="10" t="s">
        <v>457</v>
      </c>
      <c r="L125" s="10" t="s">
        <v>490</v>
      </c>
      <c r="M125" s="10" t="s">
        <v>491</v>
      </c>
      <c r="N125" s="10" t="s">
        <v>5</v>
      </c>
      <c r="O125" s="11">
        <v>0</v>
      </c>
      <c r="P125" s="10" t="str">
        <f>VLOOKUP(A125,'[1]Reporte Activo Auditor Respons'!$A$2:$C$43,3,FALSE)</f>
        <v>Maria Jazmin Gomez Olivar</v>
      </c>
    </row>
    <row r="126" spans="1:16" ht="409.5" x14ac:dyDescent="0.2">
      <c r="A126" s="10" t="s">
        <v>473</v>
      </c>
      <c r="B126" s="10" t="s">
        <v>474</v>
      </c>
      <c r="C126" s="10" t="s">
        <v>475</v>
      </c>
      <c r="D126" s="10" t="s">
        <v>2</v>
      </c>
      <c r="E126" s="10" t="s">
        <v>492</v>
      </c>
      <c r="F126" s="10">
        <v>421</v>
      </c>
      <c r="G126" s="10" t="s">
        <v>493</v>
      </c>
      <c r="H126" s="10" t="s">
        <v>2</v>
      </c>
      <c r="I126" s="10" t="s">
        <v>1</v>
      </c>
      <c r="J126" s="10" t="s">
        <v>78</v>
      </c>
      <c r="K126" s="10" t="s">
        <v>457</v>
      </c>
      <c r="L126" s="10" t="s">
        <v>179</v>
      </c>
      <c r="M126" s="10" t="s">
        <v>494</v>
      </c>
      <c r="N126" s="10" t="s">
        <v>5</v>
      </c>
      <c r="O126" s="11">
        <v>0</v>
      </c>
      <c r="P126" s="10" t="str">
        <f>VLOOKUP(A126,'[1]Reporte Activo Auditor Respons'!$A$2:$C$43,3,FALSE)</f>
        <v>Maria Jazmin Gomez Olivar</v>
      </c>
    </row>
    <row r="127" spans="1:16" ht="409.5" x14ac:dyDescent="0.2">
      <c r="A127" s="10" t="s">
        <v>473</v>
      </c>
      <c r="B127" s="10" t="s">
        <v>474</v>
      </c>
      <c r="C127" s="10" t="s">
        <v>475</v>
      </c>
      <c r="D127" s="10" t="s">
        <v>2</v>
      </c>
      <c r="E127" s="10" t="s">
        <v>492</v>
      </c>
      <c r="F127" s="10">
        <v>422</v>
      </c>
      <c r="G127" s="10" t="s">
        <v>495</v>
      </c>
      <c r="H127" s="10" t="s">
        <v>2</v>
      </c>
      <c r="I127" s="10" t="s">
        <v>1</v>
      </c>
      <c r="J127" s="10" t="s">
        <v>78</v>
      </c>
      <c r="K127" s="10" t="s">
        <v>481</v>
      </c>
      <c r="L127" s="10" t="s">
        <v>196</v>
      </c>
      <c r="M127" s="10" t="s">
        <v>496</v>
      </c>
      <c r="N127" s="10" t="s">
        <v>5</v>
      </c>
      <c r="O127" s="11">
        <v>90</v>
      </c>
      <c r="P127" s="10" t="str">
        <f>VLOOKUP(A127,'[1]Reporte Activo Auditor Respons'!$A$2:$C$43,3,FALSE)</f>
        <v>Maria Jazmin Gomez Olivar</v>
      </c>
    </row>
    <row r="128" spans="1:16" ht="409.5" x14ac:dyDescent="0.2">
      <c r="A128" s="10" t="s">
        <v>473</v>
      </c>
      <c r="B128" s="10" t="s">
        <v>474</v>
      </c>
      <c r="C128" s="10" t="s">
        <v>475</v>
      </c>
      <c r="D128" s="10" t="s">
        <v>2</v>
      </c>
      <c r="E128" s="10" t="s">
        <v>492</v>
      </c>
      <c r="F128" s="10">
        <v>423</v>
      </c>
      <c r="G128" s="10" t="s">
        <v>497</v>
      </c>
      <c r="H128" s="10" t="s">
        <v>2</v>
      </c>
      <c r="I128" s="10" t="s">
        <v>1</v>
      </c>
      <c r="J128" s="10" t="s">
        <v>78</v>
      </c>
      <c r="K128" s="10" t="s">
        <v>457</v>
      </c>
      <c r="L128" s="10" t="s">
        <v>179</v>
      </c>
      <c r="M128" s="10" t="s">
        <v>498</v>
      </c>
      <c r="N128" s="10" t="s">
        <v>5</v>
      </c>
      <c r="O128" s="11">
        <v>0</v>
      </c>
      <c r="P128" s="10" t="str">
        <f>VLOOKUP(A128,'[1]Reporte Activo Auditor Respons'!$A$2:$C$43,3,FALSE)</f>
        <v>Maria Jazmin Gomez Olivar</v>
      </c>
    </row>
    <row r="129" spans="1:16" ht="280.5" x14ac:dyDescent="0.2">
      <c r="A129" s="10" t="s">
        <v>499</v>
      </c>
      <c r="B129" s="10" t="s">
        <v>500</v>
      </c>
      <c r="C129" s="10" t="s">
        <v>23</v>
      </c>
      <c r="D129" s="10" t="s">
        <v>357</v>
      </c>
      <c r="E129" s="10" t="s">
        <v>501</v>
      </c>
      <c r="F129" s="10">
        <v>429</v>
      </c>
      <c r="G129" s="10" t="s">
        <v>502</v>
      </c>
      <c r="H129" s="10" t="s">
        <v>2</v>
      </c>
      <c r="I129" s="10" t="s">
        <v>1</v>
      </c>
      <c r="J129" s="10" t="s">
        <v>78</v>
      </c>
      <c r="K129" s="10" t="s">
        <v>447</v>
      </c>
      <c r="L129" s="10" t="s">
        <v>193</v>
      </c>
      <c r="M129" s="10" t="s">
        <v>503</v>
      </c>
      <c r="N129" s="10" t="s">
        <v>19</v>
      </c>
      <c r="O129" s="11">
        <v>100</v>
      </c>
      <c r="P129" s="10" t="s">
        <v>27</v>
      </c>
    </row>
    <row r="130" spans="1:16" ht="140.25" x14ac:dyDescent="0.2">
      <c r="A130" s="10" t="s">
        <v>499</v>
      </c>
      <c r="B130" s="10" t="s">
        <v>500</v>
      </c>
      <c r="C130" s="10" t="s">
        <v>23</v>
      </c>
      <c r="D130" s="10" t="s">
        <v>357</v>
      </c>
      <c r="E130" s="10" t="s">
        <v>504</v>
      </c>
      <c r="F130" s="10">
        <v>430</v>
      </c>
      <c r="G130" s="10" t="s">
        <v>505</v>
      </c>
      <c r="H130" s="10" t="s">
        <v>506</v>
      </c>
      <c r="I130" s="10" t="s">
        <v>507</v>
      </c>
      <c r="J130" s="10" t="s">
        <v>78</v>
      </c>
      <c r="K130" s="10" t="s">
        <v>508</v>
      </c>
      <c r="L130" s="10" t="s">
        <v>238</v>
      </c>
      <c r="M130" s="10" t="s">
        <v>509</v>
      </c>
      <c r="N130" s="10" t="s">
        <v>19</v>
      </c>
      <c r="O130" s="11">
        <v>100</v>
      </c>
      <c r="P130" s="10" t="s">
        <v>27</v>
      </c>
    </row>
    <row r="131" spans="1:16" ht="89.25" x14ac:dyDescent="0.2">
      <c r="A131" s="10" t="s">
        <v>499</v>
      </c>
      <c r="B131" s="10" t="s">
        <v>500</v>
      </c>
      <c r="C131" s="10" t="s">
        <v>23</v>
      </c>
      <c r="D131" s="10" t="s">
        <v>357</v>
      </c>
      <c r="E131" s="10" t="s">
        <v>510</v>
      </c>
      <c r="F131" s="10">
        <v>431</v>
      </c>
      <c r="G131" s="10" t="s">
        <v>511</v>
      </c>
      <c r="H131" s="10" t="s">
        <v>512</v>
      </c>
      <c r="I131" s="10" t="s">
        <v>75</v>
      </c>
      <c r="J131" s="10" t="s">
        <v>78</v>
      </c>
      <c r="K131" s="10" t="s">
        <v>447</v>
      </c>
      <c r="L131" s="10" t="s">
        <v>238</v>
      </c>
      <c r="M131" s="10" t="s">
        <v>513</v>
      </c>
      <c r="N131" s="10" t="s">
        <v>19</v>
      </c>
      <c r="O131" s="11">
        <v>100</v>
      </c>
      <c r="P131" s="10" t="s">
        <v>27</v>
      </c>
    </row>
    <row r="132" spans="1:16" ht="216.75" x14ac:dyDescent="0.2">
      <c r="A132" s="10" t="s">
        <v>499</v>
      </c>
      <c r="B132" s="10" t="s">
        <v>500</v>
      </c>
      <c r="C132" s="10" t="s">
        <v>23</v>
      </c>
      <c r="D132" s="10" t="s">
        <v>357</v>
      </c>
      <c r="E132" s="10" t="s">
        <v>514</v>
      </c>
      <c r="F132" s="10">
        <v>432</v>
      </c>
      <c r="G132" s="10" t="s">
        <v>515</v>
      </c>
      <c r="H132" s="10" t="s">
        <v>60</v>
      </c>
      <c r="I132" s="10" t="s">
        <v>516</v>
      </c>
      <c r="J132" s="10" t="s">
        <v>78</v>
      </c>
      <c r="K132" s="10" t="s">
        <v>450</v>
      </c>
      <c r="L132" s="10" t="s">
        <v>490</v>
      </c>
      <c r="M132" s="10" t="s">
        <v>517</v>
      </c>
      <c r="N132" s="10" t="s">
        <v>5</v>
      </c>
      <c r="O132" s="11">
        <v>0</v>
      </c>
      <c r="P132" s="10" t="str">
        <f>VLOOKUP(A132,'[1]Reporte Activo Auditor Respons'!$A$2:$C$43,3,FALSE)</f>
        <v>Gloria Marcela Luna Riaño</v>
      </c>
    </row>
    <row r="133" spans="1:16" ht="216.75" x14ac:dyDescent="0.2">
      <c r="A133" s="10" t="s">
        <v>499</v>
      </c>
      <c r="B133" s="10" t="s">
        <v>500</v>
      </c>
      <c r="C133" s="10" t="s">
        <v>23</v>
      </c>
      <c r="D133" s="10" t="s">
        <v>357</v>
      </c>
      <c r="E133" s="10" t="s">
        <v>518</v>
      </c>
      <c r="F133" s="10">
        <v>433</v>
      </c>
      <c r="G133" s="10" t="s">
        <v>519</v>
      </c>
      <c r="H133" s="10" t="s">
        <v>60</v>
      </c>
      <c r="I133" s="10" t="s">
        <v>20</v>
      </c>
      <c r="J133" s="10" t="s">
        <v>78</v>
      </c>
      <c r="K133" s="10" t="s">
        <v>444</v>
      </c>
      <c r="L133" s="10" t="s">
        <v>262</v>
      </c>
      <c r="M133" s="10" t="s">
        <v>520</v>
      </c>
      <c r="N133" s="10" t="s">
        <v>5</v>
      </c>
      <c r="O133" s="11">
        <v>0</v>
      </c>
      <c r="P133" s="10" t="str">
        <f>VLOOKUP(A133,'[1]Reporte Activo Auditor Respons'!$A$2:$C$43,3,FALSE)</f>
        <v>Gloria Marcela Luna Riaño</v>
      </c>
    </row>
    <row r="134" spans="1:16" ht="140.25" x14ac:dyDescent="0.2">
      <c r="A134" s="10" t="s">
        <v>499</v>
      </c>
      <c r="B134" s="10" t="s">
        <v>500</v>
      </c>
      <c r="C134" s="10" t="s">
        <v>23</v>
      </c>
      <c r="D134" s="10" t="s">
        <v>357</v>
      </c>
      <c r="E134" s="10" t="s">
        <v>521</v>
      </c>
      <c r="F134" s="10">
        <v>434</v>
      </c>
      <c r="G134" s="10" t="s">
        <v>522</v>
      </c>
      <c r="H134" s="10" t="s">
        <v>320</v>
      </c>
      <c r="I134" s="10" t="s">
        <v>33</v>
      </c>
      <c r="J134" s="10" t="s">
        <v>78</v>
      </c>
      <c r="K134" s="10" t="s">
        <v>457</v>
      </c>
      <c r="L134" s="10" t="s">
        <v>490</v>
      </c>
      <c r="M134" s="10" t="s">
        <v>523</v>
      </c>
      <c r="N134" s="10" t="s">
        <v>5</v>
      </c>
      <c r="O134" s="11">
        <v>0</v>
      </c>
      <c r="P134" s="10" t="str">
        <f>VLOOKUP(A134,'[1]Reporte Activo Auditor Respons'!$A$2:$C$43,3,FALSE)</f>
        <v>Gloria Marcela Luna Riaño</v>
      </c>
    </row>
    <row r="135" spans="1:16" ht="382.5" x14ac:dyDescent="0.2">
      <c r="A135" s="10" t="s">
        <v>524</v>
      </c>
      <c r="B135" s="10" t="s">
        <v>525</v>
      </c>
      <c r="C135" s="10" t="s">
        <v>87</v>
      </c>
      <c r="D135" s="10" t="s">
        <v>139</v>
      </c>
      <c r="E135" s="10" t="s">
        <v>526</v>
      </c>
      <c r="F135" s="10">
        <v>435</v>
      </c>
      <c r="G135" s="10" t="s">
        <v>527</v>
      </c>
      <c r="H135" s="10" t="s">
        <v>139</v>
      </c>
      <c r="I135" s="10" t="s">
        <v>6</v>
      </c>
      <c r="J135" s="10" t="s">
        <v>78</v>
      </c>
      <c r="K135" s="10" t="s">
        <v>525</v>
      </c>
      <c r="L135" s="10" t="s">
        <v>262</v>
      </c>
      <c r="M135" s="10" t="s">
        <v>528</v>
      </c>
      <c r="N135" s="10" t="s">
        <v>5</v>
      </c>
      <c r="O135" s="11">
        <v>0</v>
      </c>
      <c r="P135" s="10" t="str">
        <f>VLOOKUP(A135,'[1]Reporte Activo Auditor Respons'!$A$2:$C$43,3,FALSE)</f>
        <v>Iveth Lorena Herrera Hernández</v>
      </c>
    </row>
    <row r="136" spans="1:16" ht="409.5" x14ac:dyDescent="0.2">
      <c r="A136" s="10" t="s">
        <v>524</v>
      </c>
      <c r="B136" s="10" t="s">
        <v>525</v>
      </c>
      <c r="C136" s="10" t="s">
        <v>87</v>
      </c>
      <c r="D136" s="10" t="s">
        <v>139</v>
      </c>
      <c r="E136" s="10" t="s">
        <v>529</v>
      </c>
      <c r="F136" s="10">
        <v>436</v>
      </c>
      <c r="G136" s="10" t="s">
        <v>530</v>
      </c>
      <c r="H136" s="10" t="s">
        <v>139</v>
      </c>
      <c r="I136" s="10" t="s">
        <v>6</v>
      </c>
      <c r="J136" s="10" t="s">
        <v>80</v>
      </c>
      <c r="K136" s="10" t="s">
        <v>525</v>
      </c>
      <c r="L136" s="10" t="s">
        <v>436</v>
      </c>
      <c r="M136" s="10" t="s">
        <v>531</v>
      </c>
      <c r="N136" s="10" t="s">
        <v>5</v>
      </c>
      <c r="O136" s="11">
        <v>0</v>
      </c>
      <c r="P136" s="10" t="str">
        <f>VLOOKUP(A136,'[1]Reporte Activo Auditor Respons'!$A$2:$C$43,3,FALSE)</f>
        <v>Iveth Lorena Herrera Hernández</v>
      </c>
    </row>
    <row r="137" spans="1:16" ht="409.5" x14ac:dyDescent="0.2">
      <c r="A137" s="10" t="s">
        <v>524</v>
      </c>
      <c r="B137" s="10" t="s">
        <v>525</v>
      </c>
      <c r="C137" s="10" t="s">
        <v>87</v>
      </c>
      <c r="D137" s="10" t="s">
        <v>139</v>
      </c>
      <c r="E137" s="10" t="s">
        <v>529</v>
      </c>
      <c r="F137" s="10">
        <v>437</v>
      </c>
      <c r="G137" s="10" t="s">
        <v>532</v>
      </c>
      <c r="H137" s="10" t="s">
        <v>357</v>
      </c>
      <c r="I137" s="10" t="s">
        <v>22</v>
      </c>
      <c r="J137" s="10" t="s">
        <v>80</v>
      </c>
      <c r="K137" s="10" t="s">
        <v>525</v>
      </c>
      <c r="L137" s="10" t="s">
        <v>175</v>
      </c>
      <c r="M137" s="10" t="s">
        <v>533</v>
      </c>
      <c r="N137" s="10" t="s">
        <v>5</v>
      </c>
      <c r="O137" s="11">
        <v>0</v>
      </c>
      <c r="P137" s="10" t="str">
        <f>VLOOKUP(A137,'[1]Reporte Activo Auditor Respons'!$A$2:$C$43,3,FALSE)</f>
        <v>Iveth Lorena Herrera Hernández</v>
      </c>
    </row>
    <row r="138" spans="1:16" ht="409.5" x14ac:dyDescent="0.2">
      <c r="A138" s="10" t="s">
        <v>524</v>
      </c>
      <c r="B138" s="10" t="s">
        <v>525</v>
      </c>
      <c r="C138" s="10" t="s">
        <v>87</v>
      </c>
      <c r="D138" s="10" t="s">
        <v>139</v>
      </c>
      <c r="E138" s="10" t="s">
        <v>529</v>
      </c>
      <c r="F138" s="10">
        <v>438</v>
      </c>
      <c r="G138" s="10" t="s">
        <v>534</v>
      </c>
      <c r="H138" s="10" t="s">
        <v>16</v>
      </c>
      <c r="I138" s="10" t="s">
        <v>20</v>
      </c>
      <c r="J138" s="10" t="s">
        <v>80</v>
      </c>
      <c r="K138" s="10" t="s">
        <v>525</v>
      </c>
      <c r="L138" s="10" t="s">
        <v>262</v>
      </c>
      <c r="M138" s="10" t="s">
        <v>535</v>
      </c>
      <c r="N138" s="10" t="s">
        <v>5</v>
      </c>
      <c r="O138" s="11">
        <v>0</v>
      </c>
      <c r="P138" s="10" t="str">
        <f>VLOOKUP(A138,'[1]Reporte Activo Auditor Respons'!$A$2:$C$43,3,FALSE)</f>
        <v>Iveth Lorena Herrera Hernández</v>
      </c>
    </row>
    <row r="139" spans="1:16" ht="409.5" x14ac:dyDescent="0.2">
      <c r="A139" s="10" t="s">
        <v>524</v>
      </c>
      <c r="B139" s="10" t="s">
        <v>525</v>
      </c>
      <c r="C139" s="10" t="s">
        <v>87</v>
      </c>
      <c r="D139" s="10" t="s">
        <v>139</v>
      </c>
      <c r="E139" s="10" t="s">
        <v>536</v>
      </c>
      <c r="F139" s="10">
        <v>439</v>
      </c>
      <c r="G139" s="10" t="s">
        <v>537</v>
      </c>
      <c r="H139" s="10" t="s">
        <v>139</v>
      </c>
      <c r="I139" s="10" t="s">
        <v>6</v>
      </c>
      <c r="J139" s="10" t="s">
        <v>78</v>
      </c>
      <c r="K139" s="10" t="s">
        <v>525</v>
      </c>
      <c r="L139" s="10" t="s">
        <v>436</v>
      </c>
      <c r="M139" s="10" t="s">
        <v>538</v>
      </c>
      <c r="N139" s="10" t="s">
        <v>5</v>
      </c>
      <c r="O139" s="11">
        <v>0</v>
      </c>
      <c r="P139" s="10" t="str">
        <f>VLOOKUP(A139,'[1]Reporte Activo Auditor Respons'!$A$2:$C$43,3,FALSE)</f>
        <v>Iveth Lorena Herrera Hernández</v>
      </c>
    </row>
    <row r="140" spans="1:16" ht="409.5" x14ac:dyDescent="0.2">
      <c r="A140" s="10" t="s">
        <v>524</v>
      </c>
      <c r="B140" s="10" t="s">
        <v>525</v>
      </c>
      <c r="C140" s="10" t="s">
        <v>87</v>
      </c>
      <c r="D140" s="10" t="s">
        <v>139</v>
      </c>
      <c r="E140" s="10" t="s">
        <v>539</v>
      </c>
      <c r="F140" s="10">
        <v>440</v>
      </c>
      <c r="G140" s="10" t="s">
        <v>540</v>
      </c>
      <c r="H140" s="10" t="s">
        <v>139</v>
      </c>
      <c r="I140" s="10" t="s">
        <v>6</v>
      </c>
      <c r="J140" s="10" t="s">
        <v>80</v>
      </c>
      <c r="K140" s="10" t="s">
        <v>525</v>
      </c>
      <c r="L140" s="10" t="s">
        <v>541</v>
      </c>
      <c r="M140" s="10" t="s">
        <v>542</v>
      </c>
      <c r="N140" s="10" t="s">
        <v>5</v>
      </c>
      <c r="O140" s="11">
        <v>0</v>
      </c>
      <c r="P140" s="10" t="str">
        <f>VLOOKUP(A140,'[1]Reporte Activo Auditor Respons'!$A$2:$C$43,3,FALSE)</f>
        <v>Iveth Lorena Herrera Hernández</v>
      </c>
    </row>
    <row r="141" spans="1:16" ht="409.5" x14ac:dyDescent="0.2">
      <c r="A141" s="10" t="s">
        <v>524</v>
      </c>
      <c r="B141" s="10" t="s">
        <v>525</v>
      </c>
      <c r="C141" s="10" t="s">
        <v>87</v>
      </c>
      <c r="D141" s="10" t="s">
        <v>139</v>
      </c>
      <c r="E141" s="10" t="s">
        <v>543</v>
      </c>
      <c r="F141" s="10">
        <v>441</v>
      </c>
      <c r="G141" s="10" t="s">
        <v>544</v>
      </c>
      <c r="H141" s="10" t="s">
        <v>139</v>
      </c>
      <c r="I141" s="10" t="s">
        <v>6</v>
      </c>
      <c r="J141" s="10" t="s">
        <v>80</v>
      </c>
      <c r="K141" s="10" t="s">
        <v>525</v>
      </c>
      <c r="L141" s="10" t="s">
        <v>541</v>
      </c>
      <c r="M141" s="10" t="s">
        <v>542</v>
      </c>
      <c r="N141" s="10" t="s">
        <v>5</v>
      </c>
      <c r="O141" s="11">
        <v>0</v>
      </c>
      <c r="P141" s="10" t="str">
        <f>VLOOKUP(A141,'[1]Reporte Activo Auditor Respons'!$A$2:$C$43,3,FALSE)</f>
        <v>Iveth Lorena Herrera Hernández</v>
      </c>
    </row>
    <row r="142" spans="1:16" ht="409.5" x14ac:dyDescent="0.2">
      <c r="A142" s="10" t="s">
        <v>524</v>
      </c>
      <c r="B142" s="10" t="s">
        <v>525</v>
      </c>
      <c r="C142" s="10" t="s">
        <v>87</v>
      </c>
      <c r="D142" s="10" t="s">
        <v>139</v>
      </c>
      <c r="E142" s="10" t="s">
        <v>543</v>
      </c>
      <c r="F142" s="10">
        <v>442</v>
      </c>
      <c r="G142" s="10" t="s">
        <v>545</v>
      </c>
      <c r="H142" s="10" t="s">
        <v>16</v>
      </c>
      <c r="I142" s="10" t="s">
        <v>20</v>
      </c>
      <c r="J142" s="10" t="s">
        <v>80</v>
      </c>
      <c r="K142" s="10" t="s">
        <v>525</v>
      </c>
      <c r="L142" s="10" t="s">
        <v>262</v>
      </c>
      <c r="M142" s="10" t="s">
        <v>546</v>
      </c>
      <c r="N142" s="10" t="s">
        <v>5</v>
      </c>
      <c r="O142" s="11">
        <v>0</v>
      </c>
      <c r="P142" s="10" t="str">
        <f>VLOOKUP(A142,'[1]Reporte Activo Auditor Respons'!$A$2:$C$43,3,FALSE)</f>
        <v>Iveth Lorena Herrera Hernández</v>
      </c>
    </row>
    <row r="143" spans="1:16" ht="409.5" x14ac:dyDescent="0.2">
      <c r="A143" s="10" t="s">
        <v>524</v>
      </c>
      <c r="B143" s="10" t="s">
        <v>525</v>
      </c>
      <c r="C143" s="10" t="s">
        <v>87</v>
      </c>
      <c r="D143" s="10" t="s">
        <v>139</v>
      </c>
      <c r="E143" s="10" t="s">
        <v>547</v>
      </c>
      <c r="F143" s="10">
        <v>443</v>
      </c>
      <c r="G143" s="10" t="s">
        <v>548</v>
      </c>
      <c r="H143" s="10" t="s">
        <v>139</v>
      </c>
      <c r="I143" s="10" t="s">
        <v>6</v>
      </c>
      <c r="J143" s="10" t="s">
        <v>80</v>
      </c>
      <c r="K143" s="10" t="s">
        <v>525</v>
      </c>
      <c r="L143" s="10" t="s">
        <v>541</v>
      </c>
      <c r="M143" s="10" t="s">
        <v>549</v>
      </c>
      <c r="N143" s="10" t="s">
        <v>5</v>
      </c>
      <c r="O143" s="11">
        <v>0</v>
      </c>
      <c r="P143" s="10" t="str">
        <f>VLOOKUP(A143,'[1]Reporte Activo Auditor Respons'!$A$2:$C$43,3,FALSE)</f>
        <v>Iveth Lorena Herrera Hernández</v>
      </c>
    </row>
    <row r="144" spans="1:16" ht="409.5" x14ac:dyDescent="0.2">
      <c r="A144" s="10" t="s">
        <v>524</v>
      </c>
      <c r="B144" s="10" t="s">
        <v>525</v>
      </c>
      <c r="C144" s="10" t="s">
        <v>87</v>
      </c>
      <c r="D144" s="10" t="s">
        <v>139</v>
      </c>
      <c r="E144" s="10" t="s">
        <v>550</v>
      </c>
      <c r="F144" s="10">
        <v>444</v>
      </c>
      <c r="G144" s="10" t="s">
        <v>540</v>
      </c>
      <c r="H144" s="10" t="s">
        <v>139</v>
      </c>
      <c r="I144" s="10" t="s">
        <v>6</v>
      </c>
      <c r="J144" s="10" t="s">
        <v>78</v>
      </c>
      <c r="K144" s="10" t="s">
        <v>525</v>
      </c>
      <c r="L144" s="10" t="s">
        <v>541</v>
      </c>
      <c r="M144" s="10" t="s">
        <v>542</v>
      </c>
      <c r="N144" s="10" t="s">
        <v>5</v>
      </c>
      <c r="O144" s="11">
        <v>0</v>
      </c>
      <c r="P144" s="10" t="str">
        <f>VLOOKUP(A144,'[1]Reporte Activo Auditor Respons'!$A$2:$C$43,3,FALSE)</f>
        <v>Iveth Lorena Herrera Hernández</v>
      </c>
    </row>
    <row r="145" spans="1:16" ht="408" x14ac:dyDescent="0.2">
      <c r="A145" s="10" t="s">
        <v>524</v>
      </c>
      <c r="B145" s="10" t="s">
        <v>525</v>
      </c>
      <c r="C145" s="10" t="s">
        <v>87</v>
      </c>
      <c r="D145" s="10" t="s">
        <v>139</v>
      </c>
      <c r="E145" s="10" t="s">
        <v>551</v>
      </c>
      <c r="F145" s="10">
        <v>445</v>
      </c>
      <c r="G145" s="10" t="s">
        <v>552</v>
      </c>
      <c r="H145" s="10" t="s">
        <v>139</v>
      </c>
      <c r="I145" s="10" t="s">
        <v>6</v>
      </c>
      <c r="J145" s="10" t="s">
        <v>80</v>
      </c>
      <c r="K145" s="10" t="s">
        <v>525</v>
      </c>
      <c r="L145" s="10" t="s">
        <v>490</v>
      </c>
      <c r="M145" s="10" t="s">
        <v>553</v>
      </c>
      <c r="N145" s="10" t="s">
        <v>5</v>
      </c>
      <c r="O145" s="11">
        <v>0</v>
      </c>
      <c r="P145" s="10" t="s">
        <v>27</v>
      </c>
    </row>
    <row r="146" spans="1:16" ht="409.5" x14ac:dyDescent="0.2">
      <c r="A146" s="10" t="s">
        <v>524</v>
      </c>
      <c r="B146" s="10" t="s">
        <v>525</v>
      </c>
      <c r="C146" s="10" t="s">
        <v>87</v>
      </c>
      <c r="D146" s="10" t="s">
        <v>139</v>
      </c>
      <c r="E146" s="10" t="s">
        <v>554</v>
      </c>
      <c r="F146" s="10">
        <v>446</v>
      </c>
      <c r="G146" s="10" t="s">
        <v>555</v>
      </c>
      <c r="H146" s="10" t="s">
        <v>139</v>
      </c>
      <c r="I146" s="10" t="s">
        <v>6</v>
      </c>
      <c r="J146" s="10" t="s">
        <v>80</v>
      </c>
      <c r="K146" s="10" t="s">
        <v>525</v>
      </c>
      <c r="L146" s="10" t="s">
        <v>490</v>
      </c>
      <c r="M146" s="10" t="s">
        <v>556</v>
      </c>
      <c r="N146" s="10" t="s">
        <v>5</v>
      </c>
      <c r="O146" s="11">
        <v>0</v>
      </c>
      <c r="P146" s="10" t="s">
        <v>27</v>
      </c>
    </row>
    <row r="147" spans="1:16" ht="409.5" x14ac:dyDescent="0.2">
      <c r="A147" s="10" t="s">
        <v>524</v>
      </c>
      <c r="B147" s="10" t="s">
        <v>525</v>
      </c>
      <c r="C147" s="10" t="s">
        <v>87</v>
      </c>
      <c r="D147" s="10" t="s">
        <v>139</v>
      </c>
      <c r="E147" s="10" t="s">
        <v>557</v>
      </c>
      <c r="F147" s="10">
        <v>447</v>
      </c>
      <c r="G147" s="10" t="s">
        <v>558</v>
      </c>
      <c r="H147" s="10" t="s">
        <v>139</v>
      </c>
      <c r="I147" s="10" t="s">
        <v>6</v>
      </c>
      <c r="J147" s="10" t="s">
        <v>78</v>
      </c>
      <c r="K147" s="10" t="s">
        <v>525</v>
      </c>
      <c r="L147" s="10" t="s">
        <v>541</v>
      </c>
      <c r="M147" s="10" t="s">
        <v>559</v>
      </c>
      <c r="N147" s="10" t="s">
        <v>5</v>
      </c>
      <c r="O147" s="11">
        <v>0</v>
      </c>
      <c r="P147" s="10" t="str">
        <f>VLOOKUP(A147,'[1]Reporte Activo Auditor Respons'!$A$2:$C$43,3,FALSE)</f>
        <v>Iveth Lorena Herrera Hernández</v>
      </c>
    </row>
    <row r="148" spans="1:16" x14ac:dyDescent="0.2">
      <c r="A148" s="13"/>
      <c r="B148" s="13"/>
      <c r="C148" s="13"/>
      <c r="D148" s="13"/>
      <c r="E148" s="13"/>
      <c r="F148" s="13"/>
      <c r="G148" s="13"/>
      <c r="H148" s="13"/>
      <c r="I148" s="13"/>
      <c r="J148" s="13"/>
      <c r="K148" s="13"/>
      <c r="L148" s="13"/>
      <c r="M148" s="13"/>
      <c r="N148" s="13"/>
      <c r="O148" s="13"/>
      <c r="P148" s="13"/>
    </row>
    <row r="149" spans="1:16" x14ac:dyDescent="0.2">
      <c r="A149" s="13"/>
      <c r="B149" s="13"/>
      <c r="C149" s="13"/>
      <c r="D149" s="13"/>
      <c r="E149" s="13"/>
      <c r="F149" s="13"/>
      <c r="G149" s="13"/>
      <c r="H149" s="13"/>
      <c r="I149" s="13"/>
      <c r="J149" s="13"/>
      <c r="K149" s="13"/>
      <c r="L149" s="13"/>
      <c r="M149" s="13"/>
      <c r="N149" s="13"/>
      <c r="O149" s="13"/>
      <c r="P149" s="13"/>
    </row>
    <row r="150" spans="1:16" x14ac:dyDescent="0.2">
      <c r="A150" s="13"/>
      <c r="B150" s="13"/>
      <c r="C150" s="13"/>
      <c r="D150" s="13"/>
      <c r="E150" s="13"/>
      <c r="F150" s="13"/>
      <c r="G150" s="13"/>
      <c r="H150" s="13"/>
      <c r="I150" s="13"/>
      <c r="J150" s="13"/>
      <c r="K150" s="13"/>
      <c r="L150" s="13"/>
      <c r="M150" s="13"/>
      <c r="N150" s="13"/>
      <c r="O150" s="13"/>
      <c r="P150" s="13"/>
    </row>
    <row r="151" spans="1:16" x14ac:dyDescent="0.2">
      <c r="A151" s="13"/>
      <c r="B151" s="13"/>
      <c r="C151" s="13"/>
      <c r="D151" s="13"/>
      <c r="E151" s="13"/>
      <c r="F151" s="13"/>
      <c r="G151" s="13"/>
      <c r="H151" s="13"/>
      <c r="I151" s="13"/>
      <c r="J151" s="13"/>
      <c r="K151" s="13"/>
      <c r="L151" s="13"/>
      <c r="M151" s="13"/>
      <c r="N151" s="13"/>
      <c r="O151" s="13"/>
      <c r="P151" s="13"/>
    </row>
    <row r="152" spans="1:16" x14ac:dyDescent="0.2">
      <c r="A152" s="13"/>
      <c r="B152" s="13"/>
      <c r="C152" s="13"/>
      <c r="D152" s="13"/>
      <c r="E152" s="13"/>
      <c r="F152" s="13"/>
      <c r="G152" s="13"/>
      <c r="H152" s="13"/>
      <c r="I152" s="13"/>
      <c r="J152" s="13"/>
      <c r="K152" s="13"/>
      <c r="L152" s="13"/>
      <c r="M152" s="13"/>
      <c r="N152" s="13"/>
      <c r="O152" s="13"/>
      <c r="P152" s="13"/>
    </row>
    <row r="153" spans="1:16" x14ac:dyDescent="0.2">
      <c r="A153" s="13"/>
      <c r="B153" s="13"/>
      <c r="C153" s="13"/>
      <c r="D153" s="13"/>
      <c r="E153" s="13"/>
      <c r="F153" s="13"/>
      <c r="G153" s="13"/>
      <c r="H153" s="13"/>
      <c r="I153" s="13"/>
      <c r="J153" s="13"/>
      <c r="K153" s="13"/>
      <c r="L153" s="13"/>
      <c r="M153" s="13"/>
      <c r="N153" s="13"/>
      <c r="O153" s="13"/>
      <c r="P153" s="13"/>
    </row>
    <row r="154" spans="1:16" x14ac:dyDescent="0.2">
      <c r="A154" s="13"/>
      <c r="B154" s="13"/>
      <c r="C154" s="13"/>
      <c r="D154" s="13"/>
      <c r="E154" s="13"/>
      <c r="F154" s="13"/>
      <c r="G154" s="13"/>
      <c r="H154" s="13"/>
      <c r="I154" s="13"/>
      <c r="J154" s="13"/>
      <c r="K154" s="13"/>
      <c r="L154" s="13"/>
      <c r="M154" s="13"/>
      <c r="N154" s="13"/>
      <c r="O154" s="13"/>
      <c r="P154" s="13"/>
    </row>
    <row r="155" spans="1:16" x14ac:dyDescent="0.2">
      <c r="A155" s="13"/>
      <c r="B155" s="13"/>
      <c r="C155" s="13"/>
      <c r="D155" s="13"/>
      <c r="E155" s="13"/>
      <c r="F155" s="13"/>
      <c r="G155" s="13"/>
      <c r="H155" s="13"/>
      <c r="I155" s="13"/>
      <c r="J155" s="13"/>
      <c r="K155" s="13"/>
      <c r="L155" s="13"/>
      <c r="M155" s="13"/>
      <c r="N155" s="13"/>
      <c r="O155" s="13"/>
      <c r="P155" s="13"/>
    </row>
    <row r="156" spans="1:16" x14ac:dyDescent="0.2">
      <c r="A156" s="13"/>
      <c r="B156" s="13"/>
      <c r="C156" s="13"/>
      <c r="D156" s="13"/>
      <c r="E156" s="13"/>
      <c r="F156" s="13"/>
      <c r="G156" s="13"/>
      <c r="H156" s="13"/>
      <c r="I156" s="13"/>
      <c r="J156" s="13"/>
      <c r="K156" s="13"/>
      <c r="L156" s="13"/>
      <c r="M156" s="13"/>
      <c r="N156" s="13"/>
      <c r="O156" s="13"/>
      <c r="P156" s="13"/>
    </row>
  </sheetData>
  <sortState ref="A6:O110">
    <sortCondition ref="I6:I110"/>
  </sortState>
  <mergeCells count="3">
    <mergeCell ref="A1:M1"/>
    <mergeCell ref="A2:M2"/>
    <mergeCell ref="A3:M3"/>
  </mergeCells>
  <pageMargins left="0.70866141732283472" right="0.70866141732283472" top="0.74803149606299213" bottom="0.74803149606299213" header="0.31496062992125984" footer="0.31496062992125984"/>
  <pageSetup scale="34" fitToHeight="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
  <sheetViews>
    <sheetView tabSelected="1" topLeftCell="E9" zoomScale="112" zoomScaleNormal="112" workbookViewId="0">
      <selection activeCell="M6" sqref="M6:M11"/>
    </sheetView>
  </sheetViews>
  <sheetFormatPr baseColWidth="10" defaultRowHeight="15" x14ac:dyDescent="0.25"/>
  <cols>
    <col min="3" max="3" width="18.85546875" customWidth="1"/>
    <col min="4" max="4" width="18.5703125" customWidth="1"/>
    <col min="5" max="5" width="20.140625" customWidth="1"/>
    <col min="6" max="6" width="17.28515625" customWidth="1"/>
    <col min="7" max="7" width="28.5703125" customWidth="1"/>
    <col min="11" max="11" width="35.28515625" customWidth="1"/>
    <col min="12" max="12" width="8.5703125" customWidth="1"/>
    <col min="13" max="13" width="20.7109375" customWidth="1"/>
    <col min="15" max="15" width="14.5703125" customWidth="1"/>
    <col min="16" max="16" width="19.5703125" customWidth="1"/>
  </cols>
  <sheetData>
    <row r="1" spans="1:16" ht="15.75" x14ac:dyDescent="0.25">
      <c r="A1" s="9" t="s">
        <v>188</v>
      </c>
      <c r="B1" s="9"/>
      <c r="C1" s="9"/>
      <c r="D1" s="9"/>
      <c r="E1" s="9"/>
      <c r="F1" s="9"/>
      <c r="G1" s="9"/>
      <c r="H1" s="9"/>
      <c r="I1" s="9"/>
      <c r="J1" s="9"/>
      <c r="K1" s="9"/>
      <c r="L1" s="9"/>
      <c r="M1" s="9"/>
      <c r="N1" s="9"/>
      <c r="O1" s="9"/>
      <c r="P1" s="9"/>
    </row>
    <row r="2" spans="1:16" ht="15.75" x14ac:dyDescent="0.25">
      <c r="A2" s="9" t="s">
        <v>121</v>
      </c>
      <c r="B2" s="9"/>
      <c r="C2" s="9"/>
      <c r="D2" s="9"/>
      <c r="E2" s="9"/>
      <c r="F2" s="9"/>
      <c r="G2" s="9"/>
      <c r="H2" s="9"/>
      <c r="I2" s="9"/>
      <c r="J2" s="9"/>
      <c r="K2" s="9"/>
      <c r="L2" s="9"/>
      <c r="M2" s="9"/>
      <c r="N2" s="9"/>
      <c r="O2" s="9"/>
      <c r="P2" s="9"/>
    </row>
    <row r="3" spans="1:16" ht="15.75" x14ac:dyDescent="0.25">
      <c r="A3" s="9" t="s">
        <v>122</v>
      </c>
      <c r="B3" s="9"/>
      <c r="C3" s="9"/>
      <c r="D3" s="9"/>
      <c r="E3" s="9"/>
      <c r="F3" s="9"/>
      <c r="G3" s="9"/>
      <c r="H3" s="9"/>
      <c r="I3" s="9"/>
      <c r="J3" s="9"/>
      <c r="K3" s="9"/>
      <c r="L3" s="9"/>
      <c r="M3" s="9"/>
      <c r="N3" s="9"/>
      <c r="O3" s="9"/>
      <c r="P3" s="9"/>
    </row>
    <row r="4" spans="1:16" x14ac:dyDescent="0.25">
      <c r="A4" s="6"/>
      <c r="B4" s="6"/>
      <c r="C4" s="6"/>
      <c r="D4" s="6"/>
      <c r="E4" s="6"/>
      <c r="F4" s="6"/>
      <c r="G4" s="6"/>
      <c r="H4" s="6"/>
      <c r="I4" s="6"/>
      <c r="J4" s="6"/>
      <c r="K4" s="6"/>
      <c r="L4" s="7"/>
      <c r="M4" s="6"/>
      <c r="N4" s="6"/>
      <c r="O4" s="7"/>
      <c r="P4" s="6"/>
    </row>
    <row r="5" spans="1:16" ht="64.5" customHeight="1" x14ac:dyDescent="0.25">
      <c r="A5" s="15" t="s">
        <v>130</v>
      </c>
      <c r="B5" s="15" t="s">
        <v>115</v>
      </c>
      <c r="C5" s="15" t="s">
        <v>124</v>
      </c>
      <c r="D5" s="15" t="s">
        <v>125</v>
      </c>
      <c r="E5" s="15" t="s">
        <v>123</v>
      </c>
      <c r="F5" s="15" t="s">
        <v>131</v>
      </c>
      <c r="G5" s="15" t="s">
        <v>560</v>
      </c>
      <c r="H5" s="15" t="s">
        <v>126</v>
      </c>
      <c r="I5" s="15" t="s">
        <v>127</v>
      </c>
      <c r="J5" s="15" t="s">
        <v>116</v>
      </c>
      <c r="K5" s="15" t="s">
        <v>117</v>
      </c>
      <c r="L5" s="15" t="s">
        <v>118</v>
      </c>
      <c r="M5" s="15" t="s">
        <v>119</v>
      </c>
      <c r="N5" s="15" t="s">
        <v>120</v>
      </c>
      <c r="O5" s="15" t="s">
        <v>128</v>
      </c>
      <c r="P5" s="15" t="s">
        <v>129</v>
      </c>
    </row>
    <row r="6" spans="1:16" ht="76.5" x14ac:dyDescent="0.25">
      <c r="A6" s="10" t="s">
        <v>170</v>
      </c>
      <c r="B6" s="10" t="s">
        <v>171</v>
      </c>
      <c r="C6" s="10" t="s">
        <v>81</v>
      </c>
      <c r="D6" s="10" t="s">
        <v>172</v>
      </c>
      <c r="E6" s="10" t="s">
        <v>173</v>
      </c>
      <c r="F6" s="10" t="s">
        <v>172</v>
      </c>
      <c r="G6" s="10" t="s">
        <v>561</v>
      </c>
      <c r="H6" s="10" t="s">
        <v>78</v>
      </c>
      <c r="I6" s="10" t="s">
        <v>174</v>
      </c>
      <c r="J6" s="10" t="s">
        <v>175</v>
      </c>
      <c r="K6" s="10" t="s">
        <v>176</v>
      </c>
      <c r="L6" s="10">
        <v>373</v>
      </c>
      <c r="M6" s="10" t="s">
        <v>177</v>
      </c>
      <c r="N6" s="10" t="s">
        <v>5</v>
      </c>
      <c r="O6" s="11">
        <v>68</v>
      </c>
      <c r="P6" s="10" t="s">
        <v>77</v>
      </c>
    </row>
    <row r="7" spans="1:16" ht="165.75" x14ac:dyDescent="0.25">
      <c r="A7" s="10" t="s">
        <v>170</v>
      </c>
      <c r="B7" s="10" t="s">
        <v>171</v>
      </c>
      <c r="C7" s="10" t="s">
        <v>81</v>
      </c>
      <c r="D7" s="10" t="s">
        <v>172</v>
      </c>
      <c r="E7" s="10" t="s">
        <v>173</v>
      </c>
      <c r="F7" s="10" t="s">
        <v>172</v>
      </c>
      <c r="G7" s="10" t="s">
        <v>562</v>
      </c>
      <c r="H7" s="10" t="s">
        <v>78</v>
      </c>
      <c r="I7" s="10" t="s">
        <v>178</v>
      </c>
      <c r="J7" s="10" t="s">
        <v>179</v>
      </c>
      <c r="K7" s="10" t="s">
        <v>180</v>
      </c>
      <c r="L7" s="10">
        <v>374</v>
      </c>
      <c r="M7" s="10" t="s">
        <v>181</v>
      </c>
      <c r="N7" s="10" t="s">
        <v>5</v>
      </c>
      <c r="O7" s="11">
        <v>51</v>
      </c>
      <c r="P7" s="10" t="s">
        <v>77</v>
      </c>
    </row>
    <row r="8" spans="1:16" ht="114.75" x14ac:dyDescent="0.25">
      <c r="A8" s="10" t="s">
        <v>170</v>
      </c>
      <c r="B8" s="10" t="s">
        <v>171</v>
      </c>
      <c r="C8" s="10" t="s">
        <v>81</v>
      </c>
      <c r="D8" s="10" t="s">
        <v>172</v>
      </c>
      <c r="E8" s="10" t="s">
        <v>173</v>
      </c>
      <c r="F8" s="10" t="s">
        <v>172</v>
      </c>
      <c r="G8" s="10" t="s">
        <v>563</v>
      </c>
      <c r="H8" s="10" t="s">
        <v>78</v>
      </c>
      <c r="I8" s="10" t="s">
        <v>174</v>
      </c>
      <c r="J8" s="10" t="s">
        <v>175</v>
      </c>
      <c r="K8" s="10" t="s">
        <v>182</v>
      </c>
      <c r="L8" s="10">
        <v>375</v>
      </c>
      <c r="M8" s="10" t="s">
        <v>183</v>
      </c>
      <c r="N8" s="10" t="s">
        <v>5</v>
      </c>
      <c r="O8" s="11">
        <v>68</v>
      </c>
      <c r="P8" s="10" t="s">
        <v>77</v>
      </c>
    </row>
    <row r="9" spans="1:16" ht="81.75" customHeight="1" x14ac:dyDescent="0.25">
      <c r="A9" s="10" t="s">
        <v>170</v>
      </c>
      <c r="B9" s="10" t="s">
        <v>171</v>
      </c>
      <c r="C9" s="10" t="s">
        <v>81</v>
      </c>
      <c r="D9" s="10" t="s">
        <v>172</v>
      </c>
      <c r="E9" s="10" t="s">
        <v>173</v>
      </c>
      <c r="F9" s="10" t="s">
        <v>172</v>
      </c>
      <c r="G9" s="10" t="s">
        <v>563</v>
      </c>
      <c r="H9" s="10" t="s">
        <v>78</v>
      </c>
      <c r="I9" s="10" t="s">
        <v>178</v>
      </c>
      <c r="J9" s="10" t="s">
        <v>179</v>
      </c>
      <c r="K9" s="10" t="s">
        <v>180</v>
      </c>
      <c r="L9" s="10">
        <v>376</v>
      </c>
      <c r="M9" s="10" t="s">
        <v>184</v>
      </c>
      <c r="N9" s="10" t="s">
        <v>5</v>
      </c>
      <c r="O9" s="11">
        <v>51</v>
      </c>
      <c r="P9" s="10" t="s">
        <v>77</v>
      </c>
    </row>
    <row r="10" spans="1:16" ht="75" customHeight="1" x14ac:dyDescent="0.25">
      <c r="A10" s="10" t="s">
        <v>170</v>
      </c>
      <c r="B10" s="10" t="s">
        <v>171</v>
      </c>
      <c r="C10" s="10" t="s">
        <v>81</v>
      </c>
      <c r="D10" s="10" t="s">
        <v>172</v>
      </c>
      <c r="E10" s="10" t="s">
        <v>173</v>
      </c>
      <c r="F10" s="10" t="s">
        <v>172</v>
      </c>
      <c r="G10" s="10" t="s">
        <v>564</v>
      </c>
      <c r="H10" s="10" t="s">
        <v>78</v>
      </c>
      <c r="I10" s="10" t="s">
        <v>178</v>
      </c>
      <c r="J10" s="10" t="s">
        <v>179</v>
      </c>
      <c r="K10" s="10" t="s">
        <v>180</v>
      </c>
      <c r="L10" s="10">
        <v>377</v>
      </c>
      <c r="M10" s="10" t="s">
        <v>185</v>
      </c>
      <c r="N10" s="10" t="s">
        <v>5</v>
      </c>
      <c r="O10" s="11">
        <v>51</v>
      </c>
      <c r="P10" s="10" t="s">
        <v>77</v>
      </c>
    </row>
    <row r="11" spans="1:16" ht="76.5" x14ac:dyDescent="0.25">
      <c r="A11" s="10" t="s">
        <v>170</v>
      </c>
      <c r="B11" s="10" t="s">
        <v>171</v>
      </c>
      <c r="C11" s="10" t="s">
        <v>81</v>
      </c>
      <c r="D11" s="10" t="s">
        <v>172</v>
      </c>
      <c r="E11" s="10" t="s">
        <v>173</v>
      </c>
      <c r="F11" s="10" t="s">
        <v>172</v>
      </c>
      <c r="G11" s="10" t="s">
        <v>565</v>
      </c>
      <c r="H11" s="10" t="s">
        <v>78</v>
      </c>
      <c r="I11" s="10" t="s">
        <v>174</v>
      </c>
      <c r="J11" s="10" t="s">
        <v>175</v>
      </c>
      <c r="K11" s="10" t="s">
        <v>186</v>
      </c>
      <c r="L11" s="10">
        <v>378</v>
      </c>
      <c r="M11" s="10" t="s">
        <v>177</v>
      </c>
      <c r="N11" s="10" t="s">
        <v>5</v>
      </c>
      <c r="O11" s="11">
        <v>68</v>
      </c>
      <c r="P11" s="10" t="s">
        <v>77</v>
      </c>
    </row>
  </sheetData>
  <mergeCells count="3">
    <mergeCell ref="A1:P1"/>
    <mergeCell ref="A2:P2"/>
    <mergeCell ref="A3:P3"/>
  </mergeCells>
  <pageMargins left="0.70866141732283472" right="0.70866141732283472" top="0.74803149606299213" bottom="0.74803149606299213" header="0.31496062992125984" footer="0.31496062992125984"/>
  <pageSetup scale="3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Auditorias de Gestión</vt:lpstr>
      <vt:lpstr>Personería de Bogota</vt:lpstr>
      <vt:lpstr>'Auditorias de Gestión'!Área_de_impresión</vt:lpstr>
      <vt:lpstr>'Personería de Bogota'!Área_de_impresión</vt:lpstr>
      <vt:lpstr>'Auditorias de Gestión'!Títulos_a_imprimir</vt:lpstr>
      <vt:lpstr>'Personería de Bogota'!Títulos_a_imprimir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Gloria Marcela Luna Riaño</cp:lastModifiedBy>
  <cp:lastPrinted>2022-11-28T21:59:42Z</cp:lastPrinted>
  <dcterms:created xsi:type="dcterms:W3CDTF">2022-11-03T13:33:02Z</dcterms:created>
  <dcterms:modified xsi:type="dcterms:W3CDTF">2023-02-02T21:50:55Z</dcterms:modified>
</cp:coreProperties>
</file>