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ilena\Documents\0. TRANSPARENCIA\publicaciones OAP\Plan MIPG\v2\"/>
    </mc:Choice>
  </mc:AlternateContent>
  <xr:revisionPtr revIDLastSave="0" documentId="13_ncr:1_{FFF4B11C-12CB-4F32-8C2C-18ED7E5D840B}"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22" r:id="rId1"/>
    <sheet name="Plan MIPG" sheetId="8" r:id="rId2"/>
    <sheet name="Lista" sheetId="19" state="hidden" r:id="rId3"/>
    <sheet name="Control cambios" sheetId="21" r:id="rId4"/>
    <sheet name="Control de cambios" sheetId="13" state="hidden" r:id="rId5"/>
  </sheets>
  <externalReferences>
    <externalReference r:id="rId6"/>
  </externalReferences>
  <definedNames>
    <definedName name="_xlnm._FilterDatabase" localSheetId="4" hidden="1">'Control de cambios'!$A$7:$V$32</definedName>
    <definedName name="_xlnm._FilterDatabase" localSheetId="1" hidden="1">'Plan MIPG'!$B$5:$M$362</definedName>
    <definedName name="Opcion1">'Plan MIPG'!$AL$2:$AL$3</definedName>
    <definedName name="Opcion2">'Plan MIPG'!$AM$2:$AM$4</definedName>
    <definedName name="Opcion3">'Plan MIPG'!$AN$1:$AN$10</definedName>
    <definedName name="Opcion4">'Plan MIPG'!$AO$2</definedName>
    <definedName name="Opcion5">'Plan MIPG'!$AP$2:$AP$4</definedName>
    <definedName name="Opcion6">'Plan MIPG'!$AQ$2</definedName>
    <definedName name="Opcion7">'Plan MIPG'!$AR$2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D16" i="8"/>
  <c r="AK7" i="8" l="1"/>
  <c r="AK362" i="8"/>
  <c r="AK361" i="8"/>
  <c r="AK360" i="8"/>
  <c r="AK359" i="8"/>
  <c r="AK358" i="8"/>
  <c r="AK357" i="8"/>
  <c r="AK356" i="8"/>
  <c r="AK355" i="8"/>
  <c r="AK354" i="8"/>
  <c r="AK353" i="8"/>
  <c r="AK352" i="8"/>
  <c r="AK351" i="8"/>
  <c r="AK350" i="8"/>
  <c r="AK349" i="8"/>
  <c r="AK348" i="8"/>
  <c r="AK347" i="8"/>
  <c r="AK346" i="8"/>
  <c r="AK345" i="8"/>
  <c r="AK344" i="8"/>
  <c r="AK343" i="8"/>
  <c r="AK342" i="8"/>
  <c r="AK341" i="8"/>
  <c r="AK340" i="8"/>
  <c r="AK339" i="8"/>
  <c r="AK338" i="8"/>
  <c r="AK337" i="8"/>
  <c r="AK336" i="8"/>
  <c r="AK335" i="8"/>
  <c r="AK334" i="8"/>
  <c r="AK333" i="8"/>
  <c r="AK332" i="8"/>
  <c r="AK331" i="8"/>
  <c r="AK330" i="8"/>
  <c r="AK329" i="8"/>
  <c r="AK328" i="8"/>
  <c r="AK327" i="8"/>
  <c r="AK326" i="8"/>
  <c r="AK325" i="8"/>
  <c r="AK324" i="8"/>
  <c r="AK323" i="8"/>
  <c r="AK322" i="8"/>
  <c r="AK321" i="8"/>
  <c r="AK320" i="8"/>
  <c r="AK319" i="8"/>
  <c r="AK318" i="8"/>
  <c r="AK317" i="8"/>
  <c r="AK316" i="8"/>
  <c r="AK315" i="8"/>
  <c r="AK314" i="8"/>
  <c r="AK313" i="8"/>
  <c r="AK312" i="8"/>
  <c r="AK311" i="8"/>
  <c r="AK310" i="8"/>
  <c r="AK309" i="8"/>
  <c r="AK308" i="8"/>
  <c r="AK307" i="8"/>
  <c r="AK306" i="8"/>
  <c r="AK305" i="8"/>
  <c r="AK304" i="8"/>
  <c r="AK303" i="8"/>
  <c r="AK302" i="8"/>
  <c r="AK301" i="8"/>
  <c r="AK300" i="8"/>
  <c r="AK299" i="8"/>
  <c r="AK298" i="8"/>
  <c r="AK297" i="8"/>
  <c r="AK296" i="8"/>
  <c r="AK295" i="8"/>
  <c r="AK294" i="8"/>
  <c r="AK293" i="8"/>
  <c r="AK292" i="8"/>
  <c r="AK291" i="8"/>
  <c r="AK290" i="8"/>
  <c r="AK289" i="8"/>
  <c r="AK288" i="8"/>
  <c r="AK287" i="8"/>
  <c r="AK286" i="8"/>
  <c r="AK285" i="8"/>
  <c r="AK284" i="8"/>
  <c r="AK283" i="8"/>
  <c r="AK282" i="8"/>
  <c r="AK281" i="8"/>
  <c r="AK280" i="8"/>
  <c r="AK279" i="8"/>
  <c r="AK278" i="8"/>
  <c r="AK277" i="8"/>
  <c r="AK276" i="8"/>
  <c r="AK275" i="8"/>
  <c r="AK274" i="8"/>
  <c r="AK273" i="8"/>
  <c r="AK272" i="8"/>
  <c r="AK271" i="8"/>
  <c r="AK270" i="8"/>
  <c r="AK269" i="8"/>
  <c r="AK268" i="8"/>
  <c r="AK267" i="8"/>
  <c r="AK266" i="8"/>
  <c r="AK265" i="8"/>
  <c r="AK264" i="8"/>
  <c r="AK263" i="8"/>
  <c r="AK262" i="8"/>
  <c r="AK261" i="8"/>
  <c r="AK260" i="8"/>
  <c r="AK259" i="8"/>
  <c r="AK258" i="8"/>
  <c r="AK257" i="8"/>
  <c r="AK256" i="8"/>
  <c r="AK255" i="8"/>
  <c r="AK254" i="8"/>
  <c r="AK253" i="8"/>
  <c r="AK252" i="8"/>
  <c r="AK251" i="8"/>
  <c r="AK250" i="8"/>
  <c r="AK249" i="8"/>
  <c r="AK248" i="8"/>
  <c r="AK247" i="8"/>
  <c r="AK246" i="8"/>
  <c r="AK245" i="8"/>
  <c r="AK244" i="8"/>
  <c r="AK243" i="8"/>
  <c r="AK242" i="8"/>
  <c r="AK241" i="8"/>
  <c r="AK240" i="8"/>
  <c r="AK239" i="8"/>
  <c r="AK238" i="8"/>
  <c r="AK237" i="8"/>
  <c r="AK236" i="8"/>
  <c r="AK235" i="8"/>
  <c r="AK234" i="8"/>
  <c r="AK233" i="8"/>
  <c r="AK232" i="8"/>
  <c r="AK231" i="8"/>
  <c r="AK230" i="8"/>
  <c r="AK229" i="8"/>
  <c r="AK228" i="8"/>
  <c r="AK227" i="8"/>
  <c r="AK226" i="8"/>
  <c r="AK225" i="8"/>
  <c r="AK224" i="8"/>
  <c r="AK223" i="8"/>
  <c r="AK222" i="8"/>
  <c r="AK221" i="8"/>
  <c r="AK220" i="8"/>
  <c r="AK219" i="8"/>
  <c r="AK218" i="8"/>
  <c r="AK217" i="8"/>
  <c r="AK216" i="8"/>
  <c r="AK215" i="8"/>
  <c r="AK214" i="8"/>
  <c r="AK213" i="8"/>
  <c r="AK212" i="8"/>
  <c r="AK211" i="8"/>
  <c r="AK210" i="8"/>
  <c r="AK209" i="8"/>
  <c r="AK208" i="8"/>
  <c r="AK207" i="8"/>
  <c r="AK206" i="8"/>
  <c r="AK205" i="8"/>
  <c r="AK204" i="8"/>
  <c r="AK203" i="8"/>
  <c r="AK202" i="8"/>
  <c r="AK201" i="8"/>
  <c r="AK200" i="8"/>
  <c r="AK199" i="8"/>
  <c r="AK198" i="8"/>
  <c r="AK197" i="8"/>
  <c r="AK196" i="8"/>
  <c r="AK195" i="8"/>
  <c r="AK194" i="8"/>
  <c r="AK193" i="8"/>
  <c r="AK192" i="8"/>
  <c r="AK191" i="8"/>
  <c r="AK190" i="8"/>
  <c r="AK189" i="8"/>
  <c r="AK188" i="8"/>
  <c r="AK187" i="8"/>
  <c r="AK186" i="8"/>
  <c r="AK185" i="8"/>
  <c r="AK184" i="8"/>
  <c r="AK183" i="8"/>
  <c r="AK182" i="8"/>
  <c r="AK181" i="8"/>
  <c r="AK180" i="8"/>
  <c r="AK179" i="8"/>
  <c r="AK178" i="8"/>
  <c r="AK177" i="8"/>
  <c r="AK176" i="8"/>
  <c r="AK175" i="8"/>
  <c r="AK174" i="8"/>
  <c r="AK173" i="8"/>
  <c r="AK172" i="8"/>
  <c r="AK171" i="8"/>
  <c r="AK170" i="8"/>
  <c r="AK169" i="8"/>
  <c r="AK168" i="8"/>
  <c r="AK167" i="8"/>
  <c r="AK166" i="8"/>
  <c r="AK165" i="8"/>
  <c r="AK164" i="8"/>
  <c r="AK163" i="8"/>
  <c r="AK162" i="8"/>
  <c r="AK161" i="8"/>
  <c r="AK160" i="8"/>
  <c r="AK159" i="8"/>
  <c r="AK158" i="8"/>
  <c r="AK157" i="8"/>
  <c r="AK156" i="8"/>
  <c r="AK155" i="8"/>
  <c r="AK154" i="8"/>
  <c r="AK153" i="8"/>
  <c r="AK152" i="8"/>
  <c r="AK151" i="8"/>
  <c r="AK150" i="8"/>
  <c r="AK149" i="8"/>
  <c r="AK148" i="8"/>
  <c r="AK147" i="8"/>
  <c r="AK146" i="8"/>
  <c r="AK145" i="8"/>
  <c r="AK144" i="8"/>
  <c r="AK143" i="8"/>
  <c r="AK142" i="8"/>
  <c r="AK141" i="8"/>
  <c r="AK140" i="8"/>
  <c r="AK139" i="8"/>
  <c r="AK138" i="8"/>
  <c r="AK137" i="8"/>
  <c r="AK136" i="8"/>
  <c r="AK135" i="8"/>
  <c r="AK134" i="8"/>
  <c r="AK133" i="8"/>
  <c r="AK132" i="8"/>
  <c r="AK131" i="8"/>
  <c r="AK130" i="8"/>
  <c r="AK129" i="8"/>
  <c r="AK128" i="8"/>
  <c r="AK127" i="8"/>
  <c r="AK126" i="8"/>
  <c r="AK125" i="8"/>
  <c r="AK124" i="8"/>
  <c r="AK123" i="8"/>
  <c r="AK122" i="8"/>
  <c r="AK121" i="8"/>
  <c r="AK120" i="8"/>
  <c r="AK119" i="8"/>
  <c r="AK118" i="8"/>
  <c r="AK117" i="8"/>
  <c r="AK116" i="8"/>
  <c r="AK115" i="8"/>
  <c r="AK114" i="8"/>
  <c r="AK113" i="8"/>
  <c r="AK112" i="8"/>
  <c r="AK111" i="8"/>
  <c r="AK110" i="8"/>
  <c r="AK109" i="8"/>
  <c r="AK108" i="8"/>
  <c r="AK107" i="8"/>
  <c r="AK106" i="8"/>
  <c r="AK105" i="8"/>
  <c r="AK104" i="8"/>
  <c r="AK103" i="8"/>
  <c r="AK102" i="8"/>
  <c r="AK101" i="8"/>
  <c r="AK100" i="8"/>
  <c r="AK99" i="8"/>
  <c r="AK98" i="8"/>
  <c r="AK97" i="8"/>
  <c r="AK96" i="8"/>
  <c r="AK95" i="8"/>
  <c r="AK94" i="8"/>
  <c r="AK93" i="8"/>
  <c r="AK92" i="8"/>
  <c r="AK91" i="8"/>
  <c r="AK90" i="8"/>
  <c r="AK89" i="8"/>
  <c r="AK88" i="8"/>
  <c r="AK87" i="8"/>
  <c r="AK86" i="8"/>
  <c r="AK85" i="8"/>
  <c r="AK84" i="8"/>
  <c r="AK83" i="8"/>
  <c r="AK82" i="8"/>
  <c r="AK81" i="8"/>
  <c r="AK80" i="8"/>
  <c r="AK79" i="8"/>
  <c r="AK78" i="8"/>
  <c r="AK77" i="8"/>
  <c r="AK76" i="8"/>
  <c r="AK75" i="8"/>
  <c r="AK74" i="8"/>
  <c r="AK73" i="8"/>
  <c r="AK72" i="8"/>
  <c r="AK71" i="8"/>
  <c r="AK70" i="8"/>
  <c r="AK69" i="8"/>
  <c r="AK68" i="8"/>
  <c r="AK67" i="8"/>
  <c r="AK66" i="8"/>
  <c r="AK65" i="8"/>
  <c r="AK64" i="8"/>
  <c r="AK63" i="8"/>
  <c r="AK62" i="8"/>
  <c r="AK61" i="8"/>
  <c r="AK60" i="8"/>
  <c r="AK59" i="8"/>
  <c r="AK58" i="8"/>
  <c r="AK57" i="8"/>
  <c r="AK56" i="8"/>
  <c r="AK55" i="8"/>
  <c r="AK54" i="8"/>
  <c r="AK53" i="8"/>
  <c r="AK52" i="8"/>
  <c r="AK51" i="8"/>
  <c r="AK50" i="8"/>
  <c r="AK49" i="8"/>
  <c r="AK48" i="8"/>
  <c r="AK47" i="8"/>
  <c r="AK46" i="8"/>
  <c r="AK45" i="8"/>
  <c r="AK44" i="8"/>
  <c r="AK43" i="8"/>
  <c r="AK42" i="8"/>
  <c r="AK41" i="8"/>
  <c r="AK40" i="8"/>
  <c r="AK39" i="8"/>
  <c r="AK38" i="8"/>
  <c r="AK37" i="8"/>
  <c r="AK36" i="8"/>
  <c r="AK35" i="8"/>
  <c r="AK34" i="8"/>
  <c r="AK33" i="8"/>
  <c r="AK32" i="8"/>
  <c r="AK31" i="8"/>
  <c r="AK30" i="8"/>
  <c r="AK29" i="8"/>
  <c r="AK28" i="8"/>
  <c r="AK27" i="8"/>
  <c r="AK26" i="8"/>
  <c r="AK25" i="8"/>
  <c r="AK24" i="8"/>
  <c r="AK23" i="8"/>
  <c r="AK22" i="8"/>
  <c r="AK21" i="8"/>
  <c r="AK20" i="8"/>
  <c r="AK19" i="8"/>
  <c r="AK18" i="8"/>
  <c r="AK17" i="8"/>
  <c r="AK16" i="8"/>
  <c r="AK15" i="8"/>
  <c r="AK14" i="8"/>
  <c r="AK13" i="8"/>
  <c r="AK12" i="8"/>
  <c r="AK11" i="8"/>
  <c r="AK10" i="8"/>
  <c r="AK9" i="8"/>
  <c r="AK8" i="8"/>
</calcChain>
</file>

<file path=xl/sharedStrings.xml><?xml version="1.0" encoding="utf-8"?>
<sst xmlns="http://schemas.openxmlformats.org/spreadsheetml/2006/main" count="521" uniqueCount="261">
  <si>
    <t>Etapa</t>
  </si>
  <si>
    <t>Columna</t>
  </si>
  <si>
    <t>Descripción</t>
  </si>
  <si>
    <t>Responsable de Diligenciar</t>
  </si>
  <si>
    <t>Dimensión del MIPG</t>
  </si>
  <si>
    <r>
      <t xml:space="preserve">De la lista desplegable que aparece, seleccione la dimensión a la que correponde:
- </t>
    </r>
    <r>
      <rPr>
        <b/>
        <sz val="10"/>
        <color theme="1"/>
        <rFont val="Calibri"/>
        <family val="2"/>
        <scheme val="minor"/>
      </rPr>
      <t>Talento Humano:</t>
    </r>
    <r>
      <rPr>
        <sz val="10"/>
        <color theme="1"/>
        <rFont val="Calibri"/>
        <family val="2"/>
        <scheme val="minor"/>
      </rPr>
      <t xml:space="preserve"> Acciones relacionadas con la gestión del personal, bienestar, desarrollo, evaluación y fortalecimiento de capacidades.
-</t>
    </r>
    <r>
      <rPr>
        <b/>
        <sz val="10"/>
        <color theme="1"/>
        <rFont val="Calibri"/>
        <family val="2"/>
        <scheme val="minor"/>
      </rPr>
      <t xml:space="preserve"> Direccionamiento Estratégico y Planeación:</t>
    </r>
    <r>
      <rPr>
        <sz val="10"/>
        <color theme="1"/>
        <rFont val="Calibri"/>
        <family val="2"/>
        <scheme val="minor"/>
      </rPr>
      <t xml:space="preserve"> Incluye acciones que impactan la formulación de planes, políticas, estrategias institucionales y alineación con el Plan de Desarrollo Distrital.
- </t>
    </r>
    <r>
      <rPr>
        <b/>
        <sz val="10"/>
        <color theme="1"/>
        <rFont val="Calibri"/>
        <family val="2"/>
        <scheme val="minor"/>
      </rPr>
      <t>Gestión con Valores para Resultados:</t>
    </r>
    <r>
      <rPr>
        <sz val="10"/>
        <color theme="1"/>
        <rFont val="Calibri"/>
        <family val="2"/>
        <scheme val="minor"/>
      </rPr>
      <t xml:space="preserve"> Se refiere a prácticas que promueven la ética pública, la transparencia, la rendición de cuentas y la orientación a resultados.
- </t>
    </r>
    <r>
      <rPr>
        <b/>
        <sz val="10"/>
        <color theme="1"/>
        <rFont val="Calibri"/>
        <family val="2"/>
        <scheme val="minor"/>
      </rPr>
      <t>Evaluación de Resultados:</t>
    </r>
    <r>
      <rPr>
        <sz val="10"/>
        <color theme="1"/>
        <rFont val="Calibri"/>
        <family val="2"/>
        <scheme val="minor"/>
      </rPr>
      <t xml:space="preserve"> Acciones que fortalecen el seguimiento, monitoreo, evaluación y mejora continua de la gestión institucional.
- </t>
    </r>
    <r>
      <rPr>
        <b/>
        <sz val="10"/>
        <color theme="1"/>
        <rFont val="Calibri"/>
        <family val="2"/>
        <scheme val="minor"/>
      </rPr>
      <t>Información y Comunicación:</t>
    </r>
    <r>
      <rPr>
        <sz val="10"/>
        <color theme="1"/>
        <rFont val="Calibri"/>
        <family val="2"/>
        <scheme val="minor"/>
      </rPr>
      <t xml:space="preserve"> Incluye ajustes en la gestión de datos, sistemas de información, transparencia activa y comunicación institucional.
- </t>
    </r>
    <r>
      <rPr>
        <b/>
        <sz val="10"/>
        <color theme="1"/>
        <rFont val="Calibri"/>
        <family val="2"/>
        <scheme val="minor"/>
      </rPr>
      <t xml:space="preserve">Gestión del Conocimiento y la Innovación: </t>
    </r>
    <r>
      <rPr>
        <sz val="10"/>
        <color theme="1"/>
        <rFont val="Calibri"/>
        <family val="2"/>
        <scheme val="minor"/>
      </rPr>
      <t xml:space="preserve">Acciones que promueven la generación, uso, intercambio y conservación del conocimiento, así como la innovación en la gestión pública.
- </t>
    </r>
    <r>
      <rPr>
        <b/>
        <sz val="10"/>
        <color theme="1"/>
        <rFont val="Calibri"/>
        <family val="2"/>
        <scheme val="minor"/>
      </rPr>
      <t xml:space="preserve">Control Interno: </t>
    </r>
    <r>
      <rPr>
        <sz val="10"/>
        <color theme="1"/>
        <rFont val="Calibri"/>
        <family val="2"/>
        <scheme val="minor"/>
      </rPr>
      <t>Acciones orientadas al fortalecimiento del sistema de control interno institucional, incluyendo la gestión de riesgos, la supervisión de procesos, la implementación de mecanismos de autocontrol y la mejora continua de la gestión pública</t>
    </r>
  </si>
  <si>
    <t>Depedencia de la Secretaría General</t>
  </si>
  <si>
    <t>Políticas de gestión y desempeño institucional y componente</t>
  </si>
  <si>
    <t>De la lista desplegable que aparece, seleccione la política o componente que corresponda a la dimensión seleccionada.</t>
  </si>
  <si>
    <t>Dependencia líder de la política de gestión y desempeño institucional y componente</t>
  </si>
  <si>
    <t>Esta columna se diligencia automáticamente.</t>
  </si>
  <si>
    <t>Diligenciada automaticamente</t>
  </si>
  <si>
    <t>Actividad</t>
  </si>
  <si>
    <r>
      <t xml:space="preserve">En esta columna se debe registrar la actividad específica que se propone realizar como parte del Plan de Ajuste y Sostenibilidad del MIPG. Esta actividad debe estar alineada con la dimensión, política o componente seleccionados en las columnas anteriores.
</t>
    </r>
    <r>
      <rPr>
        <b/>
        <sz val="10"/>
        <color theme="1"/>
        <rFont val="Calibri"/>
        <family val="2"/>
        <scheme val="minor"/>
      </rPr>
      <t xml:space="preserve">
Instrucciones para diligenciar:
</t>
    </r>
    <r>
      <rPr>
        <sz val="10"/>
        <color theme="1"/>
        <rFont val="Calibri"/>
        <family val="2"/>
        <scheme val="minor"/>
      </rPr>
      <t xml:space="preserve">- La actividad debe ser concreta, clara y medible, describiendo qué se va a hacer para mejorar o ajustar la gestión institucional.
- Debe iniciar con un verbo en infinitivo que indique la acción principal (por ejemplo: "Diseñar", "Implementar", "Fortalecer", "Actualizar", "Capacitar", "Optimizar", "Socializar", etc.).
- Debe estar alineada con los resultados esperados del MIPG y responder a debilidades o oportunidades de mejora identificadas en el diagnóstico institucional.
- Evite actividades genéricas o poco precisas como “Mejorar la gestión” sin especificar cómo se hará.
</t>
    </r>
    <r>
      <rPr>
        <b/>
        <sz val="10"/>
        <color theme="1"/>
        <rFont val="Calibri"/>
        <family val="2"/>
        <scheme val="minor"/>
      </rPr>
      <t>Ejemplos:</t>
    </r>
    <r>
      <rPr>
        <sz val="10"/>
        <color theme="1"/>
        <rFont val="Calibri"/>
        <family val="2"/>
        <scheme val="minor"/>
      </rPr>
      <t xml:space="preserve">
- "Capacitar al personal en el uso del sistema de gestión documental."
- "Actualizar el manual de funciones y competencias laborales."
- "Diseñar el plan de comunicación interna para la divulgación de políticas institucionales."
"- Implementar el sistema de seguimiento a indicadores estratégicos."</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</si>
  <si>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</si>
  <si>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Plan de Ajuste y Sostenibilidad del MIPG. Por lo tanto, la meta debe ser clara, medible y alcanzable dentro de la vigencia del plan.</t>
    </r>
  </si>
  <si>
    <t xml:space="preserve">Evidencias </t>
  </si>
  <si>
    <r>
      <t xml:space="preserve">Esta columna debe contener la evidencia documental o verificable que permitirá demostrar que la actividad fue realizada y que la meta fue cumplida.
</t>
    </r>
    <r>
      <rPr>
        <b/>
        <sz val="10"/>
        <color theme="1"/>
        <rFont val="Calibri"/>
        <family val="2"/>
        <scheme val="minor"/>
      </rPr>
      <t xml:space="preserve">
Instrucciones para diligenciar:</t>
    </r>
    <r>
      <rPr>
        <sz val="10"/>
        <color theme="1"/>
        <rFont val="Calibri"/>
        <family val="2"/>
        <scheme val="minor"/>
      </rPr>
      <t xml:space="preserve">
- La evidencia debe ser específica, clara y verificable, preferiblemente en formato documental, digital o físico.
- Debe estar alineada con la actividad y la meta formulada.
- Puede incluir documentos, registros, informes, actas, publicaciones, bases de datos, certificados, entre otros.
- Evitar evidencias genéricas como “documentación” sin especificar el tipo.</t>
    </r>
  </si>
  <si>
    <t>Fecha de Inicio</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</si>
  <si>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t>
    </r>
  </si>
  <si>
    <t>Fecha de Finalización</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</si>
  <si>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t>
    </r>
  </si>
  <si>
    <t>Programación Trimestral  2026</t>
  </si>
  <si>
    <t>TRIMESTRE 1</t>
  </si>
  <si>
    <t>Corresponde a la distribución de la meta establecida en la columna "E" para el periodo (trimestre).</t>
  </si>
  <si>
    <t>TRIMESTRE 2</t>
  </si>
  <si>
    <t>TRIMESTRE 3</t>
  </si>
  <si>
    <t>TRIMESTRE 4</t>
  </si>
  <si>
    <t>Seguimiento</t>
  </si>
  <si>
    <t>Seguimiento Trimestral 2026</t>
  </si>
  <si>
    <t>Ejecución</t>
  </si>
  <si>
    <t>Registrar el avance cuantitativo alcanzado durante el periodo evaluado, conforme al tipo de meta y a la programación establecida.</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</si>
  <si>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</si>
  <si>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</si>
  <si>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</si>
  <si>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</si>
  <si>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 xml:space="preserve">Correcciones </t>
  </si>
  <si>
    <r>
      <t xml:space="preserve">Esta columna debe registrar las acciones correctivas o ajustes realizados cuando se identifica que la actividad no se ha cumplido según lo planeado, o que la meta no se ha alcanzado en los términos establecidos.
</t>
    </r>
    <r>
      <rPr>
        <b/>
        <sz val="10"/>
        <color theme="1"/>
        <rFont val="Calibri"/>
        <family val="2"/>
        <scheme val="minor"/>
      </rPr>
      <t>Instrucciones para diligenciar:</t>
    </r>
    <r>
      <rPr>
        <sz val="10"/>
        <color theme="1"/>
        <rFont val="Calibri"/>
        <family val="2"/>
        <scheme val="minor"/>
      </rPr>
      <t xml:space="preserve">
- Describa brevemente la medida tomada para corregir desviaciones, retrasos o incumplimientos.
- Incluya el tipo de ajuste realizado: modificación de la actividad, cambio de responsables, reprogramación, refuerzo de recursos, entre otros.
- Si no se requiere corrección, se puede registrar “No aplica” o dejar en blanco.
- Esta columna es clave para evidenciar la gestión del riesgo y mejora continua en la implementación del plan.
</t>
    </r>
    <r>
      <rPr>
        <b/>
        <sz val="10"/>
        <color theme="1"/>
        <rFont val="Calibri"/>
        <family val="2"/>
        <scheme val="minor"/>
      </rPr>
      <t>Ejemplos:</t>
    </r>
    <r>
      <rPr>
        <sz val="10"/>
        <color theme="1"/>
        <rFont val="Calibri"/>
        <family val="2"/>
        <scheme val="minor"/>
      </rPr>
      <t xml:space="preserve">
- "Reprogramación de la capacitación para el mes siguiente por baja asistencia."
- "Ajuste en el contenido del taller para incluir normativa actualizada."
- "Cambio de dependencia responsable por reorganización interna."
- "Refuerzo en la socialización de la política por baja participación inicial."</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</si>
  <si>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</si>
  <si>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</si>
  <si>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Oficina Asesora de Planeación</t>
  </si>
  <si>
    <t>Responsable</t>
  </si>
  <si>
    <t>“Diligencie el nombre completo del responsable del seguimiento y la retroalimentación por parte de la OAP</t>
  </si>
  <si>
    <t>Avance cuantitativo acumulado 2026</t>
  </si>
  <si>
    <r>
      <t xml:space="preserve">Esta columna debe ser formulada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</si>
  <si>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</si>
  <si>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</si>
  <si>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Plan de Ajuste y Sostenibilidad del Modelo Integrado de Planeación y Gestión - MIPG 2026</t>
  </si>
  <si>
    <t>Talento humano</t>
  </si>
  <si>
    <t>Direccionamiento Estratégico y Planeación</t>
  </si>
  <si>
    <t>Gestión con Valores para Resultados</t>
  </si>
  <si>
    <t>Evaluación de Resultados</t>
  </si>
  <si>
    <t>Información y Comunicación</t>
  </si>
  <si>
    <t>Gestión del Conocimiento y la Innovación</t>
  </si>
  <si>
    <t>Control Interno</t>
  </si>
  <si>
    <t>Secretaría General de la Alcaldía Mayor de Bogotá D.C.</t>
  </si>
  <si>
    <t>Gestión estratégica del talento humano</t>
  </si>
  <si>
    <t xml:space="preserve">Planeación institucional </t>
  </si>
  <si>
    <t xml:space="preserve">Fortalecimiento Organizacional y simplificación de procesos </t>
  </si>
  <si>
    <t xml:space="preserve">Seguimiento y evaluación del desempeño institucional </t>
  </si>
  <si>
    <t>Archivos y gestión documental</t>
  </si>
  <si>
    <t>Gestión del conocimiento y la innovación</t>
  </si>
  <si>
    <t>Integridad</t>
  </si>
  <si>
    <t>Gestión presupuestal y eficiencia del gasto público</t>
  </si>
  <si>
    <t>Gobierno digital</t>
  </si>
  <si>
    <t>Transparencia, acceso a la información pública y lucha contra la corrupción</t>
  </si>
  <si>
    <t>Formulación</t>
  </si>
  <si>
    <t>Compras y contratación pública</t>
  </si>
  <si>
    <t>Seguridad digital</t>
  </si>
  <si>
    <t>Gestión de la información estadística</t>
  </si>
  <si>
    <t>No,</t>
  </si>
  <si>
    <t>Evidencias</t>
  </si>
  <si>
    <t>Programación 2026</t>
  </si>
  <si>
    <t>SEGUIMIENTO PRIMER TRIMESTRE</t>
  </si>
  <si>
    <t>SEGUIMIENTO SEGUNDO TRIMESTRE</t>
  </si>
  <si>
    <t>SEGUIMIENTO TERCER TRIMESTRE</t>
  </si>
  <si>
    <t>SEGUIMIENTO CUARTO TRIMESTRE</t>
  </si>
  <si>
    <t>Responsable de Seguimiento</t>
  </si>
  <si>
    <t>Defensa jurídica</t>
  </si>
  <si>
    <t>Trimestre 1</t>
  </si>
  <si>
    <t>Trimestre 2</t>
  </si>
  <si>
    <t>Trimestre 3</t>
  </si>
  <si>
    <t>Trimestre 4</t>
  </si>
  <si>
    <t>Ejecutado</t>
  </si>
  <si>
    <t>Medidas Correctivas</t>
  </si>
  <si>
    <t>Observaciones del Monitoreo</t>
  </si>
  <si>
    <t>Mejora normativa</t>
  </si>
  <si>
    <t>Dirección de Talento Humano</t>
  </si>
  <si>
    <t>Actualizar el diagnóstico de la política Gestión Estratégica del Talento Humano.</t>
  </si>
  <si>
    <t>Un diagnóstico de la política Gestión Estratégica del Talento Humano</t>
  </si>
  <si>
    <t>Diagnóstico de la política Gestión Estratégica del Talento Humano</t>
  </si>
  <si>
    <t>Servicio al ciudadano</t>
  </si>
  <si>
    <t>Actualizar la caracterización de los servidores públicos de la Secretaría General.</t>
  </si>
  <si>
    <t>Una base de datos con la caracterización de los servidores públicos de la Secretaría General</t>
  </si>
  <si>
    <t>Base de datos con la caracterización de los servidores públicos de la Secretaría General</t>
  </si>
  <si>
    <t>Racionalización de trámites</t>
  </si>
  <si>
    <r>
      <rPr>
        <sz val="11"/>
        <color rgb="FF000000"/>
        <rFont val="Arial"/>
        <family val="2"/>
      </rPr>
      <t>Realizar</t>
    </r>
    <r>
      <rPr>
        <sz val="11"/>
        <color rgb="FFFF0000"/>
        <rFont val="Arial"/>
        <family val="2"/>
      </rPr>
      <t xml:space="preserve"> </t>
    </r>
    <r>
      <rPr>
        <sz val="11"/>
        <color rgb="FF000000"/>
        <rFont val="Arial"/>
        <family val="2"/>
      </rPr>
      <t>seguimiento y evaluación de la apropiación del Código de Integridad y los valores éticos.</t>
    </r>
  </si>
  <si>
    <t>Un seguimiento y evaluación de la apropiación del código de integridad y los valores éticos</t>
  </si>
  <si>
    <t>Documento con el seguimiento y evaluación de la apropiación del código de integridad y los valores éticos</t>
  </si>
  <si>
    <t>Participación ciudadana en la gestión pública</t>
  </si>
  <si>
    <t>Elaborar un procedimiento sobre el manejo y declaración de conflictos de interés.</t>
  </si>
  <si>
    <t>Un procedimiento sobre el manejo y declaración de conflictos de interés</t>
  </si>
  <si>
    <t>Procedimiento  sobre el manejo y declaración de conflictos de interés</t>
  </si>
  <si>
    <t>Gestión ambiental (componente)</t>
  </si>
  <si>
    <t>Realizar campañas de sensibilización sobre integridad y valores</t>
  </si>
  <si>
    <t>Cuatro campañas de sensibilización sobre integridad y valores</t>
  </si>
  <si>
    <t>Registros de campañas de sensibilización sobre integridad y valores</t>
  </si>
  <si>
    <t>Elaborar documento descriptivo de los logros obtenidos durante la ejecución de la tercera fase de la estrategia para el diagnóstico, fortalecimiento y uso estadístico de los registros administrativos en la vigencia 2026</t>
  </si>
  <si>
    <t>1 documento descriptivo de los logros obtenidos durante la ejecución de la tercera fase de la estrategia en la vigencia 2026</t>
  </si>
  <si>
    <t>Documento descriptivo de los logros obtenidos durante la ejecución de la tercera fase de la estrategia en la vigencia 2026</t>
  </si>
  <si>
    <t xml:space="preserve">Implementar las actividades relacionadas con el Plan Estadístico Distrital para la vigencia 2026. </t>
  </si>
  <si>
    <t>Implementar el 100% de las actividades del Plan Estadístico Distrital 2026</t>
  </si>
  <si>
    <t>Instrumento de seguimiento semestral de la implementación de actividades del Plan Estadístico Distrital 2026</t>
  </si>
  <si>
    <t>Actualizar y publicar el mapa de conocimiento de la Secretaría General, de acuerdo a lo establecido en el procedimiento 4202000 PR-395 Mapa de conocimiento, con el propósito de avanzar en la apropiación del conocimiento de la entidad y la preservación de la memoria institucional.</t>
  </si>
  <si>
    <t xml:space="preserve">1 mapa de conocimiento actualizado y publicado en el botón de transparencia </t>
  </si>
  <si>
    <t>Mapa de conocimiento publicado en el botón de transparencia y acceso a la información pública -  numeral 9.6</t>
  </si>
  <si>
    <t>Consolidar y publicar el documento de  “Caracterización de usuarios y grupos de interés de la Secretaría General", mediante el acompañamiento metodológico a los procesos participantes.</t>
  </si>
  <si>
    <t>1 documento de “Caracterización de usuarios y grupos de interés de la Secretaría General" publicado.</t>
  </si>
  <si>
    <t>Documento de “Caracterización de usuarios y grupos de interés de la Secretaría General” publicado en la página web de la entidad</t>
  </si>
  <si>
    <t>Realizar dos acciones de sensibilización para el fortalecimiento de los conocimientos y criterios sobre transparencia y acceso a la información pública, de los servidores y colaboradores de la entidad.</t>
  </si>
  <si>
    <t>Dos acciones de sensibilización realizadas en la vigencia</t>
  </si>
  <si>
    <t>Registros de asistencia o evidencia de reunión, material de apoyo usado en las acciones de sensibilización, entre otros.</t>
  </si>
  <si>
    <t>Realizar dos campañas de divulgación del formulario de encuesta de percepción sobre el contenido del Menú de Transparencia y Acceso a la Información Pública de la Secretaría General</t>
  </si>
  <si>
    <t>Dos campañas de divulgación desarrolladas en la vigencia</t>
  </si>
  <si>
    <t>Piezas de comunicación, capturas de pantalla, registros fotográficos o publicaciones  en la carteleras electrónicas en las sedes de la entidad</t>
  </si>
  <si>
    <t>Realizar una reunión para la construcción del plan de trabajo para la vigencia 2026 y 3 mesas de seguimiento con la Oficina de Tecnologías de la información y las comunicaciones OTIC, en cuanto a los ajustes requeridos para el fortalecimiento del Menú Participa.</t>
  </si>
  <si>
    <t>1 reunión para la construcción del plan de trabajo y 3 mesas de trabajo con OTIC para el seguimiento respectivo con el fin de fortalecer el Menú Participa.</t>
  </si>
  <si>
    <t>Cronograma de trabajo 2026
Evidencias de reunión del seguimiento de avance de los ajustes del menú participa.</t>
  </si>
  <si>
    <t>Realizar una reunión con el líder distrital de la Política de Participación Ciudadana con el fin de recibir orientaciones para el desarrollo del diagnóstico del estado actual de la participación ciudadana en la entidad, específicamente en lo relacionado con el grado de implementación del enfoque diferencial poblacional y territorial, el enfoque de lenguaje claro y las acciones de innovación abierta y uso de tecnologías para la participación.</t>
  </si>
  <si>
    <t>Una reunión con el líder de política distrital de participación ciudadana para establecer el plan de trabajo para el desarrollo del diagnostico del estado actual de participación ciudadana para la vigencia 2026.</t>
  </si>
  <si>
    <t>Comunicación de solicitud de mesa de trabajo, evidencia de reunión.</t>
  </si>
  <si>
    <t xml:space="preserve">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</si>
  <si>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Plan de trabajo para la actualización de la información relacionada con los trámites y OPAS
Evidencias de reunión de seguimiento</t>
  </si>
  <si>
    <t>Ajustar las caracterizaciones del 100% de los procesos institucionales</t>
  </si>
  <si>
    <t>100% de procesos institucionales  con caracterizaciones actualizadas</t>
  </si>
  <si>
    <t>Caracterizaciones de los procesos en el sistema de gestión</t>
  </si>
  <si>
    <t>Actualizar el Contexto Estratégico Institucional</t>
  </si>
  <si>
    <t>Un documento de Contexto Estratégico Institucional actualizado</t>
  </si>
  <si>
    <t>Documento Contexto Estratégico actualizado en el Sistema de Gestión</t>
  </si>
  <si>
    <t>Actualizar el diagnóstico de MIPG en la entidad, de acuerdo con los resultados de seguimiento a la implementación de las políticas de gestión y desempeño y del componente de gestión ambiental.</t>
  </si>
  <si>
    <t>Un diagnóstico de MIPG actualizado</t>
  </si>
  <si>
    <t>Documento diagnóstico MIPG</t>
  </si>
  <si>
    <t>Aplicar prueba piloto de efectividad de controles asociados a riesgos de gestión a un proceso de la entidad.</t>
  </si>
  <si>
    <t>Una prueba piloto aplicada</t>
  </si>
  <si>
    <t>Documento con los resultados del piloto</t>
  </si>
  <si>
    <t>Elaborar un documento que integre el estado de los planes de mejoramiento del Sistema de Gestión con la cuantificación de acciones que no tuvieron cierre efectivo a 31 de diciembre de 2025.</t>
  </si>
  <si>
    <t>Un documento que integre el estado de los planes de mejoramiento del Sistema de Gestión con corte al 31 de diciembre de la vigencia 2025.</t>
  </si>
  <si>
    <t xml:space="preserve">Documento que integre el estado de los planes de mejoramiento del Sistema de Gestión con corte al 31 de diciembre de la vigencia 2025. </t>
  </si>
  <si>
    <t xml:space="preserve">Oficina Jurídica </t>
  </si>
  <si>
    <t>Realizar reportes de las publicaciones efectuadas en LegalBog de los proyectos de actos administrativos específicos de regulación y la información en que se fundamenten, con el objeto de recibir opiniones, sugerencias o propuestas alternativas por parte de los interesados.</t>
  </si>
  <si>
    <t>Dos reportes de las de publicaciones efectuadas en LegalBog</t>
  </si>
  <si>
    <t>Reportes de publicación en Legalbog de los proyectos de actos administrativos</t>
  </si>
  <si>
    <t>Realizar seguimiento a la implementación de la política de Prevención del daño antijurídico, su plan de acción e indicadores formulados, en el Comité Institucional de Gestión y Desempeño</t>
  </si>
  <si>
    <t>Dos Seguimientos a la implementación de la política de PDA</t>
  </si>
  <si>
    <t>Acta de Comité Institucional de Gestión y Desempeño</t>
  </si>
  <si>
    <t>Dirección de Contratación</t>
  </si>
  <si>
    <t>Realizar  cuatro (4) mesas  de seguimiento y monitoreo a las liquidaciones en donde participen los enlaces de las áreas supervisoras, con el fin de verificar los avances.</t>
  </si>
  <si>
    <t>Cuatro (4) mesas  de seguimiento y monitoreo a las liquidaciones</t>
  </si>
  <si>
    <t>Informe de Mesas de seguimiento y monitoreo a las liquidaciones
Listado de asistencia</t>
  </si>
  <si>
    <t>Realizar cuatro (4) seguimientos a las necesidades programadas en el Plan Anual de Adquisiciones, con el fin de verificar los avances en la ejecución de lo planificado.</t>
  </si>
  <si>
    <t>Cuatro (4) seguimientos a las necesidades programadas en el Plan Anual de Adquisiciones</t>
  </si>
  <si>
    <t>Reportes de seguimientos a las necesidades programadas en el Plan Anual de Adquisiciones</t>
  </si>
  <si>
    <t>Expedir un (1) memorando a través del cual, se impulse a las áreas supervisoras a iniciar los trámites de los cierres de expedientes contractuales. Reiterando anteriores comunicados de manera que, el área supervisora verifique si sus contratos son objeto de cierre de acuerdo con lo previsto en la ley y el procedimiento y, así, solicite el trámite ante la Dirección de Contratación.</t>
  </si>
  <si>
    <t>Un (1) memorando cierres de expedientes contractuales.</t>
  </si>
  <si>
    <t>Memorando cierres de expedientes contractuales</t>
  </si>
  <si>
    <t xml:space="preserve">	
Desarrollar dos (2) jornadas de socializaciones y/o talleres con los enlaces contractuales de cada dependencia sobre la estructuración de estudios y documentos previos así como lo referido al análisis del sector y estudios de mercado en el proceso de contratación.</t>
  </si>
  <si>
    <t>Dos (2) jornadas de socializaciones y/o talleres</t>
  </si>
  <si>
    <t>Lista de asistencia
Presentación</t>
  </si>
  <si>
    <t>Desarrollar una (1) jornada de socialización y/o talleres con los enlaces contractuales de cada dependencia acerca del cumplimiento a lo establecido en el Manual de Supervisión.</t>
  </si>
  <si>
    <t>Una (1) jornada de socialización y/o talleres</t>
  </si>
  <si>
    <t>Desarrollar una (1) jornada de socialización y/o talleres con los enlaces contractuales de cada dependencia acerca del manejo de la plataforma SECOP 2 para la publicación de la información de ejecución contractual.</t>
  </si>
  <si>
    <t>Realizar cuatro (4) subcomités de autocontrol en los cuales se presentan temas relacionados a la política de compras y contratación pública según lo establecido en la resolución 728 de 2023</t>
  </si>
  <si>
    <t>Cuatro (4) subcomités de autocontrol</t>
  </si>
  <si>
    <t>Actas subcomités de autocontrol</t>
  </si>
  <si>
    <t>Dirección Administrativa y Financiera</t>
  </si>
  <si>
    <t>Realizar los diagnósticos ambientales en las sedes concertadas de la entidad, para la implementación de la gestión ambiental.</t>
  </si>
  <si>
    <t>Realizar el 100% de los diagnósticos ambientales en las sedes concertadas</t>
  </si>
  <si>
    <t>Evidencias de reunión y registro fotográfico</t>
  </si>
  <si>
    <t>Subsecretaría de Servicio a la Ciudadanía</t>
  </si>
  <si>
    <t>Intervenir los espacios de un punto de atención presencial de la red CADE, para la  implementación del nuevo modelo de experiencia ciudadana.</t>
  </si>
  <si>
    <t>Un punto de atención presencial intervenido</t>
  </si>
  <si>
    <t xml:space="preserve">Informe de avance de la intervención del punto de atención. </t>
  </si>
  <si>
    <t>Integrar en el portal, los servicios y trámites racionalizados del 100% de las entidades distritales priorizadas en la vigencia 2026.</t>
  </si>
  <si>
    <t>Integración del 100% de entidades distritales priorizadas en el portal.</t>
  </si>
  <si>
    <t>Informe de avance de la integración de servicios y trámites de las entidades priorizadas</t>
  </si>
  <si>
    <t>Subdirección de Gestión Documental</t>
  </si>
  <si>
    <t>Implementar al 100% las actividades del Plan de Trabajo Archivístico de organización y disposición final de los Fondos Documentales del Archivo Central</t>
  </si>
  <si>
    <t>100% de las actividades del Plan de Trabajo implementadas</t>
  </si>
  <si>
    <t>Primer trimestre: 
* Plan de Trabajo Archivístico de organización y disposición final de Fondos Documentales del Archivo Central actualizado
* Acta de aprobación del Comité Institucional de Gestión y Desempeño
Segundo, tercer y cuarto trimestre:
* Inventarios documentales 
* Informe trimestral de implementación y evaluación del Plan de Trabajo Archivístico  de organización y disposición final de los Fondos Documentales del Archivo Central</t>
  </si>
  <si>
    <t>Formular y/o actualizar el 100% de los documentos para los procesos de la gestión documental en Sistema Integrado de Gestión, de acuerdo con el Plan</t>
  </si>
  <si>
    <t>100% de documentos formulados o actualizados</t>
  </si>
  <si>
    <t>Primer trimestre:
* Plan de análisis de actualización de procesos, procedimientos y documentos de gestión documental formulado
* Cronograma de actividades de actualización de procesos, procedimientos y documentos de gestión documental 
Segundo trimestre:
* Caracterización del Proceso de Gestión Documental
Tercer trimestre:
* Procedimientos y documentos de la gestión documental formulados y/o actualizados y oficializados
Cuarto trimestre:
* Procedimientos y documentos de la gestión documental formulados y/o actualizados y oficializados
* Informe consolidado de implementación y evaluación del Plan</t>
  </si>
  <si>
    <t>Implementar al 100% las actividades del Componente Tecnológico del Modelo de Gestión Documental y Administración de Archivos - MGDA programadas para la vigencia en el PINAR</t>
  </si>
  <si>
    <t>100% de las actividades implementadas</t>
  </si>
  <si>
    <t xml:space="preserve">Primer trimestre:
* Plan de trabajo
Segundo, tercer y cuarto trimestre:
* Informe de implementación de las actividades del Componente Tecnológico del Modelo de Gestión Documental y Administración de Archivos - MGDA 
Tercer trimestre:
* Informe de implementación de las actividades del Componente Tecnológico del Modelo de Gestión Documental y Administración de Archivos - MGDA 
Cuarto trimestre:
* Informe de implementación de las actividades del Componente Tecnológico del Modelo de Gestión Documental y Administración de Archivos - MGDA </t>
  </si>
  <si>
    <t>Realizar reuniones de retroalimentación con las gerencias de los proyectos de inversión sobre el avance físico, presupuestal y de riesgos, con el fin de generar alertas tempranas para la toma de decisiones.</t>
  </si>
  <si>
    <t>100% de reuniones con las gerencias de los proyectos realizadas, conforme a la programación.</t>
  </si>
  <si>
    <t xml:space="preserve">Actas de reunión de retroalimentación con las gerencias de los proyectos de inversión sobre el avance físico, presupuestal y de riesgos </t>
  </si>
  <si>
    <t>Oficina de Tecnologías de la Información y las Comunicaciones</t>
  </si>
  <si>
    <t>Emitir acto administrativo para establecer roles y responsabilidades de seguridad de la información   (Oficial de seguridad)</t>
  </si>
  <si>
    <t>1 acto administrativo con roles y responsabilidades de seguridad de la información</t>
  </si>
  <si>
    <t>Acto administrativo emitido</t>
  </si>
  <si>
    <t xml:space="preserve">Realizar reportes y/o informes de backups de seguridad de los entornos virtuales, físicos y de la nube pública administrados por la Oficina de Tecnologías de la Información y las Comunicaciones. </t>
  </si>
  <si>
    <t>4 reportes y/o informes de backups</t>
  </si>
  <si>
    <t>Reportes y/o informes de los backups</t>
  </si>
  <si>
    <t xml:space="preserve">
Ejecutar el 100% de la segunda fase del plan de recuperación de desastres de la Secretaría General </t>
  </si>
  <si>
    <t>100% de la segunda fase ejecutada del plan de recuperación de desastres</t>
  </si>
  <si>
    <t>Anexo técnico 
Contrato adjudicado
Cronograma
Entregables planeados de acuerdo con las fases o etapas del proyecto</t>
  </si>
  <si>
    <t xml:space="preserve">Elaborar informes de análisis de incidentes de seguridad digital (Ciberseguridad) </t>
  </si>
  <si>
    <t>4 informes de análisis de incidentes de seguridad digital</t>
  </si>
  <si>
    <t xml:space="preserve">Informes consolidados de los eventos e incidentes de seguridad digital presentados </t>
  </si>
  <si>
    <t xml:space="preserve">Desarrollar proyecto para identificar, analizar y promover la adopción de tecnologías emergentes que impulsen la transformación digital de la entidad y fortalezcan el desarrollo del sector Gestión Pública.
 </t>
  </si>
  <si>
    <t xml:space="preserve">1 Proyecto desarrollado para  identificar, analizar y promover la adopción de tecnologías emergentes. </t>
  </si>
  <si>
    <t>Informe del desarrollo de proyecto</t>
  </si>
  <si>
    <t>Elaborar informe de revisión y/o actualización de los modelos y artefactos alojados en el repositorio de Arquitectura Empresarial de la entidad.</t>
  </si>
  <si>
    <t>1 informe de revisión y/o actualización de los modelos y artefactos de Arquitectura Empresarial</t>
  </si>
  <si>
    <t>Informe de revisión y/o actualización de los modelos y artefactos de Arquitectura Empresarial</t>
  </si>
  <si>
    <t>Implementar al 100% un proyecto de transformación digital de acuerdo con la hoja de ruta producto del ejercicio de Arquitectura Empresarial realizado en el 2025 en la entidad</t>
  </si>
  <si>
    <t>100% del proyecto de transformación digital de Arquitectura Empresarial implementado</t>
  </si>
  <si>
    <t>Realizar documento y/o informe de la publicación de los datos abiertos identificados por las dependencias de la Secretaría General en el portal de Datos abiertos.</t>
  </si>
  <si>
    <t>1 documento y/o informe</t>
  </si>
  <si>
    <t>Documento y/o informe de publicación de datos abiertos</t>
  </si>
  <si>
    <t>Elaborar informes de la estrategia de uso y apropiación de TI dirigida a todos los servidores y contratistas de la entidad.</t>
  </si>
  <si>
    <t>2 informes de la  estrategia de uso y apropiación de TI</t>
  </si>
  <si>
    <t>Informes de la estrategia de uso y apropiación de TI</t>
  </si>
  <si>
    <t>Implementar el botón de acceso en la Sede electrónica de la entidad para que la información pública se encuentre traducida a otras lenguas, idiomas, dialectos para consulta de los usuarios y ciudadanos que la requieran</t>
  </si>
  <si>
    <t>1 botón de acceso en la sede electrónica de la entidad</t>
  </si>
  <si>
    <t>Link de acceso en la Sede electrónica
Documento de consulta de información en otras lenguas</t>
  </si>
  <si>
    <t>Dimensión</t>
  </si>
  <si>
    <t>Dependencia Lider</t>
  </si>
  <si>
    <t>Oficina Asesora de Planeación, Subdirección Financiera</t>
  </si>
  <si>
    <t>Oficina Asesora de Planeación, Dirección Administrativa y Financiera</t>
  </si>
  <si>
    <t>Oficina Jurídica</t>
  </si>
  <si>
    <t>Dirección Administrativa y Financiera </t>
  </si>
  <si>
    <t>Memorando de solicitud</t>
  </si>
  <si>
    <t>Fecha</t>
  </si>
  <si>
    <t>Dependencia</t>
  </si>
  <si>
    <t>ID ajustado</t>
  </si>
  <si>
    <t>Cambio</t>
  </si>
  <si>
    <t>Medio de notificación</t>
  </si>
  <si>
    <t>Control de cambios</t>
  </si>
  <si>
    <t>Plan de ajuste y sostenibilidad del Modelo Integrado de Planeación y Gestión (MIPG) y Plan de Acción Integrado 2022</t>
  </si>
  <si>
    <t>Alcaldía Mayor de Bogotá</t>
  </si>
  <si>
    <t>Secretaría General</t>
  </si>
  <si>
    <t>Plan ajustado</t>
  </si>
  <si>
    <t>Realizó</t>
  </si>
  <si>
    <t>Notificado por</t>
  </si>
  <si>
    <t>Actualizar y/o ampliar el 100% del catálogo interno de datos maestros de la entidad de acuerdo con las solicitudes recibidas durante la vigencia 2026</t>
  </si>
  <si>
    <t>100% del catálogo interno de datos maestros actualizado y/o ampliado de acuerdo con las solicitudes recibidas durante la vigencia 2026</t>
  </si>
  <si>
    <t>Catálogo actualizado con las solicitudes realizadas en el 2026 durante el periodo de reporte</t>
  </si>
  <si>
    <t>Aprobado el 29 de enero de 2026 por el Comité Institucional de Gestión y Desempeño</t>
  </si>
  <si>
    <t>Realizar una reunión de definición del plan de trabajo para la actualización y publicación de información de trámites y tres (3) mesas de seguimiento</t>
  </si>
  <si>
    <t>Correo Oficina Asesora de Planeación</t>
  </si>
  <si>
    <t>Oficina Asesore de Planeación</t>
  </si>
  <si>
    <t xml:space="preserve">14_Realizar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</si>
  <si>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Se ajustó la meta</t>
  </si>
  <si>
    <t>Teresa Victoria Dávila Sanabria</t>
  </si>
  <si>
    <t>Correo electrónico</t>
  </si>
  <si>
    <t>Versión: Nro. 2</t>
  </si>
  <si>
    <t>Versión: Nro. 1</t>
  </si>
  <si>
    <t>Actualizado el 25/02/2026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</si>
</sst>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name val="Book Antiqua"/>
      <family val="1"/>
    </font>
    <font>
      <sz val="10"/>
      <name val="Arial"/>
      <family val="2"/>
    </font>
    <font>
      <sz val="9"/>
      <color theme="1"/>
      <name val="Arial"/>
      <family val="2"/>
    </font>
    <font>
      <sz val="11"/>
      <color indexed="8"/>
      <name val="Calibri"/>
      <family val="2"/>
    </font>
    <font>
      <sz val="10"/>
      <color theme="1"/>
      <name val="Arial"/>
      <family val="2"/>
    </font>
    <font>
      <b/>
      <sz val="10"/>
      <color theme="1"/>
      <name val="Arial"/>
      <family val="2"/>
    </font>
    <font>
      <b/>
      <sz val="10"/>
      <color theme="0"/>
      <name val="Arial"/>
      <family val="2"/>
    </font>
    <font>
      <sz val="11"/>
      <color theme="0"/>
      <name val="Arial"/>
      <family val="2"/>
    </font>
    <font>
      <b/>
      <sz val="11"/>
      <name val="Arial"/>
      <family val="2"/>
    </font>
    <font>
      <sz val="8"/>
      <color theme="1"/>
      <name val="Arial"/>
      <family val="2"/>
    </font>
    <font>
      <sz val="10"/>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4"/>
      <color theme="0"/>
      <name val="Arial"/>
      <family val="2"/>
    </font>
    <font>
      <b/>
      <sz val="14"/>
      <color theme="1"/>
      <name val="Arial"/>
      <family val="2"/>
    </font>
    <font>
      <b/>
      <sz val="11"/>
      <color theme="1"/>
      <name val="Arial"/>
      <family val="2"/>
    </font>
    <font>
      <b/>
      <sz val="8"/>
      <name val="Calibri"/>
      <family val="2"/>
      <scheme val="minor"/>
    </font>
    <font>
      <sz val="8"/>
      <color theme="1"/>
      <name val="Calibri"/>
      <family val="2"/>
      <scheme val="minor"/>
    </font>
    <font>
      <sz val="10"/>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9"/>
      <name val="Calibri Light"/>
      <family val="2"/>
      <scheme val="major"/>
    </font>
    <font>
      <b/>
      <i/>
      <sz val="12"/>
      <color theme="1"/>
      <name val="Calibri"/>
      <family val="2"/>
      <scheme val="minor"/>
    </font>
    <font>
      <sz val="9"/>
      <color theme="1"/>
      <name val="Calibri"/>
      <family val="2"/>
      <scheme val="minor"/>
    </font>
    <font>
      <i/>
      <sz val="10"/>
      <name val="Calibri Light"/>
      <family val="2"/>
      <scheme val="major"/>
    </font>
    <font>
      <sz val="11"/>
      <color rgb="FF000000"/>
      <name val="Arial"/>
      <family val="2"/>
    </font>
    <font>
      <sz val="11"/>
      <name val="Arial"/>
      <family val="2"/>
    </font>
    <font>
      <sz val="11"/>
      <color theme="1"/>
      <name val="Arial"/>
      <family val="2"/>
    </font>
    <font>
      <sz val="11"/>
      <color rgb="FFFF0000"/>
      <name val="Arial"/>
      <family val="2"/>
    </font>
    <font>
      <sz val="11"/>
      <name val="Arial"/>
      <family val="2"/>
    </font>
    <font>
      <b/>
      <sz val="14"/>
      <name val="Arial"/>
      <family val="2"/>
    </font>
  </fonts>
  <fills count="1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3300"/>
        <bgColor indexed="64"/>
      </patternFill>
    </fill>
    <fill>
      <patternFill patternType="solid">
        <fgColor theme="6"/>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5" tint="0.59999389629810485"/>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4" fillId="0" borderId="0"/>
  </cellStyleXfs>
  <cellXfs count="126">
    <xf numFmtId="0" fontId="0" fillId="0" borderId="0" xfId="0"/>
    <xf numFmtId="0" fontId="0" fillId="2" borderId="0" xfId="0" applyFill="1"/>
    <xf numFmtId="0" fontId="5" fillId="2" borderId="1" xfId="0" applyFont="1" applyFill="1" applyBorder="1" applyAlignment="1">
      <alignment vertical="center" wrapText="1"/>
    </xf>
    <xf numFmtId="0" fontId="5" fillId="2" borderId="0" xfId="0" applyFont="1" applyFill="1" applyAlignment="1">
      <alignment vertical="center"/>
    </xf>
    <xf numFmtId="14" fontId="5"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2" fillId="2" borderId="0" xfId="0" applyFont="1" applyFill="1" applyAlignment="1" applyProtection="1">
      <alignment wrapText="1"/>
      <protection hidden="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5" fillId="2" borderId="0" xfId="0" applyFont="1" applyFill="1" applyAlignment="1" applyProtection="1">
      <alignment horizontal="center" vertical="center" wrapText="1"/>
      <protection hidden="1"/>
    </xf>
    <xf numFmtId="0" fontId="5" fillId="2" borderId="0" xfId="0" applyFont="1" applyFill="1" applyAlignment="1" applyProtection="1">
      <alignment wrapText="1"/>
      <protection hidden="1"/>
    </xf>
    <xf numFmtId="0" fontId="5" fillId="2" borderId="0" xfId="0" applyFont="1" applyFill="1"/>
    <xf numFmtId="0" fontId="6" fillId="2" borderId="0" xfId="0" applyFont="1" applyFill="1" applyAlignment="1">
      <alignment horizontal="center" vertical="center" wrapText="1"/>
    </xf>
    <xf numFmtId="0" fontId="6"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0" xfId="0" applyFont="1" applyFill="1"/>
    <xf numFmtId="0" fontId="11" fillId="0" borderId="0" xfId="0" applyFont="1"/>
    <xf numFmtId="0" fontId="11" fillId="0" borderId="1" xfId="0" applyFont="1" applyBorder="1" applyAlignment="1">
      <alignment vertical="center" wrapText="1"/>
    </xf>
    <xf numFmtId="0" fontId="15" fillId="2" borderId="0" xfId="3" applyFont="1" applyFill="1" applyAlignment="1" applyProtection="1">
      <alignment horizontal="center" vertical="center" wrapText="1"/>
      <protection hidden="1"/>
    </xf>
    <xf numFmtId="0" fontId="8" fillId="2" borderId="0" xfId="0" applyFont="1" applyFill="1"/>
    <xf numFmtId="0" fontId="17" fillId="7" borderId="1" xfId="0" applyFont="1" applyFill="1" applyBorder="1" applyAlignment="1">
      <alignment horizontal="center" vertical="center" textRotation="90"/>
    </xf>
    <xf numFmtId="0" fontId="9" fillId="7" borderId="1" xfId="0" applyFont="1" applyFill="1" applyBorder="1" applyAlignment="1">
      <alignment horizontal="center" vertical="center" textRotation="90"/>
    </xf>
    <xf numFmtId="0" fontId="9" fillId="7" borderId="1" xfId="0" applyFont="1" applyFill="1" applyBorder="1" applyAlignment="1">
      <alignment horizontal="center" vertical="center" wrapText="1"/>
    </xf>
    <xf numFmtId="0" fontId="9" fillId="7" borderId="1" xfId="0" applyFont="1" applyFill="1" applyBorder="1" applyAlignment="1" applyProtection="1">
      <alignment horizontal="center" vertical="center" wrapText="1"/>
      <protection locked="0"/>
    </xf>
    <xf numFmtId="0" fontId="9" fillId="10" borderId="1" xfId="0"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readingOrder="1"/>
    </xf>
    <xf numFmtId="0" fontId="12" fillId="2" borderId="1" xfId="0" applyFont="1" applyFill="1" applyBorder="1" applyAlignment="1">
      <alignment vertical="center" wrapText="1" readingOrder="1"/>
    </xf>
    <xf numFmtId="0" fontId="12" fillId="2" borderId="0" xfId="0" applyFont="1" applyFill="1" applyAlignment="1">
      <alignment horizontal="left" vertical="center" wrapText="1" readingOrder="1"/>
    </xf>
    <xf numFmtId="0" fontId="12" fillId="0" borderId="1" xfId="0" applyFont="1" applyBorder="1" applyAlignment="1">
      <alignment horizontal="left" vertical="center" wrapText="1" readingOrder="1"/>
    </xf>
    <xf numFmtId="0" fontId="19" fillId="2" borderId="0" xfId="0" applyFont="1" applyFill="1"/>
    <xf numFmtId="0" fontId="12" fillId="2" borderId="0" xfId="0" applyFont="1" applyFill="1" applyAlignment="1">
      <alignment vertical="center" wrapText="1" readingOrder="1"/>
    </xf>
    <xf numFmtId="0" fontId="18" fillId="9" borderId="1" xfId="0" applyFont="1" applyFill="1" applyBorder="1" applyAlignment="1">
      <alignment horizontal="center" vertical="center" wrapText="1" readingOrder="1"/>
    </xf>
    <xf numFmtId="0" fontId="11" fillId="0" borderId="1" xfId="0" applyFont="1" applyBorder="1" applyAlignment="1">
      <alignment wrapText="1"/>
    </xf>
    <xf numFmtId="0" fontId="22" fillId="6" borderId="1" xfId="0" applyFont="1" applyFill="1" applyBorder="1" applyAlignment="1">
      <alignment horizontal="center" vertical="center" wrapText="1"/>
    </xf>
    <xf numFmtId="0" fontId="0" fillId="2" borderId="0" xfId="0" applyFill="1" applyAlignment="1">
      <alignment horizontal="center" vertical="center"/>
    </xf>
    <xf numFmtId="0" fontId="22" fillId="6"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25" fillId="12" borderId="14" xfId="0" applyFont="1" applyFill="1" applyBorder="1" applyAlignment="1">
      <alignment horizontal="center" vertical="center"/>
    </xf>
    <xf numFmtId="0" fontId="25" fillId="12" borderId="15" xfId="0" applyFont="1" applyFill="1" applyBorder="1" applyAlignment="1">
      <alignment horizontal="center" vertical="center"/>
    </xf>
    <xf numFmtId="0" fontId="25" fillId="12" borderId="16"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8" xfId="0" applyFont="1" applyBorder="1" applyAlignment="1">
      <alignment horizontal="center" vertical="center" wrapText="1"/>
    </xf>
    <xf numFmtId="0" fontId="22" fillId="6" borderId="17"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1" fillId="2" borderId="1" xfId="0"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14" fontId="11"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14" fontId="26" fillId="2"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11" fillId="0" borderId="17" xfId="0" applyFont="1" applyBorder="1" applyAlignment="1">
      <alignment vertical="center" wrapText="1"/>
    </xf>
    <xf numFmtId="0" fontId="27" fillId="1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14" fontId="28" fillId="0" borderId="1" xfId="0" applyNumberFormat="1" applyFont="1" applyBorder="1" applyAlignment="1">
      <alignment horizontal="center" vertical="center" wrapText="1"/>
    </xf>
    <xf numFmtId="9" fontId="28"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14" fontId="28" fillId="0" borderId="22" xfId="0" applyNumberFormat="1" applyFont="1" applyBorder="1" applyAlignment="1">
      <alignment horizontal="center" vertical="center" wrapText="1"/>
    </xf>
    <xf numFmtId="14" fontId="29"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29" fillId="0" borderId="1" xfId="0" applyFont="1" applyBorder="1" applyAlignment="1">
      <alignment vertical="top" wrapText="1"/>
    </xf>
    <xf numFmtId="9" fontId="29" fillId="0" borderId="1" xfId="0" applyNumberFormat="1" applyFont="1" applyBorder="1" applyAlignment="1">
      <alignment horizontal="center" vertical="center" wrapText="1"/>
    </xf>
    <xf numFmtId="0" fontId="30"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1" fontId="29" fillId="0" borderId="1" xfId="0" applyNumberFormat="1" applyFont="1" applyBorder="1" applyAlignment="1">
      <alignment horizontal="center" vertical="center" wrapText="1"/>
    </xf>
    <xf numFmtId="0" fontId="30" fillId="0" borderId="1" xfId="0" applyFont="1" applyBorder="1" applyAlignment="1">
      <alignment horizontal="justify" vertical="center" wrapText="1"/>
    </xf>
    <xf numFmtId="9" fontId="28" fillId="0" borderId="22" xfId="0" applyNumberFormat="1" applyFont="1" applyBorder="1" applyAlignment="1">
      <alignment horizontal="center" vertical="center" wrapText="1"/>
    </xf>
    <xf numFmtId="0" fontId="28" fillId="0" borderId="22"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quotePrefix="1" applyFont="1" applyBorder="1" applyAlignment="1">
      <alignment horizontal="center" vertical="center" wrapText="1"/>
    </xf>
    <xf numFmtId="0" fontId="32" fillId="0" borderId="1" xfId="0" applyFont="1" applyBorder="1" applyAlignment="1">
      <alignment vertical="center" wrapText="1"/>
    </xf>
    <xf numFmtId="0" fontId="33" fillId="2" borderId="1" xfId="3" applyFont="1" applyFill="1" applyBorder="1" applyAlignment="1" applyProtection="1">
      <alignment horizontal="center" vertical="center" wrapText="1"/>
      <protection hidden="1"/>
    </xf>
    <xf numFmtId="0" fontId="16" fillId="2" borderId="0" xfId="3" applyFont="1" applyFill="1" applyAlignment="1" applyProtection="1">
      <alignment horizontal="center" vertical="center" wrapText="1"/>
      <protection hidden="1"/>
    </xf>
    <xf numFmtId="0" fontId="16" fillId="0" borderId="0" xfId="3" applyFont="1" applyAlignment="1" applyProtection="1">
      <alignment horizontal="center" vertical="center" wrapText="1"/>
      <protection hidden="1"/>
    </xf>
    <xf numFmtId="0" fontId="17" fillId="14" borderId="1" xfId="0" applyFont="1" applyFill="1" applyBorder="1" applyAlignment="1">
      <alignment horizontal="center" vertical="center" wrapText="1"/>
    </xf>
    <xf numFmtId="0" fontId="15" fillId="3" borderId="1" xfId="3" applyFont="1" applyFill="1" applyBorder="1" applyAlignment="1" applyProtection="1">
      <alignment horizontal="center" vertical="center" wrapText="1"/>
      <protection hidden="1"/>
    </xf>
    <xf numFmtId="0" fontId="16" fillId="2" borderId="1" xfId="3" applyFont="1" applyFill="1" applyBorder="1" applyAlignment="1" applyProtection="1">
      <alignment horizontal="left" vertical="center" wrapText="1"/>
      <protection hidden="1"/>
    </xf>
    <xf numFmtId="0" fontId="17" fillId="7" borderId="1" xfId="0" applyFont="1" applyFill="1" applyBorder="1" applyAlignment="1">
      <alignment horizontal="center" vertical="center"/>
    </xf>
    <xf numFmtId="0" fontId="17" fillId="7" borderId="3"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8" fillId="2" borderId="7" xfId="0" applyFont="1" applyFill="1" applyBorder="1" applyAlignment="1">
      <alignment horizontal="center"/>
    </xf>
    <xf numFmtId="0" fontId="9" fillId="10" borderId="3"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0" fontId="9" fillId="8" borderId="1" xfId="0" applyFont="1" applyFill="1" applyBorder="1" applyAlignment="1" applyProtection="1">
      <alignment horizontal="center" vertical="center" wrapText="1"/>
      <protection locked="0"/>
    </xf>
    <xf numFmtId="0" fontId="14" fillId="3" borderId="19" xfId="0" applyFont="1" applyFill="1" applyBorder="1" applyAlignment="1">
      <alignment horizontal="center" vertical="center" textRotation="90"/>
    </xf>
    <xf numFmtId="0" fontId="14" fillId="3" borderId="20" xfId="0" applyFont="1" applyFill="1" applyBorder="1" applyAlignment="1">
      <alignment horizontal="center" vertical="center" textRotation="90"/>
    </xf>
    <xf numFmtId="0" fontId="14" fillId="3" borderId="21" xfId="0" applyFont="1" applyFill="1" applyBorder="1" applyAlignment="1">
      <alignment horizontal="center" vertical="center" textRotation="90"/>
    </xf>
    <xf numFmtId="0" fontId="25" fillId="12" borderId="15" xfId="0" applyFont="1" applyFill="1" applyBorder="1" applyAlignment="1">
      <alignment horizontal="center" vertical="center"/>
    </xf>
    <xf numFmtId="0" fontId="23" fillId="12" borderId="1" xfId="0" applyFont="1" applyFill="1" applyBorder="1" applyAlignment="1">
      <alignment horizontal="center" vertical="center" textRotation="90" wrapText="1"/>
    </xf>
    <xf numFmtId="0" fontId="23" fillId="12" borderId="17" xfId="0" applyFont="1" applyFill="1" applyBorder="1" applyAlignment="1">
      <alignment horizontal="center" vertical="center" textRotation="90" wrapText="1"/>
    </xf>
    <xf numFmtId="0" fontId="11" fillId="13" borderId="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3" fillId="3" borderId="20" xfId="0" applyFont="1" applyFill="1" applyBorder="1" applyAlignment="1">
      <alignment horizontal="center" vertical="center" textRotation="90" wrapText="1"/>
    </xf>
    <xf numFmtId="0" fontId="13" fillId="3" borderId="23" xfId="0" applyFont="1" applyFill="1" applyBorder="1" applyAlignment="1">
      <alignment horizontal="center" vertical="center" textRotation="90" wrapText="1"/>
    </xf>
    <xf numFmtId="0" fontId="7" fillId="4" borderId="9" xfId="3" applyFont="1" applyFill="1" applyBorder="1" applyAlignment="1" applyProtection="1">
      <alignment horizontal="center" vertical="center" wrapText="1"/>
      <protection hidden="1"/>
    </xf>
    <xf numFmtId="0" fontId="7" fillId="4" borderId="10" xfId="3" applyFont="1" applyFill="1" applyBorder="1" applyAlignment="1" applyProtection="1">
      <alignment horizontal="center" vertical="center" wrapText="1"/>
      <protection hidden="1"/>
    </xf>
    <xf numFmtId="0" fontId="7" fillId="4" borderId="11" xfId="3"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wrapText="1"/>
      <protection hidden="1"/>
    </xf>
    <xf numFmtId="0" fontId="5" fillId="2" borderId="12" xfId="0" applyFont="1" applyFill="1" applyBorder="1" applyAlignment="1" applyProtection="1">
      <alignment horizontal="center" wrapText="1"/>
      <protection hidden="1"/>
    </xf>
    <xf numFmtId="0" fontId="7" fillId="4" borderId="4" xfId="3" applyFont="1" applyFill="1" applyBorder="1" applyAlignment="1" applyProtection="1">
      <alignment horizontal="center" vertical="center" wrapText="1"/>
      <protection hidden="1"/>
    </xf>
    <xf numFmtId="0" fontId="7" fillId="4" borderId="5" xfId="3" applyFont="1" applyFill="1" applyBorder="1" applyAlignment="1" applyProtection="1">
      <alignment horizontal="center" vertical="center" wrapText="1"/>
      <protection hidden="1"/>
    </xf>
    <xf numFmtId="0" fontId="7" fillId="4" borderId="6" xfId="3" applyFont="1" applyFill="1" applyBorder="1" applyAlignment="1" applyProtection="1">
      <alignment horizontal="center" vertical="center" wrapText="1"/>
      <protection hidden="1"/>
    </xf>
    <xf numFmtId="0" fontId="7" fillId="4" borderId="7" xfId="3" applyFont="1" applyFill="1" applyBorder="1" applyAlignment="1" applyProtection="1">
      <alignment horizontal="center" vertical="center" wrapText="1"/>
      <protection hidden="1"/>
    </xf>
    <xf numFmtId="0" fontId="7" fillId="4" borderId="0" xfId="3" applyFont="1" applyFill="1" applyAlignment="1" applyProtection="1">
      <alignment horizontal="center" vertical="center" wrapText="1"/>
      <protection hidden="1"/>
    </xf>
    <xf numFmtId="0" fontId="7" fillId="4" borderId="8" xfId="3" applyFont="1" applyFill="1" applyBorder="1" applyAlignment="1" applyProtection="1">
      <alignment horizontal="center" vertical="center" wrapText="1"/>
      <protection hidden="1"/>
    </xf>
    <xf numFmtId="0" fontId="16" fillId="2" borderId="1" xfId="3" applyFont="1" applyFill="1" applyBorder="1" applyAlignment="1" applyProtection="1">
      <alignment vertical="center" wrapText="1"/>
      <protection hidden="1"/>
    </xf>
    <xf numFmtId="0" fontId="29" fillId="0" borderId="1" xfId="0" applyFont="1" applyBorder="1" applyAlignment="1">
      <alignment horizontal="center" vertical="top" wrapText="1"/>
    </xf>
    <xf numFmtId="0" fontId="5" fillId="2" borderId="0" xfId="0" applyFont="1" applyFill="1" applyAlignment="1">
      <alignment horizontal="center"/>
    </xf>
  </cellXfs>
  <cellStyles count="4">
    <cellStyle name="Normal" xfId="0" builtinId="0"/>
    <cellStyle name="Normal 2" xfId="3" xr:uid="{00000000-0005-0000-0000-000001000000}"/>
    <cellStyle name="Normal 2 2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193964</xdr:colOff>
      <xdr:row>0</xdr:row>
      <xdr:rowOff>158412</xdr:rowOff>
    </xdr:from>
    <xdr:ext cx="1578055" cy="846043"/>
    <xdr:pic>
      <xdr:nvPicPr>
        <xdr:cNvPr id="2" name="Imagen 1" descr="Secretaría General | Alcaldía Mayor de Bogotá">
          <a:extLst>
            <a:ext uri="{FF2B5EF4-FFF2-40B4-BE49-F238E27FC236}">
              <a16:creationId xmlns:a16="http://schemas.microsoft.com/office/drawing/2014/main" id="{FDF49C1E-0AB7-41D3-83A1-068B33FDC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964" y="158412"/>
          <a:ext cx="1578055" cy="8460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958173</xdr:colOff>
      <xdr:row>0</xdr:row>
      <xdr:rowOff>98611</xdr:rowOff>
    </xdr:from>
    <xdr:ext cx="1443905" cy="981790"/>
    <xdr:pic>
      <xdr:nvPicPr>
        <xdr:cNvPr id="2" name="Imagen 1" descr="Secretaría General | Alcaldía Mayor de Bogotá">
          <a:extLst>
            <a:ext uri="{FF2B5EF4-FFF2-40B4-BE49-F238E27FC236}">
              <a16:creationId xmlns:a16="http://schemas.microsoft.com/office/drawing/2014/main" id="{7AB1231A-D2B0-49F4-9CDA-C851ECF85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173" y="98611"/>
          <a:ext cx="1443905" cy="981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824347</xdr:colOff>
      <xdr:row>0</xdr:row>
      <xdr:rowOff>23380</xdr:rowOff>
    </xdr:from>
    <xdr:to>
      <xdr:col>13</xdr:col>
      <xdr:colOff>1941616</xdr:colOff>
      <xdr:row>3</xdr:row>
      <xdr:rowOff>57151</xdr:rowOff>
    </xdr:to>
    <xdr:pic>
      <xdr:nvPicPr>
        <xdr:cNvPr id="3" name="2 Imagen">
          <a:extLst>
            <a:ext uri="{FF2B5EF4-FFF2-40B4-BE49-F238E27FC236}">
              <a16:creationId xmlns:a16="http://schemas.microsoft.com/office/drawing/2014/main" id="{287D478E-9666-43D7-9CBB-3D4B4AD684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48907" y="23380"/>
          <a:ext cx="1117269" cy="993891"/>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alcaldiabogota-my.sharepoint.com/personal/tvdavila_alcaldiabogota_gov_co1/Documents/Contrato%2028%20de%202025/Informe%2011_Noviembre/Obligaci&#243;n%2005_Seguimiento_Monitoreo_SG/5.1.1%20Plan%202026/OAP/Propuesta_Form_Plan_MIPG_PT_PPC_PRT-%202026.xlsx" TargetMode="External"/><Relationship Id="rId2" Type="http://schemas.microsoft.com/office/2019/04/relationships/externalLinkLongPath" Target="https://alcaldiabogota-my.sharepoint.com/personal/tvdavila_alcaldiabogota_gov_co1/Documents/Contrato%2028%20de%202025/Informe%2011_Noviembre/Obligaci&#243;n%2005_Seguimiento_Monitoreo_SG/5.1.1%20Plan%202026/OAP/Propuesta_Form_Plan_MIPG_PT_PPC_PRT-%202026.xlsx?69B2DAE3" TargetMode="External"/><Relationship Id="rId1" Type="http://schemas.openxmlformats.org/officeDocument/2006/relationships/externalLinkPath" Target="file:///\\69B2DAE3\Propuesta_Form_Plan_MIPG_PT_PPC_PR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ciones Diligenciamiento"/>
      <sheetName val="Plan MIPG"/>
      <sheetName val="Ejemplos"/>
      <sheetName val="Lista"/>
      <sheetName val="Control cambios"/>
      <sheetName val="Control de cambios"/>
    </sheetNames>
    <sheetDataSet>
      <sheetData sheetId="0"/>
      <sheetData sheetId="1"/>
      <sheetData sheetId="2"/>
      <sheetData sheetId="3">
        <row r="13">
          <cell r="I13" t="str">
            <v>Racionalización de trámites</v>
          </cell>
          <cell r="J13" t="str">
            <v>Oficina Asesora de Planeación</v>
          </cell>
        </row>
        <row r="14">
          <cell r="I14" t="str">
            <v>Participación ciudadana en la gestión pública</v>
          </cell>
          <cell r="J14" t="str">
            <v>Oficina Asesora de Planeación</v>
          </cell>
        </row>
        <row r="15">
          <cell r="I15" t="str">
            <v>Gestión ambiental (componente)</v>
          </cell>
          <cell r="J15" t="str">
            <v>Dirección Administrativa y Financiera </v>
          </cell>
        </row>
        <row r="16">
          <cell r="I16" t="str">
            <v xml:space="preserve">Seguimiento y evaluación del desempeño institucional </v>
          </cell>
          <cell r="J16" t="str">
            <v>Oficina Asesora de Planeación</v>
          </cell>
        </row>
        <row r="17">
          <cell r="I17" t="str">
            <v>Archivos y gestión documental</v>
          </cell>
          <cell r="J17" t="str">
            <v>Subdirección de Gestión Documental</v>
          </cell>
        </row>
        <row r="18">
          <cell r="I18" t="str">
            <v>Transparencia, acceso a la información pública y lucha contra la corrupción</v>
          </cell>
          <cell r="J18" t="str">
            <v>Oficina Asesora de Planeación</v>
          </cell>
        </row>
        <row r="19">
          <cell r="I19" t="str">
            <v>Gestión de la información estadística</v>
          </cell>
          <cell r="J19" t="str">
            <v>Oficina Asesora de Planeación</v>
          </cell>
        </row>
        <row r="20">
          <cell r="I20" t="str">
            <v>Gestión del conocimiento y la innovación</v>
          </cell>
          <cell r="J20" t="str">
            <v>Oficina Asesora de Planeación</v>
          </cell>
        </row>
        <row r="21">
          <cell r="I21" t="str">
            <v>Control Interno</v>
          </cell>
          <cell r="J21" t="str">
            <v>Oficina Asesora de Planeación</v>
          </cell>
        </row>
      </sheetData>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opLeftCell="A5" zoomScale="110" zoomScaleNormal="110" workbookViewId="0">
      <selection activeCell="B2" sqref="B1:C2"/>
    </sheetView>
  </sheetViews>
  <sheetFormatPr baseColWidth="10" defaultColWidth="11.44140625" defaultRowHeight="14.4" x14ac:dyDescent="0.3"/>
  <cols>
    <col min="3" max="3" width="25.44140625" style="21" customWidth="1"/>
    <col min="4" max="4" width="98.109375" style="21" customWidth="1"/>
    <col min="5" max="5" width="22.88671875" customWidth="1"/>
  </cols>
  <sheetData>
    <row r="1" spans="1:5" ht="31.2" x14ac:dyDescent="0.3">
      <c r="A1" s="43" t="s">
        <v>0</v>
      </c>
      <c r="B1" s="104" t="s">
        <v>1</v>
      </c>
      <c r="C1" s="104"/>
      <c r="D1" s="44" t="s">
        <v>2</v>
      </c>
      <c r="E1" s="45" t="s">
        <v>3</v>
      </c>
    </row>
    <row r="2" spans="1:5" ht="226.5" customHeight="1" x14ac:dyDescent="0.3">
      <c r="A2" s="110"/>
      <c r="B2" s="107" t="s">
        <v>4</v>
      </c>
      <c r="C2" s="107"/>
      <c r="D2" s="22" t="s">
        <v>5</v>
      </c>
      <c r="E2" s="46" t="s">
        <v>6</v>
      </c>
    </row>
    <row r="3" spans="1:5" ht="27.6" x14ac:dyDescent="0.3">
      <c r="A3" s="110"/>
      <c r="B3" s="107" t="s">
        <v>7</v>
      </c>
      <c r="C3" s="107"/>
      <c r="D3" s="22" t="s">
        <v>8</v>
      </c>
      <c r="E3" s="46" t="s">
        <v>6</v>
      </c>
    </row>
    <row r="4" spans="1:5" ht="48" customHeight="1" x14ac:dyDescent="0.3">
      <c r="A4" s="110"/>
      <c r="B4" s="107" t="s">
        <v>9</v>
      </c>
      <c r="C4" s="107"/>
      <c r="D4" s="22" t="s">
        <v>10</v>
      </c>
      <c r="E4" s="46" t="s">
        <v>11</v>
      </c>
    </row>
    <row r="5" spans="1:5" ht="248.4" x14ac:dyDescent="0.3">
      <c r="A5" s="110"/>
      <c r="B5" s="107" t="s">
        <v>12</v>
      </c>
      <c r="C5" s="107"/>
      <c r="D5" s="22" t="s">
        <v>13</v>
      </c>
      <c r="E5" s="46" t="s">
        <v>6</v>
      </c>
    </row>
    <row r="6" spans="1:5" ht="228.75" customHeight="1" x14ac:dyDescent="0.3">
      <c r="A6" s="110"/>
      <c r="B6" s="107" t="s">
        <v>14</v>
      </c>
      <c r="C6" s="107"/>
      <c r="D6" s="22" t="s">
        <v>15</v>
      </c>
      <c r="E6" s="46" t="s">
        <v>6</v>
      </c>
    </row>
    <row r="7" spans="1:5" ht="110.4" x14ac:dyDescent="0.3">
      <c r="A7" s="110"/>
      <c r="B7" s="107" t="s">
        <v>16</v>
      </c>
      <c r="C7" s="107"/>
      <c r="D7" s="22" t="s">
        <v>17</v>
      </c>
      <c r="E7" s="46" t="s">
        <v>6</v>
      </c>
    </row>
    <row r="8" spans="1:5" ht="66" customHeight="1" x14ac:dyDescent="0.3">
      <c r="A8" s="110"/>
      <c r="B8" s="108" t="s">
        <v>18</v>
      </c>
      <c r="C8" s="109"/>
      <c r="D8" s="22" t="s">
        <v>19</v>
      </c>
      <c r="E8" s="46" t="s">
        <v>6</v>
      </c>
    </row>
    <row r="9" spans="1:5" ht="69.75" customHeight="1" x14ac:dyDescent="0.3">
      <c r="A9" s="110"/>
      <c r="B9" s="108" t="s">
        <v>20</v>
      </c>
      <c r="C9" s="109"/>
      <c r="D9" s="38" t="s">
        <v>21</v>
      </c>
      <c r="E9" s="46" t="s">
        <v>6</v>
      </c>
    </row>
    <row r="10" spans="1:5" ht="45.75" customHeight="1" x14ac:dyDescent="0.3">
      <c r="A10" s="110"/>
      <c r="B10" s="105" t="s">
        <v>22</v>
      </c>
      <c r="C10" s="41" t="s">
        <v>23</v>
      </c>
      <c r="D10" s="22" t="s">
        <v>24</v>
      </c>
      <c r="E10" s="46" t="s">
        <v>6</v>
      </c>
    </row>
    <row r="11" spans="1:5" ht="45.75" customHeight="1" x14ac:dyDescent="0.3">
      <c r="A11" s="110"/>
      <c r="B11" s="105"/>
      <c r="C11" s="41" t="s">
        <v>25</v>
      </c>
      <c r="D11" s="22" t="s">
        <v>24</v>
      </c>
      <c r="E11" s="46" t="s">
        <v>6</v>
      </c>
    </row>
    <row r="12" spans="1:5" ht="45.75" customHeight="1" x14ac:dyDescent="0.3">
      <c r="A12" s="110"/>
      <c r="B12" s="105"/>
      <c r="C12" s="41" t="s">
        <v>26</v>
      </c>
      <c r="D12" s="22" t="s">
        <v>24</v>
      </c>
      <c r="E12" s="46" t="s">
        <v>6</v>
      </c>
    </row>
    <row r="13" spans="1:5" ht="45.75" customHeight="1" x14ac:dyDescent="0.3">
      <c r="A13" s="111"/>
      <c r="B13" s="105"/>
      <c r="C13" s="41" t="s">
        <v>27</v>
      </c>
      <c r="D13" s="22" t="s">
        <v>24</v>
      </c>
      <c r="E13" s="46" t="s">
        <v>6</v>
      </c>
    </row>
    <row r="14" spans="1:5" ht="45.75" customHeight="1" x14ac:dyDescent="0.3">
      <c r="A14" s="101" t="s">
        <v>28</v>
      </c>
      <c r="B14" s="105" t="s">
        <v>29</v>
      </c>
      <c r="C14" s="41" t="s">
        <v>30</v>
      </c>
      <c r="D14" s="22" t="s">
        <v>31</v>
      </c>
      <c r="E14" s="46" t="s">
        <v>6</v>
      </c>
    </row>
    <row r="15" spans="1:5" ht="144" customHeight="1" x14ac:dyDescent="0.3">
      <c r="A15" s="102"/>
      <c r="B15" s="105"/>
      <c r="C15" s="42" t="s">
        <v>32</v>
      </c>
      <c r="D15" s="22" t="s">
        <v>33</v>
      </c>
      <c r="E15" s="46" t="s">
        <v>6</v>
      </c>
    </row>
    <row r="16" spans="1:5" ht="138" x14ac:dyDescent="0.3">
      <c r="A16" s="102"/>
      <c r="B16" s="105"/>
      <c r="C16" s="42" t="s">
        <v>34</v>
      </c>
      <c r="D16" s="22" t="s">
        <v>35</v>
      </c>
      <c r="E16" s="46" t="s">
        <v>6</v>
      </c>
    </row>
    <row r="17" spans="1:5" ht="208.5" customHeight="1" x14ac:dyDescent="0.3">
      <c r="A17" s="102"/>
      <c r="B17" s="105"/>
      <c r="C17" s="42" t="s">
        <v>36</v>
      </c>
      <c r="D17" s="22" t="s">
        <v>37</v>
      </c>
      <c r="E17" s="46" t="s">
        <v>6</v>
      </c>
    </row>
    <row r="18" spans="1:5" ht="151.80000000000001" x14ac:dyDescent="0.3">
      <c r="A18" s="102"/>
      <c r="B18" s="105"/>
      <c r="C18" s="42" t="s">
        <v>38</v>
      </c>
      <c r="D18" s="22" t="s">
        <v>39</v>
      </c>
      <c r="E18" s="46" t="s">
        <v>40</v>
      </c>
    </row>
    <row r="19" spans="1:5" s="21" customFormat="1" ht="27.6" x14ac:dyDescent="0.3">
      <c r="A19" s="102"/>
      <c r="B19" s="105"/>
      <c r="C19" s="63" t="s">
        <v>41</v>
      </c>
      <c r="D19" s="22" t="s">
        <v>42</v>
      </c>
      <c r="E19" s="46" t="s">
        <v>40</v>
      </c>
    </row>
    <row r="20" spans="1:5" ht="110.4" x14ac:dyDescent="0.3">
      <c r="A20" s="102"/>
      <c r="B20" s="105"/>
      <c r="C20" s="39" t="s">
        <v>43</v>
      </c>
      <c r="D20" s="22" t="s">
        <v>44</v>
      </c>
      <c r="E20" s="46" t="s">
        <v>40</v>
      </c>
    </row>
    <row r="21" spans="1:5" ht="111" thickBot="1" x14ac:dyDescent="0.35">
      <c r="A21" s="103"/>
      <c r="B21" s="106"/>
      <c r="C21" s="48" t="s">
        <v>45</v>
      </c>
      <c r="D21" s="62" t="s">
        <v>46</v>
      </c>
      <c r="E21" s="47" t="s">
        <v>40</v>
      </c>
    </row>
  </sheetData>
  <mergeCells count="13">
    <mergeCell ref="A14:A21"/>
    <mergeCell ref="B1:C1"/>
    <mergeCell ref="B14:B21"/>
    <mergeCell ref="B7:C7"/>
    <mergeCell ref="B6:C6"/>
    <mergeCell ref="B5:C5"/>
    <mergeCell ref="B4:C4"/>
    <mergeCell ref="B3:C3"/>
    <mergeCell ref="B10:B13"/>
    <mergeCell ref="B2:C2"/>
    <mergeCell ref="B8:C8"/>
    <mergeCell ref="B9:C9"/>
    <mergeCell ref="A2:A13"/>
  </mergeCells>
  <dataValidations count="1">
    <dataValidation allowBlank="1" showInputMessage="1" showErrorMessage="1" prompt="Seleccione de la lista desplegable según corresponda" sqref="B2"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62"/>
  <sheetViews>
    <sheetView tabSelected="1" topLeftCell="A9" zoomScale="69" zoomScaleNormal="69" workbookViewId="0">
      <selection activeCell="E8" sqref="E8"/>
    </sheetView>
  </sheetViews>
  <sheetFormatPr baseColWidth="10" defaultColWidth="20.33203125" defaultRowHeight="13.2" x14ac:dyDescent="0.25"/>
  <cols>
    <col min="1" max="1" width="6.5546875" style="16" customWidth="1"/>
    <col min="2" max="2" width="20.33203125" style="16"/>
    <col min="3" max="3" width="52.6640625" style="16" customWidth="1"/>
    <col min="4" max="4" width="31.44140625" style="16" customWidth="1"/>
    <col min="5" max="5" width="68.5546875" style="16" customWidth="1"/>
    <col min="6" max="6" width="29.44140625" style="125" customWidth="1"/>
    <col min="7" max="7" width="40.88671875" style="125" customWidth="1"/>
    <col min="8" max="9" width="17.88671875" style="16" customWidth="1"/>
    <col min="10" max="14" width="11" style="16" customWidth="1"/>
    <col min="15" max="17" width="20.33203125" style="16"/>
    <col min="18" max="18" width="46.5546875" style="16" customWidth="1"/>
    <col min="19" max="19" width="11" style="16" customWidth="1"/>
    <col min="20" max="23" width="20.33203125" style="16"/>
    <col min="24" max="24" width="11" style="16" customWidth="1"/>
    <col min="25" max="28" width="20.33203125" style="16"/>
    <col min="29" max="29" width="11" style="16" customWidth="1"/>
    <col min="30" max="33" width="20.33203125" style="16"/>
    <col min="34" max="34" width="30.44140625" style="16" customWidth="1"/>
    <col min="35" max="36" width="23.109375" style="16" customWidth="1"/>
    <col min="37" max="37" width="78.6640625" style="16" customWidth="1"/>
    <col min="38" max="44" width="0" style="16" hidden="1" customWidth="1"/>
    <col min="45" max="16384" width="20.33203125" style="16"/>
  </cols>
  <sheetData>
    <row r="1" spans="1:44" s="15" customFormat="1" ht="51" customHeight="1" x14ac:dyDescent="0.25">
      <c r="A1" s="88" t="s">
        <v>47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L1" s="37" t="s">
        <v>48</v>
      </c>
      <c r="AM1" s="37" t="s">
        <v>49</v>
      </c>
      <c r="AN1" s="37" t="s">
        <v>50</v>
      </c>
      <c r="AO1" s="37" t="s">
        <v>51</v>
      </c>
      <c r="AP1" s="37" t="s">
        <v>52</v>
      </c>
      <c r="AQ1" s="37" t="s">
        <v>53</v>
      </c>
      <c r="AR1" s="37" t="s">
        <v>54</v>
      </c>
    </row>
    <row r="2" spans="1:44" s="15" customFormat="1" ht="38.4" customHeight="1" x14ac:dyDescent="0.25">
      <c r="A2" s="89" t="s">
        <v>55</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L2" s="31" t="s">
        <v>56</v>
      </c>
      <c r="AM2" s="31" t="s">
        <v>57</v>
      </c>
      <c r="AN2" s="32" t="s">
        <v>58</v>
      </c>
      <c r="AO2" s="31" t="s">
        <v>59</v>
      </c>
      <c r="AP2" s="31" t="s">
        <v>60</v>
      </c>
      <c r="AQ2" s="31" t="s">
        <v>61</v>
      </c>
      <c r="AR2" s="31" t="s">
        <v>54</v>
      </c>
    </row>
    <row r="3" spans="1:44" s="15" customFormat="1" ht="62.4" customHeight="1" x14ac:dyDescent="0.25">
      <c r="A3" s="92" t="s">
        <v>259</v>
      </c>
      <c r="B3" s="92"/>
      <c r="C3" s="87" t="s">
        <v>250</v>
      </c>
      <c r="D3" s="123" t="s">
        <v>258</v>
      </c>
      <c r="E3" s="123" t="s">
        <v>260</v>
      </c>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L3" s="31" t="s">
        <v>62</v>
      </c>
      <c r="AM3" s="32" t="s">
        <v>63</v>
      </c>
      <c r="AN3" s="31" t="s">
        <v>64</v>
      </c>
      <c r="AO3" s="31"/>
      <c r="AP3" s="31" t="s">
        <v>65</v>
      </c>
      <c r="AQ3" s="31"/>
      <c r="AR3" s="31"/>
    </row>
    <row r="4" spans="1:44" s="15" customFormat="1" ht="27.75" customHeight="1" x14ac:dyDescent="0.25">
      <c r="A4" s="91" t="s">
        <v>66</v>
      </c>
      <c r="B4" s="91"/>
      <c r="C4" s="91"/>
      <c r="D4" s="91"/>
      <c r="E4" s="91"/>
      <c r="F4" s="91"/>
      <c r="G4" s="91"/>
      <c r="H4" s="91"/>
      <c r="I4" s="91"/>
      <c r="J4" s="91"/>
      <c r="K4" s="91"/>
      <c r="L4" s="91"/>
      <c r="M4" s="91"/>
      <c r="N4" s="91" t="s">
        <v>28</v>
      </c>
      <c r="O4" s="91"/>
      <c r="P4" s="91"/>
      <c r="Q4" s="91"/>
      <c r="R4" s="91"/>
      <c r="S4" s="91"/>
      <c r="T4" s="91"/>
      <c r="U4" s="91"/>
      <c r="V4" s="91"/>
      <c r="W4" s="91"/>
      <c r="X4" s="91"/>
      <c r="Y4" s="91"/>
      <c r="Z4" s="91"/>
      <c r="AA4" s="91"/>
      <c r="AB4" s="91"/>
      <c r="AC4" s="91"/>
      <c r="AD4" s="91"/>
      <c r="AE4" s="91"/>
      <c r="AF4" s="91"/>
      <c r="AG4" s="91"/>
      <c r="AH4" s="91"/>
      <c r="AI4" s="91"/>
      <c r="AJ4" s="91"/>
      <c r="AL4" s="33"/>
      <c r="AM4" s="34" t="s">
        <v>67</v>
      </c>
      <c r="AN4" s="31" t="s">
        <v>68</v>
      </c>
      <c r="AO4" s="31"/>
      <c r="AP4" s="31" t="s">
        <v>69</v>
      </c>
      <c r="AQ4" s="31"/>
      <c r="AR4" s="31"/>
    </row>
    <row r="5" spans="1:44" s="24" customFormat="1" ht="48.75" customHeight="1" x14ac:dyDescent="0.25">
      <c r="A5" s="90" t="s">
        <v>70</v>
      </c>
      <c r="B5" s="96" t="s">
        <v>4</v>
      </c>
      <c r="C5" s="96" t="s">
        <v>7</v>
      </c>
      <c r="D5" s="90" t="s">
        <v>9</v>
      </c>
      <c r="E5" s="96" t="s">
        <v>12</v>
      </c>
      <c r="F5" s="96" t="s">
        <v>14</v>
      </c>
      <c r="G5" s="93" t="s">
        <v>71</v>
      </c>
      <c r="H5" s="94" t="s">
        <v>18</v>
      </c>
      <c r="I5" s="94" t="s">
        <v>20</v>
      </c>
      <c r="J5" s="96" t="s">
        <v>72</v>
      </c>
      <c r="K5" s="96"/>
      <c r="L5" s="96"/>
      <c r="M5" s="96"/>
      <c r="N5" s="100" t="s">
        <v>73</v>
      </c>
      <c r="O5" s="100"/>
      <c r="P5" s="100"/>
      <c r="Q5" s="100"/>
      <c r="R5" s="100"/>
      <c r="S5" s="100" t="s">
        <v>74</v>
      </c>
      <c r="T5" s="100"/>
      <c r="U5" s="100"/>
      <c r="V5" s="100"/>
      <c r="W5" s="100"/>
      <c r="X5" s="100" t="s">
        <v>75</v>
      </c>
      <c r="Y5" s="100"/>
      <c r="Z5" s="100"/>
      <c r="AA5" s="100"/>
      <c r="AB5" s="100"/>
      <c r="AC5" s="100" t="s">
        <v>76</v>
      </c>
      <c r="AD5" s="100"/>
      <c r="AE5" s="100"/>
      <c r="AF5" s="100"/>
      <c r="AG5" s="100"/>
      <c r="AH5" s="98" t="s">
        <v>77</v>
      </c>
      <c r="AI5" s="98" t="s">
        <v>43</v>
      </c>
      <c r="AJ5" s="98" t="s">
        <v>45</v>
      </c>
      <c r="AK5" s="97"/>
      <c r="AL5" s="33"/>
      <c r="AM5" s="33"/>
      <c r="AN5" s="31" t="s">
        <v>78</v>
      </c>
      <c r="AO5" s="31"/>
      <c r="AP5" s="31"/>
      <c r="AQ5" s="31"/>
      <c r="AR5" s="31"/>
    </row>
    <row r="6" spans="1:44" s="24" customFormat="1" ht="69" customHeight="1" x14ac:dyDescent="0.25">
      <c r="A6" s="90"/>
      <c r="B6" s="96"/>
      <c r="C6" s="96"/>
      <c r="D6" s="90"/>
      <c r="E6" s="96"/>
      <c r="F6" s="96"/>
      <c r="G6" s="93"/>
      <c r="H6" s="95"/>
      <c r="I6" s="95"/>
      <c r="J6" s="25" t="s">
        <v>79</v>
      </c>
      <c r="K6" s="25" t="s">
        <v>80</v>
      </c>
      <c r="L6" s="25" t="s">
        <v>81</v>
      </c>
      <c r="M6" s="25" t="s">
        <v>82</v>
      </c>
      <c r="N6" s="26" t="s">
        <v>83</v>
      </c>
      <c r="O6" s="27" t="s">
        <v>32</v>
      </c>
      <c r="P6" s="27" t="s">
        <v>34</v>
      </c>
      <c r="Q6" s="28" t="s">
        <v>84</v>
      </c>
      <c r="R6" s="29" t="s">
        <v>85</v>
      </c>
      <c r="S6" s="26" t="s">
        <v>83</v>
      </c>
      <c r="T6" s="27" t="s">
        <v>32</v>
      </c>
      <c r="U6" s="27" t="s">
        <v>34</v>
      </c>
      <c r="V6" s="30" t="s">
        <v>84</v>
      </c>
      <c r="W6" s="29" t="s">
        <v>85</v>
      </c>
      <c r="X6" s="26" t="s">
        <v>83</v>
      </c>
      <c r="Y6" s="27" t="s">
        <v>32</v>
      </c>
      <c r="Z6" s="27" t="s">
        <v>34</v>
      </c>
      <c r="AA6" s="30" t="s">
        <v>84</v>
      </c>
      <c r="AB6" s="29" t="s">
        <v>85</v>
      </c>
      <c r="AC6" s="26" t="s">
        <v>83</v>
      </c>
      <c r="AD6" s="27" t="s">
        <v>32</v>
      </c>
      <c r="AE6" s="27" t="s">
        <v>34</v>
      </c>
      <c r="AF6" s="30" t="s">
        <v>84</v>
      </c>
      <c r="AG6" s="29" t="s">
        <v>85</v>
      </c>
      <c r="AH6" s="99"/>
      <c r="AI6" s="99"/>
      <c r="AJ6" s="99"/>
      <c r="AK6" s="97"/>
      <c r="AL6" s="33"/>
      <c r="AM6" s="33"/>
      <c r="AN6" s="31" t="s">
        <v>86</v>
      </c>
      <c r="AO6" s="31"/>
      <c r="AP6" s="31"/>
      <c r="AQ6" s="31"/>
      <c r="AR6" s="31"/>
    </row>
    <row r="7" spans="1:44" s="8" customFormat="1" ht="59.25" customHeight="1" x14ac:dyDescent="0.3">
      <c r="A7" s="75">
        <v>1</v>
      </c>
      <c r="B7" s="68" t="s">
        <v>48</v>
      </c>
      <c r="C7" s="76" t="s">
        <v>56</v>
      </c>
      <c r="D7" s="76" t="s">
        <v>87</v>
      </c>
      <c r="E7" s="65" t="s">
        <v>88</v>
      </c>
      <c r="F7" s="68" t="s">
        <v>89</v>
      </c>
      <c r="G7" s="68" t="s">
        <v>90</v>
      </c>
      <c r="H7" s="71">
        <v>46113</v>
      </c>
      <c r="I7" s="71">
        <v>46203</v>
      </c>
      <c r="J7" s="68"/>
      <c r="K7" s="77">
        <v>1</v>
      </c>
      <c r="L7" s="68"/>
      <c r="M7" s="68"/>
      <c r="N7" s="75"/>
      <c r="O7" s="75"/>
      <c r="P7" s="75"/>
      <c r="Q7" s="75"/>
      <c r="R7" s="75"/>
      <c r="S7" s="75"/>
      <c r="T7" s="75"/>
      <c r="U7" s="75"/>
      <c r="V7" s="75"/>
      <c r="W7" s="75"/>
      <c r="X7" s="75"/>
      <c r="Y7" s="75"/>
      <c r="Z7" s="75"/>
      <c r="AA7" s="75"/>
      <c r="AB7" s="75"/>
      <c r="AC7" s="75"/>
      <c r="AD7" s="75"/>
      <c r="AE7" s="75"/>
      <c r="AF7" s="75"/>
      <c r="AG7" s="75"/>
      <c r="AH7" s="75"/>
      <c r="AI7" s="75"/>
      <c r="AJ7" s="75"/>
      <c r="AK7" s="40" t="str">
        <f>CHOOSE(MATCH(B7,{"Talento humano";"Direccionamiento Estratégico y Planeación";"Gestión con Valores para Resultados";"Evaluación de Resultados";"Información y Comunicación";"Gestión del Conocimiento y la Innovación";"Control Interno"},0),"Opcion1","Opcion2","Opcion3","Opcion4","Opcion5","Opcion6","Opcion7")</f>
        <v>Opcion1</v>
      </c>
      <c r="AL7" s="33"/>
      <c r="AM7" s="33"/>
      <c r="AN7" s="31" t="s">
        <v>91</v>
      </c>
      <c r="AO7" s="31"/>
      <c r="AP7" s="31"/>
      <c r="AQ7" s="31"/>
      <c r="AR7" s="31"/>
    </row>
    <row r="8" spans="1:44" s="8" customFormat="1" ht="59.25" customHeight="1" x14ac:dyDescent="0.3">
      <c r="A8" s="75">
        <v>2</v>
      </c>
      <c r="B8" s="68" t="s">
        <v>48</v>
      </c>
      <c r="C8" s="76" t="s">
        <v>56</v>
      </c>
      <c r="D8" s="76" t="s">
        <v>87</v>
      </c>
      <c r="E8" s="65" t="s">
        <v>92</v>
      </c>
      <c r="F8" s="68" t="s">
        <v>93</v>
      </c>
      <c r="G8" s="68" t="s">
        <v>94</v>
      </c>
      <c r="H8" s="71">
        <v>46296</v>
      </c>
      <c r="I8" s="71">
        <v>46387</v>
      </c>
      <c r="J8" s="68"/>
      <c r="K8" s="68"/>
      <c r="L8" s="74"/>
      <c r="M8" s="68">
        <v>1</v>
      </c>
      <c r="N8" s="75"/>
      <c r="O8" s="75"/>
      <c r="P8" s="75"/>
      <c r="Q8" s="75"/>
      <c r="R8" s="75"/>
      <c r="S8" s="75"/>
      <c r="T8" s="75"/>
      <c r="U8" s="75"/>
      <c r="V8" s="75"/>
      <c r="W8" s="75"/>
      <c r="X8" s="75"/>
      <c r="Y8" s="75"/>
      <c r="Z8" s="75"/>
      <c r="AA8" s="75"/>
      <c r="AB8" s="75"/>
      <c r="AC8" s="75"/>
      <c r="AD8" s="75"/>
      <c r="AE8" s="75"/>
      <c r="AF8" s="75"/>
      <c r="AG8" s="75"/>
      <c r="AH8" s="75"/>
      <c r="AI8" s="75"/>
      <c r="AJ8" s="75"/>
      <c r="AK8" s="40" t="str">
        <f>CHOOSE(MATCH('Plan MIPG'!B8,{"Talento humano";"Direccionamiento Estratégico y Planeación";"Gestión con Valores para Resultados";"Evaluación de Resultados";"Información y Comunicación";"Gestión del Conocimiento y la Innovación";"Control Interno"},0),"Opcion1","Opcion2","Opcion3","Opcion4","Opcion5","Opcion6","Opcion7")</f>
        <v>Opcion1</v>
      </c>
      <c r="AL8" s="33"/>
      <c r="AM8" s="33"/>
      <c r="AN8" s="31" t="s">
        <v>95</v>
      </c>
      <c r="AO8" s="31"/>
      <c r="AP8" s="31"/>
      <c r="AQ8" s="31"/>
      <c r="AR8" s="31"/>
    </row>
    <row r="9" spans="1:44" s="8" customFormat="1" ht="59.25" customHeight="1" x14ac:dyDescent="0.3">
      <c r="A9" s="75">
        <v>3</v>
      </c>
      <c r="B9" s="68" t="s">
        <v>48</v>
      </c>
      <c r="C9" s="76" t="s">
        <v>62</v>
      </c>
      <c r="D9" s="76" t="s">
        <v>87</v>
      </c>
      <c r="E9" s="86" t="s">
        <v>96</v>
      </c>
      <c r="F9" s="68" t="s">
        <v>97</v>
      </c>
      <c r="G9" s="68" t="s">
        <v>98</v>
      </c>
      <c r="H9" s="71">
        <v>46327</v>
      </c>
      <c r="I9" s="71">
        <v>46356</v>
      </c>
      <c r="J9" s="68"/>
      <c r="K9" s="68"/>
      <c r="L9" s="68"/>
      <c r="M9" s="68">
        <v>1</v>
      </c>
      <c r="N9" s="75"/>
      <c r="O9" s="75"/>
      <c r="P9" s="75"/>
      <c r="Q9" s="75"/>
      <c r="R9" s="75"/>
      <c r="S9" s="75"/>
      <c r="T9" s="75"/>
      <c r="U9" s="75"/>
      <c r="V9" s="75"/>
      <c r="W9" s="75"/>
      <c r="X9" s="75"/>
      <c r="Y9" s="75"/>
      <c r="Z9" s="75"/>
      <c r="AA9" s="75"/>
      <c r="AB9" s="75"/>
      <c r="AC9" s="75"/>
      <c r="AD9" s="75"/>
      <c r="AE9" s="75"/>
      <c r="AF9" s="75"/>
      <c r="AG9" s="75"/>
      <c r="AH9" s="75"/>
      <c r="AI9" s="75"/>
      <c r="AJ9" s="75"/>
      <c r="AK9" s="40" t="str">
        <f>CHOOSE(MATCH('Plan MIPG'!B9,{"Talento humano";"Direccionamiento Estratégico y Planeación";"Gestión con Valores para Resultados";"Evaluación de Resultados";"Información y Comunicación";"Gestión del Conocimiento y la Innovación";"Control Interno"},0),"Opcion1","Opcion2","Opcion3","Opcion4","Opcion5","Opcion6","Opcion7")</f>
        <v>Opcion1</v>
      </c>
      <c r="AL9" s="36"/>
      <c r="AM9" s="36"/>
      <c r="AN9" s="31" t="s">
        <v>99</v>
      </c>
      <c r="AO9" s="31"/>
      <c r="AP9" s="31"/>
      <c r="AQ9" s="31"/>
      <c r="AR9" s="31"/>
    </row>
    <row r="10" spans="1:44" s="8" customFormat="1" ht="59.25" customHeight="1" x14ac:dyDescent="0.3">
      <c r="A10" s="75">
        <v>4</v>
      </c>
      <c r="B10" s="68" t="s">
        <v>48</v>
      </c>
      <c r="C10" s="76" t="s">
        <v>62</v>
      </c>
      <c r="D10" s="76" t="s">
        <v>87</v>
      </c>
      <c r="E10" s="65" t="s">
        <v>100</v>
      </c>
      <c r="F10" s="68" t="s">
        <v>101</v>
      </c>
      <c r="G10" s="68" t="s">
        <v>102</v>
      </c>
      <c r="H10" s="71">
        <v>46113</v>
      </c>
      <c r="I10" s="71">
        <v>46203</v>
      </c>
      <c r="J10" s="68"/>
      <c r="K10" s="68">
        <v>1</v>
      </c>
      <c r="L10" s="68"/>
      <c r="M10" s="68"/>
      <c r="N10" s="75"/>
      <c r="O10" s="75"/>
      <c r="P10" s="75"/>
      <c r="Q10" s="75"/>
      <c r="R10" s="75"/>
      <c r="S10" s="75"/>
      <c r="T10" s="75"/>
      <c r="U10" s="75"/>
      <c r="V10" s="75"/>
      <c r="W10" s="75"/>
      <c r="X10" s="75"/>
      <c r="Y10" s="75"/>
      <c r="Z10" s="75"/>
      <c r="AA10" s="75"/>
      <c r="AB10" s="75"/>
      <c r="AC10" s="75"/>
      <c r="AD10" s="75"/>
      <c r="AE10" s="75"/>
      <c r="AF10" s="75"/>
      <c r="AG10" s="75"/>
      <c r="AH10" s="75"/>
      <c r="AI10" s="75"/>
      <c r="AJ10" s="75"/>
      <c r="AK10" s="40" t="str">
        <f>CHOOSE(MATCH('Plan MIPG'!B10,{"Talento humano";"Direccionamiento Estratégico y Planeación";"Gestión con Valores para Resultados";"Evaluación de Resultados";"Información y Comunicación";"Gestión del Conocimiento y la Innovación";"Control Interno"},0),"Opcion1","Opcion2","Opcion3","Opcion4","Opcion5","Opcion6","Opcion7")</f>
        <v>Opcion1</v>
      </c>
      <c r="AL10" s="36"/>
      <c r="AM10" s="36"/>
      <c r="AN10" s="31" t="s">
        <v>103</v>
      </c>
      <c r="AO10" s="31"/>
      <c r="AP10" s="31"/>
      <c r="AQ10" s="31"/>
      <c r="AR10" s="31"/>
    </row>
    <row r="11" spans="1:44" s="8" customFormat="1" ht="59.25" customHeight="1" x14ac:dyDescent="0.3">
      <c r="A11" s="75">
        <v>5</v>
      </c>
      <c r="B11" s="68" t="s">
        <v>48</v>
      </c>
      <c r="C11" s="76" t="s">
        <v>62</v>
      </c>
      <c r="D11" s="76" t="s">
        <v>87</v>
      </c>
      <c r="E11" s="65" t="s">
        <v>104</v>
      </c>
      <c r="F11" s="68" t="s">
        <v>105</v>
      </c>
      <c r="G11" s="68" t="s">
        <v>106</v>
      </c>
      <c r="H11" s="71">
        <v>46023</v>
      </c>
      <c r="I11" s="71">
        <v>46387</v>
      </c>
      <c r="J11" s="68">
        <v>1</v>
      </c>
      <c r="K11" s="68">
        <v>1</v>
      </c>
      <c r="L11" s="68">
        <v>1</v>
      </c>
      <c r="M11" s="68">
        <v>1</v>
      </c>
      <c r="N11" s="75"/>
      <c r="O11" s="75"/>
      <c r="P11" s="75"/>
      <c r="Q11" s="75"/>
      <c r="R11" s="75"/>
      <c r="S11" s="75"/>
      <c r="T11" s="75"/>
      <c r="U11" s="75"/>
      <c r="V11" s="75"/>
      <c r="W11" s="75"/>
      <c r="X11" s="75"/>
      <c r="Y11" s="75"/>
      <c r="Z11" s="75"/>
      <c r="AA11" s="75"/>
      <c r="AB11" s="75"/>
      <c r="AC11" s="75"/>
      <c r="AD11" s="75"/>
      <c r="AE11" s="75"/>
      <c r="AF11" s="75"/>
      <c r="AG11" s="75"/>
      <c r="AH11" s="75"/>
      <c r="AI11" s="75"/>
      <c r="AJ11" s="75"/>
      <c r="AK11" s="40" t="str">
        <f>CHOOSE(MATCH('Plan MIPG'!B11,{"Talento humano";"Direccionamiento Estratégico y Planeación";"Gestión con Valores para Resultados";"Evaluación de Resultados";"Información y Comunicación";"Gestión del Conocimiento y la Innovación";"Control Interno"},0),"Opcion1","Opcion2","Opcion3","Opcion4","Opcion5","Opcion6","Opcion7")</f>
        <v>Opcion1</v>
      </c>
    </row>
    <row r="12" spans="1:44" s="8" customFormat="1" ht="94.2" customHeight="1" x14ac:dyDescent="0.3">
      <c r="A12" s="75">
        <v>6</v>
      </c>
      <c r="B12" s="64" t="s">
        <v>52</v>
      </c>
      <c r="C12" s="64" t="s">
        <v>69</v>
      </c>
      <c r="D12" s="64" t="s">
        <v>40</v>
      </c>
      <c r="E12" s="65" t="s">
        <v>107</v>
      </c>
      <c r="F12" s="67" t="s">
        <v>108</v>
      </c>
      <c r="G12" s="67" t="s">
        <v>109</v>
      </c>
      <c r="H12" s="66">
        <v>46296</v>
      </c>
      <c r="I12" s="66">
        <v>46386</v>
      </c>
      <c r="J12" s="64"/>
      <c r="K12" s="67"/>
      <c r="L12" s="64"/>
      <c r="M12" s="68">
        <v>1</v>
      </c>
      <c r="N12" s="75"/>
      <c r="O12" s="75"/>
      <c r="P12" s="75"/>
      <c r="Q12" s="75"/>
      <c r="R12" s="75"/>
      <c r="S12" s="75"/>
      <c r="T12" s="75"/>
      <c r="U12" s="75"/>
      <c r="V12" s="75"/>
      <c r="W12" s="75"/>
      <c r="X12" s="75"/>
      <c r="Y12" s="75"/>
      <c r="Z12" s="75"/>
      <c r="AA12" s="75"/>
      <c r="AB12" s="75"/>
      <c r="AC12" s="75"/>
      <c r="AD12" s="75"/>
      <c r="AE12" s="75"/>
      <c r="AF12" s="75"/>
      <c r="AG12" s="75"/>
      <c r="AH12" s="75"/>
      <c r="AI12" s="75"/>
      <c r="AJ12" s="75"/>
      <c r="AK12" s="40" t="str">
        <f>CHOOSE(MATCH('Plan MIPG'!B12,{"Talento humano";"Direccionamiento Estratégico y Planeación";"Gestión con Valores para Resultados";"Evaluación de Resultados";"Información y Comunicación";"Gestión del Conocimiento y la Innovación";"Control Interno"},0),"Opcion1","Opcion2","Opcion3","Opcion4","Opcion5","Opcion6","Opcion7")</f>
        <v>Opcion5</v>
      </c>
    </row>
    <row r="13" spans="1:44" s="8" customFormat="1" ht="59.25" customHeight="1" x14ac:dyDescent="0.3">
      <c r="A13" s="75">
        <v>7</v>
      </c>
      <c r="B13" s="68" t="s">
        <v>52</v>
      </c>
      <c r="C13" s="69" t="s">
        <v>69</v>
      </c>
      <c r="D13" s="64" t="s">
        <v>40</v>
      </c>
      <c r="E13" s="65" t="s">
        <v>110</v>
      </c>
      <c r="F13" s="68" t="s">
        <v>111</v>
      </c>
      <c r="G13" s="68" t="s">
        <v>112</v>
      </c>
      <c r="H13" s="66">
        <v>46037</v>
      </c>
      <c r="I13" s="66">
        <v>46386</v>
      </c>
      <c r="J13" s="64"/>
      <c r="K13" s="67">
        <v>0.5</v>
      </c>
      <c r="L13" s="64"/>
      <c r="M13" s="67">
        <v>0.5</v>
      </c>
      <c r="N13" s="75"/>
      <c r="O13" s="75"/>
      <c r="P13" s="75"/>
      <c r="Q13" s="75"/>
      <c r="R13" s="75"/>
      <c r="S13" s="75"/>
      <c r="T13" s="75"/>
      <c r="U13" s="75"/>
      <c r="V13" s="75"/>
      <c r="W13" s="75"/>
      <c r="X13" s="75"/>
      <c r="Y13" s="75"/>
      <c r="Z13" s="75"/>
      <c r="AA13" s="75"/>
      <c r="AB13" s="75"/>
      <c r="AC13" s="75"/>
      <c r="AD13" s="75"/>
      <c r="AE13" s="75"/>
      <c r="AF13" s="75"/>
      <c r="AG13" s="75"/>
      <c r="AH13" s="75"/>
      <c r="AI13" s="75"/>
      <c r="AJ13" s="75"/>
      <c r="AK13" s="40" t="str">
        <f>CHOOSE(MATCH('Plan MIPG'!B13,{"Talento humano";"Direccionamiento Estratégico y Planeación";"Gestión con Valores para Resultados";"Evaluación de Resultados";"Información y Comunicación";"Gestión del Conocimiento y la Innovación";"Control Interno"},0),"Opcion1","Opcion2","Opcion3","Opcion4","Opcion5","Opcion6","Opcion7")</f>
        <v>Opcion5</v>
      </c>
    </row>
    <row r="14" spans="1:44" s="8" customFormat="1" ht="59.25" customHeight="1" x14ac:dyDescent="0.3">
      <c r="A14" s="75">
        <v>8</v>
      </c>
      <c r="B14" s="68" t="s">
        <v>53</v>
      </c>
      <c r="C14" s="69" t="s">
        <v>61</v>
      </c>
      <c r="D14" s="64" t="s">
        <v>40</v>
      </c>
      <c r="E14" s="65" t="s">
        <v>113</v>
      </c>
      <c r="F14" s="64" t="s">
        <v>114</v>
      </c>
      <c r="G14" s="80" t="s">
        <v>115</v>
      </c>
      <c r="H14" s="66">
        <v>46090</v>
      </c>
      <c r="I14" s="70">
        <v>46356</v>
      </c>
      <c r="J14" s="68"/>
      <c r="K14" s="68"/>
      <c r="L14" s="68"/>
      <c r="M14" s="68">
        <v>1</v>
      </c>
      <c r="N14" s="75"/>
      <c r="O14" s="75"/>
      <c r="P14" s="75"/>
      <c r="Q14" s="75"/>
      <c r="R14" s="75"/>
      <c r="S14" s="75"/>
      <c r="T14" s="75"/>
      <c r="U14" s="75"/>
      <c r="V14" s="75"/>
      <c r="W14" s="75"/>
      <c r="X14" s="75"/>
      <c r="Y14" s="75"/>
      <c r="Z14" s="75"/>
      <c r="AA14" s="75"/>
      <c r="AB14" s="75"/>
      <c r="AC14" s="75"/>
      <c r="AD14" s="75"/>
      <c r="AE14" s="75"/>
      <c r="AF14" s="75"/>
      <c r="AG14" s="75"/>
      <c r="AH14" s="75"/>
      <c r="AI14" s="75"/>
      <c r="AJ14" s="75"/>
      <c r="AK14" s="40" t="str">
        <f>CHOOSE(MATCH('Plan MIPG'!B14,{"Talento humano";"Direccionamiento Estratégico y Planeación";"Gestión con Valores para Resultados";"Evaluación de Resultados";"Información y Comunicación";"Gestión del Conocimiento y la Innovación";"Control Interno"},0),"Opcion1","Opcion2","Opcion3","Opcion4","Opcion5","Opcion6","Opcion7")</f>
        <v>Opcion6</v>
      </c>
    </row>
    <row r="15" spans="1:44" s="8" customFormat="1" ht="59.25" customHeight="1" x14ac:dyDescent="0.3">
      <c r="A15" s="75">
        <v>9</v>
      </c>
      <c r="B15" s="68" t="s">
        <v>53</v>
      </c>
      <c r="C15" s="69" t="s">
        <v>61</v>
      </c>
      <c r="D15" s="64" t="s">
        <v>40</v>
      </c>
      <c r="E15" s="65" t="s">
        <v>116</v>
      </c>
      <c r="F15" s="79" t="s">
        <v>117</v>
      </c>
      <c r="G15" s="80" t="s">
        <v>118</v>
      </c>
      <c r="H15" s="71">
        <v>46024</v>
      </c>
      <c r="I15" s="71">
        <v>46142</v>
      </c>
      <c r="J15" s="68"/>
      <c r="K15" s="68">
        <v>1</v>
      </c>
      <c r="L15" s="68"/>
      <c r="M15" s="68"/>
      <c r="N15" s="75"/>
      <c r="O15" s="75"/>
      <c r="P15" s="75"/>
      <c r="Q15" s="75"/>
      <c r="R15" s="75"/>
      <c r="S15" s="75"/>
      <c r="T15" s="75"/>
      <c r="U15" s="75"/>
      <c r="V15" s="75"/>
      <c r="W15" s="75"/>
      <c r="X15" s="75"/>
      <c r="Y15" s="75"/>
      <c r="Z15" s="75"/>
      <c r="AA15" s="75"/>
      <c r="AB15" s="75"/>
      <c r="AC15" s="75"/>
      <c r="AD15" s="75"/>
      <c r="AE15" s="75"/>
      <c r="AF15" s="75"/>
      <c r="AG15" s="75"/>
      <c r="AH15" s="75"/>
      <c r="AI15" s="75"/>
      <c r="AJ15" s="75"/>
      <c r="AK15" s="40" t="str">
        <f>CHOOSE(MATCH('Plan MIPG'!B15,{"Talento humano";"Direccionamiento Estratégico y Planeación";"Gestión con Valores para Resultados";"Evaluación de Resultados";"Información y Comunicación";"Gestión del Conocimiento y la Innovación";"Control Interno"},0),"Opcion1","Opcion2","Opcion3","Opcion4","Opcion5","Opcion6","Opcion7")</f>
        <v>Opcion6</v>
      </c>
    </row>
    <row r="16" spans="1:44" s="8" customFormat="1" ht="59.25" customHeight="1" x14ac:dyDescent="0.3">
      <c r="A16" s="75">
        <v>10</v>
      </c>
      <c r="B16" s="68" t="s">
        <v>52</v>
      </c>
      <c r="C16" s="69" t="s">
        <v>65</v>
      </c>
      <c r="D16" s="69" t="str">
        <f>IFERROR(VLOOKUP(C16,[1]Lista!I13:J33,2,0),"")</f>
        <v>Oficina Asesora de Planeación</v>
      </c>
      <c r="E16" s="65" t="s">
        <v>119</v>
      </c>
      <c r="F16" s="68" t="s">
        <v>120</v>
      </c>
      <c r="G16" s="68" t="s">
        <v>121</v>
      </c>
      <c r="H16" s="71">
        <v>46113</v>
      </c>
      <c r="I16" s="71">
        <v>46295</v>
      </c>
      <c r="J16" s="68"/>
      <c r="K16" s="68">
        <v>1</v>
      </c>
      <c r="L16" s="68">
        <v>1</v>
      </c>
      <c r="M16" s="68"/>
      <c r="N16" s="75"/>
      <c r="O16" s="75"/>
      <c r="P16" s="75"/>
      <c r="Q16" s="75"/>
      <c r="R16" s="75"/>
      <c r="S16" s="75"/>
      <c r="T16" s="75"/>
      <c r="U16" s="75"/>
      <c r="V16" s="75"/>
      <c r="W16" s="75"/>
      <c r="X16" s="75"/>
      <c r="Y16" s="75"/>
      <c r="Z16" s="75"/>
      <c r="AA16" s="75"/>
      <c r="AB16" s="75"/>
      <c r="AC16" s="75"/>
      <c r="AD16" s="75"/>
      <c r="AE16" s="75"/>
      <c r="AF16" s="75"/>
      <c r="AG16" s="75"/>
      <c r="AH16" s="75"/>
      <c r="AI16" s="75"/>
      <c r="AJ16" s="75"/>
      <c r="AK16" s="40" t="str">
        <f>CHOOSE(MATCH('Plan MIPG'!B16,{"Talento humano";"Direccionamiento Estratégico y Planeación";"Gestión con Valores para Resultados";"Evaluación de Resultados";"Información y Comunicación";"Gestión del Conocimiento y la Innovación";"Control Interno"},0),"Opcion1","Opcion2","Opcion3","Opcion4","Opcion5","Opcion6","Opcion7")</f>
        <v>Opcion5</v>
      </c>
    </row>
    <row r="17" spans="1:37" s="8" customFormat="1" ht="59.25" customHeight="1" x14ac:dyDescent="0.3">
      <c r="A17" s="75">
        <v>11</v>
      </c>
      <c r="B17" s="68" t="s">
        <v>52</v>
      </c>
      <c r="C17" s="69" t="s">
        <v>65</v>
      </c>
      <c r="D17" s="69" t="str">
        <f>IFERROR(VLOOKUP(C17,[1]Lista!I14:J34,2,0),"")</f>
        <v>Oficina Asesora de Planeación</v>
      </c>
      <c r="E17" s="65" t="s">
        <v>122</v>
      </c>
      <c r="F17" s="68" t="s">
        <v>123</v>
      </c>
      <c r="G17" s="68" t="s">
        <v>124</v>
      </c>
      <c r="H17" s="71">
        <v>46113</v>
      </c>
      <c r="I17" s="71">
        <v>46295</v>
      </c>
      <c r="J17" s="68"/>
      <c r="K17" s="68">
        <v>1</v>
      </c>
      <c r="L17" s="68">
        <v>1</v>
      </c>
      <c r="M17" s="72"/>
      <c r="N17" s="75"/>
      <c r="O17" s="75"/>
      <c r="P17" s="75"/>
      <c r="Q17" s="75"/>
      <c r="R17" s="75"/>
      <c r="S17" s="75"/>
      <c r="T17" s="75"/>
      <c r="U17" s="75"/>
      <c r="V17" s="75"/>
      <c r="W17" s="75"/>
      <c r="X17" s="75"/>
      <c r="Y17" s="75"/>
      <c r="Z17" s="75"/>
      <c r="AA17" s="75"/>
      <c r="AB17" s="75"/>
      <c r="AC17" s="75"/>
      <c r="AD17" s="75"/>
      <c r="AE17" s="75"/>
      <c r="AF17" s="75"/>
      <c r="AG17" s="75"/>
      <c r="AH17" s="75"/>
      <c r="AI17" s="75"/>
      <c r="AJ17" s="75"/>
      <c r="AK17" s="40" t="str">
        <f>CHOOSE(MATCH('Plan MIPG'!B17,{"Talento humano";"Direccionamiento Estratégico y Planeación";"Gestión con Valores para Resultados";"Evaluación de Resultados";"Información y Comunicación";"Gestión del Conocimiento y la Innovación";"Control Interno"},0),"Opcion1","Opcion2","Opcion3","Opcion4","Opcion5","Opcion6","Opcion7")</f>
        <v>Opcion5</v>
      </c>
    </row>
    <row r="18" spans="1:37" s="8" customFormat="1" ht="100.8" customHeight="1" x14ac:dyDescent="0.3">
      <c r="A18" s="75">
        <v>12</v>
      </c>
      <c r="B18" s="68" t="s">
        <v>50</v>
      </c>
      <c r="C18" s="69" t="s">
        <v>99</v>
      </c>
      <c r="D18" s="69" t="s">
        <v>40</v>
      </c>
      <c r="E18" s="65" t="s">
        <v>125</v>
      </c>
      <c r="F18" s="68" t="s">
        <v>126</v>
      </c>
      <c r="G18" s="68" t="s">
        <v>127</v>
      </c>
      <c r="H18" s="71">
        <v>46054</v>
      </c>
      <c r="I18" s="71">
        <v>46386</v>
      </c>
      <c r="J18" s="68">
        <v>1</v>
      </c>
      <c r="K18" s="68">
        <v>1</v>
      </c>
      <c r="L18" s="68">
        <v>1</v>
      </c>
      <c r="M18" s="68">
        <v>1</v>
      </c>
      <c r="N18" s="75"/>
      <c r="O18" s="75"/>
      <c r="P18" s="75"/>
      <c r="Q18" s="75"/>
      <c r="R18" s="75"/>
      <c r="S18" s="75"/>
      <c r="T18" s="75"/>
      <c r="U18" s="75"/>
      <c r="V18" s="75"/>
      <c r="W18" s="75"/>
      <c r="X18" s="75"/>
      <c r="Y18" s="75"/>
      <c r="Z18" s="75"/>
      <c r="AA18" s="75"/>
      <c r="AB18" s="75"/>
      <c r="AC18" s="75"/>
      <c r="AD18" s="75"/>
      <c r="AE18" s="75"/>
      <c r="AF18" s="75"/>
      <c r="AG18" s="75"/>
      <c r="AH18" s="75"/>
      <c r="AI18" s="75"/>
      <c r="AJ18" s="75"/>
      <c r="AK18" s="40" t="str">
        <f>CHOOSE(MATCH('Plan MIPG'!B18,{"Talento humano";"Direccionamiento Estratégico y Planeación";"Gestión con Valores para Resultados";"Evaluación de Resultados";"Información y Comunicación";"Gestión del Conocimiento y la Innovación";"Control Interno"},0),"Opcion1","Opcion2","Opcion3","Opcion4","Opcion5","Opcion6","Opcion7")</f>
        <v>Opcion3</v>
      </c>
    </row>
    <row r="19" spans="1:37" s="8" customFormat="1" ht="59.25" customHeight="1" x14ac:dyDescent="0.3">
      <c r="A19" s="75">
        <v>13</v>
      </c>
      <c r="B19" s="68" t="s">
        <v>50</v>
      </c>
      <c r="C19" s="69" t="s">
        <v>99</v>
      </c>
      <c r="D19" s="69" t="s">
        <v>40</v>
      </c>
      <c r="E19" s="73" t="s">
        <v>128</v>
      </c>
      <c r="F19" s="124" t="s">
        <v>129</v>
      </c>
      <c r="G19" s="124" t="s">
        <v>130</v>
      </c>
      <c r="H19" s="71">
        <v>46113</v>
      </c>
      <c r="I19" s="71">
        <v>46203</v>
      </c>
      <c r="J19" s="68"/>
      <c r="K19" s="68">
        <v>1</v>
      </c>
      <c r="L19" s="68"/>
      <c r="M19" s="68"/>
      <c r="N19" s="75"/>
      <c r="O19" s="75"/>
      <c r="P19" s="75"/>
      <c r="Q19" s="75"/>
      <c r="R19" s="75"/>
      <c r="S19" s="75"/>
      <c r="T19" s="75"/>
      <c r="U19" s="75"/>
      <c r="V19" s="75"/>
      <c r="W19" s="75"/>
      <c r="X19" s="75"/>
      <c r="Y19" s="75"/>
      <c r="Z19" s="75"/>
      <c r="AA19" s="75"/>
      <c r="AB19" s="75"/>
      <c r="AC19" s="75"/>
      <c r="AD19" s="75"/>
      <c r="AE19" s="75"/>
      <c r="AF19" s="75"/>
      <c r="AG19" s="75"/>
      <c r="AH19" s="75"/>
      <c r="AI19" s="75"/>
      <c r="AJ19" s="75"/>
      <c r="AK19" s="40" t="str">
        <f>CHOOSE(MATCH('Plan MIPG'!B19,{"Talento humano";"Direccionamiento Estratégico y Planeación";"Gestión con Valores para Resultados";"Evaluación de Resultados";"Información y Comunicación";"Gestión del Conocimiento y la Innovación";"Control Interno"},0),"Opcion1","Opcion2","Opcion3","Opcion4","Opcion5","Opcion6","Opcion7")</f>
        <v>Opcion3</v>
      </c>
    </row>
    <row r="20" spans="1:37" s="8" customFormat="1" ht="94.2" customHeight="1" x14ac:dyDescent="0.3">
      <c r="A20" s="75">
        <v>14</v>
      </c>
      <c r="B20" s="68" t="s">
        <v>50</v>
      </c>
      <c r="C20" s="69" t="s">
        <v>95</v>
      </c>
      <c r="D20" s="69" t="s">
        <v>40</v>
      </c>
      <c r="E20" s="65" t="s">
        <v>131</v>
      </c>
      <c r="F20" s="68" t="s">
        <v>251</v>
      </c>
      <c r="G20" s="68" t="s">
        <v>132</v>
      </c>
      <c r="H20" s="71">
        <v>46023</v>
      </c>
      <c r="I20" s="71">
        <v>46386</v>
      </c>
      <c r="J20" s="64">
        <v>1</v>
      </c>
      <c r="K20" s="68">
        <v>1</v>
      </c>
      <c r="L20" s="68">
        <v>1</v>
      </c>
      <c r="M20" s="68">
        <v>1</v>
      </c>
      <c r="N20" s="75"/>
      <c r="O20" s="75"/>
      <c r="P20" s="75"/>
      <c r="Q20" s="75"/>
      <c r="R20" s="75"/>
      <c r="S20" s="75"/>
      <c r="T20" s="75"/>
      <c r="U20" s="75"/>
      <c r="V20" s="75"/>
      <c r="W20" s="75"/>
      <c r="X20" s="75"/>
      <c r="Y20" s="75"/>
      <c r="Z20" s="75"/>
      <c r="AA20" s="75"/>
      <c r="AB20" s="75"/>
      <c r="AC20" s="75"/>
      <c r="AD20" s="75"/>
      <c r="AE20" s="75"/>
      <c r="AF20" s="75"/>
      <c r="AG20" s="75"/>
      <c r="AH20" s="75"/>
      <c r="AI20" s="75"/>
      <c r="AJ20" s="75"/>
      <c r="AK20" s="40" t="str">
        <f>CHOOSE(MATCH('Plan MIPG'!B20,{"Talento humano";"Direccionamiento Estratégico y Planeación";"Gestión con Valores para Resultados";"Evaluación de Resultados";"Información y Comunicación";"Gestión del Conocimiento y la Innovación";"Control Interno"},0),"Opcion1","Opcion2","Opcion3","Opcion4","Opcion5","Opcion6","Opcion7")</f>
        <v>Opcion3</v>
      </c>
    </row>
    <row r="21" spans="1:37" s="8" customFormat="1" ht="59.25" customHeight="1" x14ac:dyDescent="0.3">
      <c r="A21" s="75">
        <v>15</v>
      </c>
      <c r="B21" s="68" t="s">
        <v>50</v>
      </c>
      <c r="C21" s="69" t="s">
        <v>58</v>
      </c>
      <c r="D21" s="69" t="s">
        <v>40</v>
      </c>
      <c r="E21" s="65" t="s">
        <v>133</v>
      </c>
      <c r="F21" s="68" t="s">
        <v>134</v>
      </c>
      <c r="G21" s="68" t="s">
        <v>135</v>
      </c>
      <c r="H21" s="71">
        <v>46054</v>
      </c>
      <c r="I21" s="71">
        <v>46203</v>
      </c>
      <c r="J21" s="68"/>
      <c r="K21" s="74">
        <v>0.5</v>
      </c>
      <c r="L21" s="74">
        <v>0.5</v>
      </c>
      <c r="M21" s="68"/>
      <c r="N21" s="75"/>
      <c r="O21" s="75"/>
      <c r="P21" s="75"/>
      <c r="Q21" s="75"/>
      <c r="R21" s="75"/>
      <c r="S21" s="75"/>
      <c r="T21" s="75"/>
      <c r="U21" s="75"/>
      <c r="V21" s="75"/>
      <c r="W21" s="75"/>
      <c r="X21" s="75"/>
      <c r="Y21" s="75"/>
      <c r="Z21" s="75"/>
      <c r="AA21" s="75"/>
      <c r="AB21" s="75"/>
      <c r="AC21" s="75"/>
      <c r="AD21" s="75"/>
      <c r="AE21" s="75"/>
      <c r="AF21" s="75"/>
      <c r="AG21" s="75"/>
      <c r="AH21" s="75"/>
      <c r="AI21" s="75"/>
      <c r="AJ21" s="75"/>
      <c r="AK21" s="40" t="str">
        <f>CHOOSE(MATCH('Plan MIPG'!B21,{"Talento humano";"Direccionamiento Estratégico y Planeación";"Gestión con Valores para Resultados";"Evaluación de Resultados";"Información y Comunicación";"Gestión del Conocimiento y la Innovación";"Control Interno"},0),"Opcion1","Opcion2","Opcion3","Opcion4","Opcion5","Opcion6","Opcion7")</f>
        <v>Opcion3</v>
      </c>
    </row>
    <row r="22" spans="1:37" s="8" customFormat="1" ht="59.25" customHeight="1" x14ac:dyDescent="0.3">
      <c r="A22" s="75">
        <v>16</v>
      </c>
      <c r="B22" s="68" t="s">
        <v>49</v>
      </c>
      <c r="C22" s="69" t="s">
        <v>57</v>
      </c>
      <c r="D22" s="69" t="s">
        <v>40</v>
      </c>
      <c r="E22" s="65" t="s">
        <v>136</v>
      </c>
      <c r="F22" s="68" t="s">
        <v>137</v>
      </c>
      <c r="G22" s="68" t="s">
        <v>138</v>
      </c>
      <c r="H22" s="71">
        <v>46023</v>
      </c>
      <c r="I22" s="71">
        <v>46112</v>
      </c>
      <c r="J22" s="68">
        <v>1</v>
      </c>
      <c r="K22" s="74"/>
      <c r="L22" s="68"/>
      <c r="M22" s="68"/>
      <c r="N22" s="75"/>
      <c r="O22" s="75"/>
      <c r="P22" s="75"/>
      <c r="Q22" s="75"/>
      <c r="R22" s="75"/>
      <c r="S22" s="75"/>
      <c r="T22" s="75"/>
      <c r="U22" s="75"/>
      <c r="V22" s="75"/>
      <c r="W22" s="75"/>
      <c r="X22" s="75"/>
      <c r="Y22" s="75"/>
      <c r="Z22" s="75"/>
      <c r="AA22" s="75"/>
      <c r="AB22" s="75"/>
      <c r="AC22" s="75"/>
      <c r="AD22" s="75"/>
      <c r="AE22" s="75"/>
      <c r="AF22" s="75"/>
      <c r="AG22" s="75"/>
      <c r="AH22" s="75"/>
      <c r="AI22" s="75"/>
      <c r="AJ22" s="75"/>
      <c r="AK22" s="40" t="str">
        <f>CHOOSE(MATCH('Plan MIPG'!B22,{"Talento humano";"Direccionamiento Estratégico y Planeación";"Gestión con Valores para Resultados";"Evaluación de Resultados";"Información y Comunicación";"Gestión del Conocimiento y la Innovación";"Control Interno"},0),"Opcion1","Opcion2","Opcion3","Opcion4","Opcion5","Opcion6","Opcion7")</f>
        <v>Opcion2</v>
      </c>
    </row>
    <row r="23" spans="1:37" s="8" customFormat="1" ht="59.25" customHeight="1" x14ac:dyDescent="0.3">
      <c r="A23" s="75">
        <v>17</v>
      </c>
      <c r="B23" s="68" t="s">
        <v>51</v>
      </c>
      <c r="C23" s="69" t="s">
        <v>59</v>
      </c>
      <c r="D23" s="69" t="s">
        <v>40</v>
      </c>
      <c r="E23" s="65" t="s">
        <v>139</v>
      </c>
      <c r="F23" s="68" t="s">
        <v>140</v>
      </c>
      <c r="G23" s="68" t="s">
        <v>141</v>
      </c>
      <c r="H23" s="71">
        <v>46204</v>
      </c>
      <c r="I23" s="71">
        <v>46295</v>
      </c>
      <c r="J23" s="68"/>
      <c r="K23" s="74"/>
      <c r="L23" s="68">
        <v>1</v>
      </c>
      <c r="M23" s="68"/>
      <c r="N23" s="75"/>
      <c r="O23" s="75"/>
      <c r="P23" s="75"/>
      <c r="Q23" s="75"/>
      <c r="R23" s="75"/>
      <c r="S23" s="75"/>
      <c r="T23" s="75"/>
      <c r="U23" s="75"/>
      <c r="V23" s="75"/>
      <c r="W23" s="75"/>
      <c r="X23" s="75"/>
      <c r="Y23" s="75"/>
      <c r="Z23" s="75"/>
      <c r="AA23" s="75"/>
      <c r="AB23" s="75"/>
      <c r="AC23" s="75"/>
      <c r="AD23" s="75"/>
      <c r="AE23" s="75"/>
      <c r="AF23" s="75"/>
      <c r="AG23" s="75"/>
      <c r="AH23" s="75"/>
      <c r="AI23" s="75"/>
      <c r="AJ23" s="75"/>
      <c r="AK23" s="40" t="str">
        <f>CHOOSE(MATCH('Plan MIPG'!B23,{"Talento humano";"Direccionamiento Estratégico y Planeación";"Gestión con Valores para Resultados";"Evaluación de Resultados";"Información y Comunicación";"Gestión del Conocimiento y la Innovación";"Control Interno"},0),"Opcion1","Opcion2","Opcion3","Opcion4","Opcion5","Opcion6","Opcion7")</f>
        <v>Opcion4</v>
      </c>
    </row>
    <row r="24" spans="1:37" s="8" customFormat="1" ht="59.25" customHeight="1" x14ac:dyDescent="0.3">
      <c r="A24" s="75">
        <v>18</v>
      </c>
      <c r="B24" s="68" t="s">
        <v>54</v>
      </c>
      <c r="C24" s="76" t="s">
        <v>54</v>
      </c>
      <c r="D24" s="76" t="s">
        <v>40</v>
      </c>
      <c r="E24" s="65" t="s">
        <v>142</v>
      </c>
      <c r="F24" s="68" t="s">
        <v>143</v>
      </c>
      <c r="G24" s="68" t="s">
        <v>144</v>
      </c>
      <c r="H24" s="71">
        <v>46296</v>
      </c>
      <c r="I24" s="71">
        <v>46387</v>
      </c>
      <c r="J24" s="65"/>
      <c r="K24" s="77"/>
      <c r="L24" s="68"/>
      <c r="M24" s="68">
        <v>1</v>
      </c>
      <c r="N24" s="75"/>
      <c r="O24" s="75"/>
      <c r="P24" s="75"/>
      <c r="Q24" s="75"/>
      <c r="R24" s="75"/>
      <c r="S24" s="75"/>
      <c r="T24" s="75"/>
      <c r="U24" s="75"/>
      <c r="V24" s="75"/>
      <c r="W24" s="75"/>
      <c r="X24" s="75"/>
      <c r="Y24" s="75"/>
      <c r="Z24" s="75"/>
      <c r="AA24" s="75"/>
      <c r="AB24" s="75"/>
      <c r="AC24" s="75"/>
      <c r="AD24" s="75"/>
      <c r="AE24" s="75"/>
      <c r="AF24" s="75"/>
      <c r="AG24" s="75"/>
      <c r="AH24" s="75"/>
      <c r="AI24" s="75"/>
      <c r="AJ24" s="75"/>
      <c r="AK24" s="40" t="str">
        <f>CHOOSE(MATCH('Plan MIPG'!B24,{"Talento humano";"Direccionamiento Estratégico y Planeación";"Gestión con Valores para Resultados";"Evaluación de Resultados";"Información y Comunicación";"Gestión del Conocimiento y la Innovación";"Control Interno"},0),"Opcion1","Opcion2","Opcion3","Opcion4","Opcion5","Opcion6","Opcion7")</f>
        <v>Opcion7</v>
      </c>
    </row>
    <row r="25" spans="1:37" s="8" customFormat="1" ht="106.95" customHeight="1" x14ac:dyDescent="0.3">
      <c r="A25" s="75">
        <v>19</v>
      </c>
      <c r="B25" s="68" t="s">
        <v>54</v>
      </c>
      <c r="C25" s="76" t="s">
        <v>54</v>
      </c>
      <c r="D25" s="76" t="s">
        <v>40</v>
      </c>
      <c r="E25" s="65" t="s">
        <v>145</v>
      </c>
      <c r="F25" s="68" t="s">
        <v>146</v>
      </c>
      <c r="G25" s="68" t="s">
        <v>147</v>
      </c>
      <c r="H25" s="71">
        <v>46023</v>
      </c>
      <c r="I25" s="71">
        <v>46203</v>
      </c>
      <c r="J25" s="68"/>
      <c r="K25" s="68">
        <v>1</v>
      </c>
      <c r="L25" s="68"/>
      <c r="M25" s="65"/>
      <c r="N25" s="75"/>
      <c r="O25" s="75"/>
      <c r="P25" s="75"/>
      <c r="Q25" s="75"/>
      <c r="R25" s="75"/>
      <c r="S25" s="75"/>
      <c r="T25" s="75"/>
      <c r="U25" s="75"/>
      <c r="V25" s="75"/>
      <c r="W25" s="75"/>
      <c r="X25" s="75"/>
      <c r="Y25" s="75"/>
      <c r="Z25" s="75"/>
      <c r="AA25" s="75"/>
      <c r="AB25" s="75"/>
      <c r="AC25" s="75"/>
      <c r="AD25" s="75"/>
      <c r="AE25" s="75"/>
      <c r="AF25" s="75"/>
      <c r="AG25" s="75"/>
      <c r="AH25" s="75"/>
      <c r="AI25" s="75"/>
      <c r="AJ25" s="75"/>
      <c r="AK25" s="40" t="str">
        <f>CHOOSE(MATCH('Plan MIPG'!B25,{"Talento humano";"Direccionamiento Estratégico y Planeación";"Gestión con Valores para Resultados";"Evaluación de Resultados";"Información y Comunicación";"Gestión del Conocimiento y la Innovación";"Control Interno"},0),"Opcion1","Opcion2","Opcion3","Opcion4","Opcion5","Opcion6","Opcion7")</f>
        <v>Opcion7</v>
      </c>
    </row>
    <row r="26" spans="1:37" s="8" customFormat="1" ht="59.25" customHeight="1" x14ac:dyDescent="0.3">
      <c r="A26" s="75">
        <v>20</v>
      </c>
      <c r="B26" s="68" t="s">
        <v>50</v>
      </c>
      <c r="C26" s="76" t="s">
        <v>86</v>
      </c>
      <c r="D26" s="76" t="s">
        <v>148</v>
      </c>
      <c r="E26" s="65" t="s">
        <v>149</v>
      </c>
      <c r="F26" s="68" t="s">
        <v>150</v>
      </c>
      <c r="G26" s="68" t="s">
        <v>151</v>
      </c>
      <c r="H26" s="71">
        <v>46203</v>
      </c>
      <c r="I26" s="71">
        <v>46356</v>
      </c>
      <c r="J26" s="68"/>
      <c r="K26" s="77">
        <v>1</v>
      </c>
      <c r="L26" s="68"/>
      <c r="M26" s="68">
        <v>1</v>
      </c>
      <c r="N26" s="75"/>
      <c r="O26" s="75"/>
      <c r="P26" s="75"/>
      <c r="Q26" s="75"/>
      <c r="R26" s="75"/>
      <c r="S26" s="75"/>
      <c r="T26" s="75"/>
      <c r="U26" s="75"/>
      <c r="V26" s="75"/>
      <c r="W26" s="75"/>
      <c r="X26" s="75"/>
      <c r="Y26" s="75"/>
      <c r="Z26" s="75"/>
      <c r="AA26" s="75"/>
      <c r="AB26" s="75"/>
      <c r="AC26" s="75"/>
      <c r="AD26" s="75"/>
      <c r="AE26" s="75"/>
      <c r="AF26" s="75"/>
      <c r="AG26" s="75"/>
      <c r="AH26" s="75"/>
      <c r="AI26" s="75"/>
      <c r="AJ26" s="75"/>
      <c r="AK26" s="40" t="str">
        <f>CHOOSE(MATCH('Plan MIPG'!B26,{"Talento humano";"Direccionamiento Estratégico y Planeación";"Gestión con Valores para Resultados";"Evaluación de Resultados";"Información y Comunicación";"Gestión del Conocimiento y la Innovación";"Control Interno"},0),"Opcion1","Opcion2","Opcion3","Opcion4","Opcion5","Opcion6","Opcion7")</f>
        <v>Opcion3</v>
      </c>
    </row>
    <row r="27" spans="1:37" s="8" customFormat="1" ht="59.25" customHeight="1" x14ac:dyDescent="0.3">
      <c r="A27" s="75">
        <v>21</v>
      </c>
      <c r="B27" s="68" t="s">
        <v>50</v>
      </c>
      <c r="C27" s="76" t="s">
        <v>78</v>
      </c>
      <c r="D27" s="76" t="s">
        <v>148</v>
      </c>
      <c r="E27" s="65" t="s">
        <v>152</v>
      </c>
      <c r="F27" s="68" t="s">
        <v>153</v>
      </c>
      <c r="G27" s="68" t="s">
        <v>154</v>
      </c>
      <c r="H27" s="71">
        <v>46113</v>
      </c>
      <c r="I27" s="71">
        <v>46371</v>
      </c>
      <c r="J27" s="68"/>
      <c r="K27" s="68">
        <v>1</v>
      </c>
      <c r="L27" s="68"/>
      <c r="M27" s="68">
        <v>1</v>
      </c>
      <c r="N27" s="75"/>
      <c r="O27" s="75"/>
      <c r="P27" s="75"/>
      <c r="Q27" s="75"/>
      <c r="R27" s="75"/>
      <c r="S27" s="75"/>
      <c r="T27" s="75"/>
      <c r="U27" s="75"/>
      <c r="V27" s="75"/>
      <c r="W27" s="75"/>
      <c r="X27" s="75"/>
      <c r="Y27" s="75"/>
      <c r="Z27" s="75"/>
      <c r="AA27" s="75"/>
      <c r="AB27" s="75"/>
      <c r="AC27" s="75"/>
      <c r="AD27" s="75"/>
      <c r="AE27" s="75"/>
      <c r="AF27" s="75"/>
      <c r="AG27" s="75"/>
      <c r="AH27" s="75"/>
      <c r="AI27" s="75"/>
      <c r="AJ27" s="75"/>
      <c r="AK27" s="40" t="str">
        <f>CHOOSE(MATCH('Plan MIPG'!B27,{"Talento humano";"Direccionamiento Estratégico y Planeación";"Gestión con Valores para Resultados";"Evaluación de Resultados";"Información y Comunicación";"Gestión del Conocimiento y la Innovación";"Control Interno"},0),"Opcion1","Opcion2","Opcion3","Opcion4","Opcion5","Opcion6","Opcion7")</f>
        <v>Opcion3</v>
      </c>
    </row>
    <row r="28" spans="1:37" s="8" customFormat="1" ht="59.25" customHeight="1" x14ac:dyDescent="0.3">
      <c r="A28" s="75">
        <v>22</v>
      </c>
      <c r="B28" s="68" t="s">
        <v>49</v>
      </c>
      <c r="C28" s="76" t="s">
        <v>67</v>
      </c>
      <c r="D28" s="76" t="s">
        <v>155</v>
      </c>
      <c r="E28" s="65" t="s">
        <v>156</v>
      </c>
      <c r="F28" s="68" t="s">
        <v>157</v>
      </c>
      <c r="G28" s="68" t="s">
        <v>158</v>
      </c>
      <c r="H28" s="71">
        <v>46023</v>
      </c>
      <c r="I28" s="71">
        <v>46387</v>
      </c>
      <c r="J28" s="68">
        <v>1</v>
      </c>
      <c r="K28" s="68">
        <v>1</v>
      </c>
      <c r="L28" s="68">
        <v>1</v>
      </c>
      <c r="M28" s="68">
        <v>1</v>
      </c>
      <c r="N28" s="75"/>
      <c r="O28" s="75"/>
      <c r="P28" s="75"/>
      <c r="Q28" s="75"/>
      <c r="R28" s="75"/>
      <c r="S28" s="75"/>
      <c r="T28" s="75"/>
      <c r="U28" s="75"/>
      <c r="V28" s="75"/>
      <c r="W28" s="75"/>
      <c r="X28" s="75"/>
      <c r="Y28" s="75"/>
      <c r="Z28" s="75"/>
      <c r="AA28" s="75"/>
      <c r="AB28" s="75"/>
      <c r="AC28" s="75"/>
      <c r="AD28" s="75"/>
      <c r="AE28" s="75"/>
      <c r="AF28" s="75"/>
      <c r="AG28" s="75"/>
      <c r="AH28" s="75"/>
      <c r="AI28" s="75"/>
      <c r="AJ28" s="75"/>
      <c r="AK28" s="40" t="str">
        <f>CHOOSE(MATCH('Plan MIPG'!B28,{"Talento humano";"Direccionamiento Estratégico y Planeación";"Gestión con Valores para Resultados";"Evaluación de Resultados";"Información y Comunicación";"Gestión del Conocimiento y la Innovación";"Control Interno"},0),"Opcion1","Opcion2","Opcion3","Opcion4","Opcion5","Opcion6","Opcion7")</f>
        <v>Opcion2</v>
      </c>
    </row>
    <row r="29" spans="1:37" s="8" customFormat="1" ht="59.25" customHeight="1" x14ac:dyDescent="0.3">
      <c r="A29" s="75">
        <v>23</v>
      </c>
      <c r="B29" s="68" t="s">
        <v>49</v>
      </c>
      <c r="C29" s="76" t="s">
        <v>67</v>
      </c>
      <c r="D29" s="76" t="s">
        <v>155</v>
      </c>
      <c r="E29" s="65" t="s">
        <v>159</v>
      </c>
      <c r="F29" s="68" t="s">
        <v>160</v>
      </c>
      <c r="G29" s="68" t="s">
        <v>161</v>
      </c>
      <c r="H29" s="71">
        <v>46023</v>
      </c>
      <c r="I29" s="71">
        <v>46387</v>
      </c>
      <c r="J29" s="68">
        <v>1</v>
      </c>
      <c r="K29" s="68">
        <v>1</v>
      </c>
      <c r="L29" s="68">
        <v>1</v>
      </c>
      <c r="M29" s="68">
        <v>1</v>
      </c>
      <c r="N29" s="75"/>
      <c r="O29" s="75"/>
      <c r="P29" s="75"/>
      <c r="Q29" s="75"/>
      <c r="R29" s="75"/>
      <c r="S29" s="75"/>
      <c r="T29" s="75"/>
      <c r="U29" s="75"/>
      <c r="V29" s="75"/>
      <c r="W29" s="75"/>
      <c r="X29" s="75"/>
      <c r="Y29" s="75"/>
      <c r="Z29" s="75"/>
      <c r="AA29" s="75"/>
      <c r="AB29" s="75"/>
      <c r="AC29" s="75"/>
      <c r="AD29" s="75"/>
      <c r="AE29" s="75"/>
      <c r="AF29" s="75"/>
      <c r="AG29" s="75"/>
      <c r="AH29" s="75"/>
      <c r="AI29" s="75"/>
      <c r="AJ29" s="75"/>
      <c r="AK29" s="40" t="str">
        <f>CHOOSE(MATCH('Plan MIPG'!B29,{"Talento humano";"Direccionamiento Estratégico y Planeación";"Gestión con Valores para Resultados";"Evaluación de Resultados";"Información y Comunicación";"Gestión del Conocimiento y la Innovación";"Control Interno"},0),"Opcion1","Opcion2","Opcion3","Opcion4","Opcion5","Opcion6","Opcion7")</f>
        <v>Opcion2</v>
      </c>
    </row>
    <row r="30" spans="1:37" s="8" customFormat="1" ht="82.2" customHeight="1" x14ac:dyDescent="0.3">
      <c r="A30" s="75">
        <v>24</v>
      </c>
      <c r="B30" s="68" t="s">
        <v>49</v>
      </c>
      <c r="C30" s="76" t="s">
        <v>67</v>
      </c>
      <c r="D30" s="76" t="s">
        <v>155</v>
      </c>
      <c r="E30" s="65" t="s">
        <v>162</v>
      </c>
      <c r="F30" s="68" t="s">
        <v>163</v>
      </c>
      <c r="G30" s="68" t="s">
        <v>164</v>
      </c>
      <c r="H30" s="71">
        <v>46023</v>
      </c>
      <c r="I30" s="71">
        <v>46112</v>
      </c>
      <c r="J30" s="68">
        <v>1</v>
      </c>
      <c r="K30" s="68"/>
      <c r="L30" s="68"/>
      <c r="M30" s="68"/>
      <c r="N30" s="75"/>
      <c r="O30" s="75"/>
      <c r="P30" s="75"/>
      <c r="Q30" s="75"/>
      <c r="R30" s="75"/>
      <c r="S30" s="75"/>
      <c r="T30" s="75"/>
      <c r="U30" s="75"/>
      <c r="V30" s="75"/>
      <c r="W30" s="75"/>
      <c r="X30" s="75"/>
      <c r="Y30" s="75"/>
      <c r="Z30" s="75"/>
      <c r="AA30" s="75"/>
      <c r="AB30" s="75"/>
      <c r="AC30" s="75"/>
      <c r="AD30" s="75"/>
      <c r="AE30" s="75"/>
      <c r="AF30" s="75"/>
      <c r="AG30" s="75"/>
      <c r="AH30" s="75"/>
      <c r="AI30" s="75"/>
      <c r="AJ30" s="75"/>
      <c r="AK30" s="40" t="str">
        <f>CHOOSE(MATCH('Plan MIPG'!B30,{"Talento humano";"Direccionamiento Estratégico y Planeación";"Gestión con Valores para Resultados";"Evaluación de Resultados";"Información y Comunicación";"Gestión del Conocimiento y la Innovación";"Control Interno"},0),"Opcion1","Opcion2","Opcion3","Opcion4","Opcion5","Opcion6","Opcion7")</f>
        <v>Opcion2</v>
      </c>
    </row>
    <row r="31" spans="1:37" s="8" customFormat="1" ht="78" customHeight="1" x14ac:dyDescent="0.3">
      <c r="A31" s="75">
        <v>25</v>
      </c>
      <c r="B31" s="68" t="s">
        <v>49</v>
      </c>
      <c r="C31" s="76" t="s">
        <v>67</v>
      </c>
      <c r="D31" s="76" t="s">
        <v>155</v>
      </c>
      <c r="E31" s="65" t="s">
        <v>165</v>
      </c>
      <c r="F31" s="68" t="s">
        <v>166</v>
      </c>
      <c r="G31" s="68" t="s">
        <v>167</v>
      </c>
      <c r="H31" s="71">
        <v>46023</v>
      </c>
      <c r="I31" s="71">
        <v>46295</v>
      </c>
      <c r="J31" s="68">
        <v>1</v>
      </c>
      <c r="K31" s="68"/>
      <c r="L31" s="68">
        <v>1</v>
      </c>
      <c r="M31" s="68"/>
      <c r="N31" s="75"/>
      <c r="O31" s="75"/>
      <c r="P31" s="75"/>
      <c r="Q31" s="75"/>
      <c r="R31" s="75"/>
      <c r="S31" s="75"/>
      <c r="T31" s="75"/>
      <c r="U31" s="75"/>
      <c r="V31" s="75"/>
      <c r="W31" s="75"/>
      <c r="X31" s="75"/>
      <c r="Y31" s="75"/>
      <c r="Z31" s="75"/>
      <c r="AA31" s="75"/>
      <c r="AB31" s="75"/>
      <c r="AC31" s="75"/>
      <c r="AD31" s="75"/>
      <c r="AE31" s="75"/>
      <c r="AF31" s="75"/>
      <c r="AG31" s="75"/>
      <c r="AH31" s="75"/>
      <c r="AI31" s="75"/>
      <c r="AJ31" s="75"/>
      <c r="AK31" s="40" t="str">
        <f>CHOOSE(MATCH('Plan MIPG'!B31,{"Talento humano";"Direccionamiento Estratégico y Planeación";"Gestión con Valores para Resultados";"Evaluación de Resultados";"Información y Comunicación";"Gestión del Conocimiento y la Innovación";"Control Interno"},0),"Opcion1","Opcion2","Opcion3","Opcion4","Opcion5","Opcion6","Opcion7")</f>
        <v>Opcion2</v>
      </c>
    </row>
    <row r="32" spans="1:37" s="8" customFormat="1" ht="59.25" customHeight="1" x14ac:dyDescent="0.3">
      <c r="A32" s="75">
        <v>26</v>
      </c>
      <c r="B32" s="68" t="s">
        <v>49</v>
      </c>
      <c r="C32" s="76" t="s">
        <v>67</v>
      </c>
      <c r="D32" s="76" t="s">
        <v>155</v>
      </c>
      <c r="E32" s="65" t="s">
        <v>168</v>
      </c>
      <c r="F32" s="68" t="s">
        <v>169</v>
      </c>
      <c r="G32" s="68" t="s">
        <v>167</v>
      </c>
      <c r="H32" s="71">
        <v>46023</v>
      </c>
      <c r="I32" s="71">
        <v>46112</v>
      </c>
      <c r="J32" s="68">
        <v>1</v>
      </c>
      <c r="K32" s="68"/>
      <c r="L32" s="68"/>
      <c r="M32" s="68"/>
      <c r="N32" s="75"/>
      <c r="O32" s="75"/>
      <c r="P32" s="75"/>
      <c r="Q32" s="75"/>
      <c r="R32" s="75"/>
      <c r="S32" s="75"/>
      <c r="T32" s="75"/>
      <c r="U32" s="75"/>
      <c r="V32" s="75"/>
      <c r="W32" s="75"/>
      <c r="X32" s="75"/>
      <c r="Y32" s="75"/>
      <c r="Z32" s="75"/>
      <c r="AA32" s="75"/>
      <c r="AB32" s="75"/>
      <c r="AC32" s="75"/>
      <c r="AD32" s="75"/>
      <c r="AE32" s="75"/>
      <c r="AF32" s="75"/>
      <c r="AG32" s="75"/>
      <c r="AH32" s="75"/>
      <c r="AI32" s="75"/>
      <c r="AJ32" s="75"/>
      <c r="AK32" s="40" t="str">
        <f>CHOOSE(MATCH('Plan MIPG'!B32,{"Talento humano";"Direccionamiento Estratégico y Planeación";"Gestión con Valores para Resultados";"Evaluación de Resultados";"Información y Comunicación";"Gestión del Conocimiento y la Innovación";"Control Interno"},0),"Opcion1","Opcion2","Opcion3","Opcion4","Opcion5","Opcion6","Opcion7")</f>
        <v>Opcion2</v>
      </c>
    </row>
    <row r="33" spans="1:37" s="8" customFormat="1" ht="59.25" customHeight="1" x14ac:dyDescent="0.3">
      <c r="A33" s="75">
        <v>27</v>
      </c>
      <c r="B33" s="68" t="s">
        <v>49</v>
      </c>
      <c r="C33" s="76" t="s">
        <v>67</v>
      </c>
      <c r="D33" s="76" t="s">
        <v>155</v>
      </c>
      <c r="E33" s="65" t="s">
        <v>170</v>
      </c>
      <c r="F33" s="68" t="s">
        <v>169</v>
      </c>
      <c r="G33" s="68" t="s">
        <v>167</v>
      </c>
      <c r="H33" s="71">
        <v>46023</v>
      </c>
      <c r="I33" s="71">
        <v>46112</v>
      </c>
      <c r="J33" s="68">
        <v>1</v>
      </c>
      <c r="K33" s="68"/>
      <c r="L33" s="68"/>
      <c r="M33" s="68"/>
      <c r="N33" s="75"/>
      <c r="O33" s="75"/>
      <c r="P33" s="75"/>
      <c r="Q33" s="75"/>
      <c r="R33" s="75"/>
      <c r="S33" s="75"/>
      <c r="T33" s="75"/>
      <c r="U33" s="75"/>
      <c r="V33" s="75"/>
      <c r="W33" s="75"/>
      <c r="X33" s="75"/>
      <c r="Y33" s="75"/>
      <c r="Z33" s="75"/>
      <c r="AA33" s="75"/>
      <c r="AB33" s="75"/>
      <c r="AC33" s="75"/>
      <c r="AD33" s="75"/>
      <c r="AE33" s="75"/>
      <c r="AF33" s="75"/>
      <c r="AG33" s="75"/>
      <c r="AH33" s="75"/>
      <c r="AI33" s="75"/>
      <c r="AJ33" s="75"/>
      <c r="AK33" s="40" t="str">
        <f>CHOOSE(MATCH('Plan MIPG'!B33,{"Talento humano";"Direccionamiento Estratégico y Planeación";"Gestión con Valores para Resultados";"Evaluación de Resultados";"Información y Comunicación";"Gestión del Conocimiento y la Innovación";"Control Interno"},0),"Opcion1","Opcion2","Opcion3","Opcion4","Opcion5","Opcion6","Opcion7")</f>
        <v>Opcion2</v>
      </c>
    </row>
    <row r="34" spans="1:37" s="8" customFormat="1" ht="59.25" customHeight="1" x14ac:dyDescent="0.3">
      <c r="A34" s="75">
        <v>28</v>
      </c>
      <c r="B34" s="68" t="s">
        <v>49</v>
      </c>
      <c r="C34" s="76" t="s">
        <v>67</v>
      </c>
      <c r="D34" s="76" t="s">
        <v>155</v>
      </c>
      <c r="E34" s="65" t="s">
        <v>171</v>
      </c>
      <c r="F34" s="68" t="s">
        <v>172</v>
      </c>
      <c r="G34" s="68" t="s">
        <v>173</v>
      </c>
      <c r="H34" s="71">
        <v>46023</v>
      </c>
      <c r="I34" s="71">
        <v>46387</v>
      </c>
      <c r="J34" s="68">
        <v>1</v>
      </c>
      <c r="K34" s="68">
        <v>1</v>
      </c>
      <c r="L34" s="68">
        <v>1</v>
      </c>
      <c r="M34" s="68">
        <v>1</v>
      </c>
      <c r="N34" s="75"/>
      <c r="O34" s="75"/>
      <c r="P34" s="75"/>
      <c r="Q34" s="75"/>
      <c r="R34" s="75"/>
      <c r="S34" s="75"/>
      <c r="T34" s="75"/>
      <c r="U34" s="75"/>
      <c r="V34" s="75"/>
      <c r="W34" s="75"/>
      <c r="X34" s="75"/>
      <c r="Y34" s="75"/>
      <c r="Z34" s="75"/>
      <c r="AA34" s="75"/>
      <c r="AB34" s="75"/>
      <c r="AC34" s="75"/>
      <c r="AD34" s="75"/>
      <c r="AE34" s="75"/>
      <c r="AF34" s="75"/>
      <c r="AG34" s="75"/>
      <c r="AH34" s="75"/>
      <c r="AI34" s="75"/>
      <c r="AJ34" s="75"/>
      <c r="AK34" s="40" t="str">
        <f>CHOOSE(MATCH('Plan MIPG'!B34,{"Talento humano";"Direccionamiento Estratégico y Planeación";"Gestión con Valores para Resultados";"Evaluación de Resultados";"Información y Comunicación";"Gestión del Conocimiento y la Innovación";"Control Interno"},0),"Opcion1","Opcion2","Opcion3","Opcion4","Opcion5","Opcion6","Opcion7")</f>
        <v>Opcion2</v>
      </c>
    </row>
    <row r="35" spans="1:37" s="8" customFormat="1" ht="59.25" customHeight="1" x14ac:dyDescent="0.3">
      <c r="A35" s="75">
        <v>29</v>
      </c>
      <c r="B35" s="68" t="s">
        <v>50</v>
      </c>
      <c r="C35" s="76" t="s">
        <v>103</v>
      </c>
      <c r="D35" s="76" t="s">
        <v>174</v>
      </c>
      <c r="E35" s="78" t="s">
        <v>175</v>
      </c>
      <c r="F35" s="68" t="s">
        <v>176</v>
      </c>
      <c r="G35" s="69" t="s">
        <v>177</v>
      </c>
      <c r="H35" s="71">
        <v>46024</v>
      </c>
      <c r="I35" s="71">
        <v>46295</v>
      </c>
      <c r="J35" s="74">
        <v>0.5</v>
      </c>
      <c r="K35" s="68"/>
      <c r="L35" s="74">
        <v>0.5</v>
      </c>
      <c r="M35" s="65"/>
      <c r="N35" s="75"/>
      <c r="O35" s="75"/>
      <c r="P35" s="75"/>
      <c r="Q35" s="75"/>
      <c r="R35" s="75"/>
      <c r="S35" s="75"/>
      <c r="T35" s="75"/>
      <c r="U35" s="75"/>
      <c r="V35" s="75"/>
      <c r="W35" s="75"/>
      <c r="X35" s="75"/>
      <c r="Y35" s="75"/>
      <c r="Z35" s="75"/>
      <c r="AA35" s="75"/>
      <c r="AB35" s="75"/>
      <c r="AC35" s="75"/>
      <c r="AD35" s="75"/>
      <c r="AE35" s="75"/>
      <c r="AF35" s="75"/>
      <c r="AG35" s="75"/>
      <c r="AH35" s="75"/>
      <c r="AI35" s="75"/>
      <c r="AJ35" s="75"/>
      <c r="AK35" s="40" t="str">
        <f>CHOOSE(MATCH('Plan MIPG'!B35,{"Talento humano";"Direccionamiento Estratégico y Planeación";"Gestión con Valores para Resultados";"Evaluación de Resultados";"Información y Comunicación";"Gestión del Conocimiento y la Innovación";"Control Interno"},0),"Opcion1","Opcion2","Opcion3","Opcion4","Opcion5","Opcion6","Opcion7")</f>
        <v>Opcion3</v>
      </c>
    </row>
    <row r="36" spans="1:37" s="8" customFormat="1" ht="59.25" customHeight="1" x14ac:dyDescent="0.3">
      <c r="A36" s="75">
        <v>30</v>
      </c>
      <c r="B36" s="68" t="s">
        <v>50</v>
      </c>
      <c r="C36" s="76" t="s">
        <v>91</v>
      </c>
      <c r="D36" s="76" t="s">
        <v>178</v>
      </c>
      <c r="E36" s="65" t="s">
        <v>179</v>
      </c>
      <c r="F36" s="68" t="s">
        <v>180</v>
      </c>
      <c r="G36" s="68" t="s">
        <v>181</v>
      </c>
      <c r="H36" s="71">
        <v>46296</v>
      </c>
      <c r="I36" s="71">
        <v>46387</v>
      </c>
      <c r="J36" s="65"/>
      <c r="K36" s="65"/>
      <c r="L36" s="65"/>
      <c r="M36" s="68">
        <v>1</v>
      </c>
      <c r="N36" s="75"/>
      <c r="O36" s="75"/>
      <c r="P36" s="75"/>
      <c r="Q36" s="75"/>
      <c r="R36" s="75"/>
      <c r="S36" s="75"/>
      <c r="T36" s="75"/>
      <c r="U36" s="75"/>
      <c r="V36" s="75"/>
      <c r="W36" s="75"/>
      <c r="X36" s="75"/>
      <c r="Y36" s="75"/>
      <c r="Z36" s="75"/>
      <c r="AA36" s="75"/>
      <c r="AB36" s="75"/>
      <c r="AC36" s="75"/>
      <c r="AD36" s="75"/>
      <c r="AE36" s="75"/>
      <c r="AF36" s="75"/>
      <c r="AG36" s="75"/>
      <c r="AH36" s="75"/>
      <c r="AI36" s="75"/>
      <c r="AJ36" s="75"/>
      <c r="AK36" s="40" t="str">
        <f>CHOOSE(MATCH('Plan MIPG'!B36,{"Talento humano";"Direccionamiento Estratégico y Planeación";"Gestión con Valores para Resultados";"Evaluación de Resultados";"Información y Comunicación";"Gestión del Conocimiento y la Innovación";"Control Interno"},0),"Opcion1","Opcion2","Opcion3","Opcion4","Opcion5","Opcion6","Opcion7")</f>
        <v>Opcion3</v>
      </c>
    </row>
    <row r="37" spans="1:37" s="8" customFormat="1" ht="59.25" customHeight="1" x14ac:dyDescent="0.3">
      <c r="A37" s="75">
        <v>31</v>
      </c>
      <c r="B37" s="68" t="s">
        <v>50</v>
      </c>
      <c r="C37" s="76" t="s">
        <v>91</v>
      </c>
      <c r="D37" s="76" t="s">
        <v>178</v>
      </c>
      <c r="E37" s="65" t="s">
        <v>182</v>
      </c>
      <c r="F37" s="68" t="s">
        <v>183</v>
      </c>
      <c r="G37" s="68" t="s">
        <v>184</v>
      </c>
      <c r="H37" s="71">
        <v>46204</v>
      </c>
      <c r="I37" s="71">
        <v>46387</v>
      </c>
      <c r="J37" s="65"/>
      <c r="K37" s="65"/>
      <c r="L37" s="74">
        <v>0.3</v>
      </c>
      <c r="M37" s="74">
        <v>0.7</v>
      </c>
      <c r="N37" s="75"/>
      <c r="O37" s="75"/>
      <c r="P37" s="75"/>
      <c r="Q37" s="75"/>
      <c r="R37" s="75"/>
      <c r="S37" s="75"/>
      <c r="T37" s="75"/>
      <c r="U37" s="75"/>
      <c r="V37" s="75"/>
      <c r="W37" s="75"/>
      <c r="X37" s="75"/>
      <c r="Y37" s="75"/>
      <c r="Z37" s="75"/>
      <c r="AA37" s="75"/>
      <c r="AB37" s="75"/>
      <c r="AC37" s="75"/>
      <c r="AD37" s="75"/>
      <c r="AE37" s="75"/>
      <c r="AF37" s="75"/>
      <c r="AG37" s="75"/>
      <c r="AH37" s="75"/>
      <c r="AI37" s="75"/>
      <c r="AJ37" s="75"/>
      <c r="AK37" s="40" t="str">
        <f>CHOOSE(MATCH('Plan MIPG'!B37,{"Talento humano";"Direccionamiento Estratégico y Planeación";"Gestión con Valores para Resultados";"Evaluación de Resultados";"Información y Comunicación";"Gestión del Conocimiento y la Innovación";"Control Interno"},0),"Opcion1","Opcion2","Opcion3","Opcion4","Opcion5","Opcion6","Opcion7")</f>
        <v>Opcion3</v>
      </c>
    </row>
    <row r="38" spans="1:37" s="8" customFormat="1" ht="198.6" customHeight="1" x14ac:dyDescent="0.3">
      <c r="A38" s="75">
        <v>32</v>
      </c>
      <c r="B38" s="68" t="s">
        <v>52</v>
      </c>
      <c r="C38" s="76" t="s">
        <v>60</v>
      </c>
      <c r="D38" s="76" t="s">
        <v>185</v>
      </c>
      <c r="E38" s="65" t="s">
        <v>186</v>
      </c>
      <c r="F38" s="74" t="s">
        <v>187</v>
      </c>
      <c r="G38" s="68" t="s">
        <v>188</v>
      </c>
      <c r="H38" s="71">
        <v>46023</v>
      </c>
      <c r="I38" s="71">
        <v>46387</v>
      </c>
      <c r="J38" s="74">
        <v>0.25</v>
      </c>
      <c r="K38" s="74">
        <v>0.25</v>
      </c>
      <c r="L38" s="74">
        <v>0.25</v>
      </c>
      <c r="M38" s="74">
        <v>0.25</v>
      </c>
      <c r="N38" s="75"/>
      <c r="O38" s="75"/>
      <c r="P38" s="75"/>
      <c r="Q38" s="75"/>
      <c r="R38" s="75"/>
      <c r="S38" s="75"/>
      <c r="T38" s="75"/>
      <c r="U38" s="75"/>
      <c r="V38" s="75"/>
      <c r="W38" s="75"/>
      <c r="X38" s="75"/>
      <c r="Y38" s="75"/>
      <c r="Z38" s="75"/>
      <c r="AA38" s="75"/>
      <c r="AB38" s="75"/>
      <c r="AC38" s="75"/>
      <c r="AD38" s="75"/>
      <c r="AE38" s="75"/>
      <c r="AF38" s="75"/>
      <c r="AG38" s="75"/>
      <c r="AH38" s="75"/>
      <c r="AI38" s="75"/>
      <c r="AJ38" s="75"/>
      <c r="AK38" s="40" t="str">
        <f>CHOOSE(MATCH('Plan MIPG'!B38,{"Talento humano";"Direccionamiento Estratégico y Planeación";"Gestión con Valores para Resultados";"Evaluación de Resultados";"Información y Comunicación";"Gestión del Conocimiento y la Innovación";"Control Interno"},0),"Opcion1","Opcion2","Opcion3","Opcion4","Opcion5","Opcion6","Opcion7")</f>
        <v>Opcion5</v>
      </c>
    </row>
    <row r="39" spans="1:37" s="8" customFormat="1" ht="295.2" customHeight="1" x14ac:dyDescent="0.3">
      <c r="A39" s="75">
        <v>33</v>
      </c>
      <c r="B39" s="68" t="s">
        <v>52</v>
      </c>
      <c r="C39" s="76" t="s">
        <v>60</v>
      </c>
      <c r="D39" s="76" t="s">
        <v>185</v>
      </c>
      <c r="E39" s="65" t="s">
        <v>189</v>
      </c>
      <c r="F39" s="74" t="s">
        <v>190</v>
      </c>
      <c r="G39" s="68" t="s">
        <v>191</v>
      </c>
      <c r="H39" s="71">
        <v>46023</v>
      </c>
      <c r="I39" s="71">
        <v>46387</v>
      </c>
      <c r="J39" s="74">
        <v>0.25</v>
      </c>
      <c r="K39" s="74">
        <v>0.25</v>
      </c>
      <c r="L39" s="74">
        <v>0.25</v>
      </c>
      <c r="M39" s="74">
        <v>0.25</v>
      </c>
      <c r="N39" s="75"/>
      <c r="O39" s="75"/>
      <c r="P39" s="75"/>
      <c r="Q39" s="75"/>
      <c r="R39" s="75"/>
      <c r="S39" s="75"/>
      <c r="T39" s="75"/>
      <c r="U39" s="75"/>
      <c r="V39" s="75"/>
      <c r="W39" s="75"/>
      <c r="X39" s="75"/>
      <c r="Y39" s="75"/>
      <c r="Z39" s="75"/>
      <c r="AA39" s="75"/>
      <c r="AB39" s="75"/>
      <c r="AC39" s="75"/>
      <c r="AD39" s="75"/>
      <c r="AE39" s="75"/>
      <c r="AF39" s="75"/>
      <c r="AG39" s="75"/>
      <c r="AH39" s="75"/>
      <c r="AI39" s="75"/>
      <c r="AJ39" s="75"/>
      <c r="AK39" s="40" t="str">
        <f>CHOOSE(MATCH('Plan MIPG'!B39,{"Talento humano";"Direccionamiento Estratégico y Planeación";"Gestión con Valores para Resultados";"Evaluación de Resultados";"Información y Comunicación";"Gestión del Conocimiento y la Innovación";"Control Interno"},0),"Opcion1","Opcion2","Opcion3","Opcion4","Opcion5","Opcion6","Opcion7")</f>
        <v>Opcion5</v>
      </c>
    </row>
    <row r="40" spans="1:37" s="8" customFormat="1" ht="259.8" customHeight="1" x14ac:dyDescent="0.3">
      <c r="A40" s="75">
        <v>34</v>
      </c>
      <c r="B40" s="68" t="s">
        <v>52</v>
      </c>
      <c r="C40" s="76" t="s">
        <v>60</v>
      </c>
      <c r="D40" s="76" t="s">
        <v>185</v>
      </c>
      <c r="E40" s="65" t="s">
        <v>192</v>
      </c>
      <c r="F40" s="74" t="s">
        <v>193</v>
      </c>
      <c r="G40" s="68" t="s">
        <v>194</v>
      </c>
      <c r="H40" s="71">
        <v>46023</v>
      </c>
      <c r="I40" s="71">
        <v>46387</v>
      </c>
      <c r="J40" s="74">
        <v>0.25</v>
      </c>
      <c r="K40" s="74">
        <v>0.25</v>
      </c>
      <c r="L40" s="74">
        <v>0.25</v>
      </c>
      <c r="M40" s="74">
        <v>0.25</v>
      </c>
      <c r="N40" s="75"/>
      <c r="O40" s="75"/>
      <c r="P40" s="75"/>
      <c r="Q40" s="75"/>
      <c r="R40" s="75"/>
      <c r="S40" s="75"/>
      <c r="T40" s="75"/>
      <c r="U40" s="75"/>
      <c r="V40" s="75"/>
      <c r="W40" s="75"/>
      <c r="X40" s="75"/>
      <c r="Y40" s="75"/>
      <c r="Z40" s="75"/>
      <c r="AA40" s="75"/>
      <c r="AB40" s="75"/>
      <c r="AC40" s="75"/>
      <c r="AD40" s="75"/>
      <c r="AE40" s="75"/>
      <c r="AF40" s="75"/>
      <c r="AG40" s="75"/>
      <c r="AH40" s="75"/>
      <c r="AI40" s="75"/>
      <c r="AJ40" s="75"/>
      <c r="AK40" s="40" t="str">
        <f>CHOOSE(MATCH('Plan MIPG'!B40,{"Talento humano";"Direccionamiento Estratégico y Planeación";"Gestión con Valores para Resultados";"Evaluación de Resultados";"Información y Comunicación";"Gestión del Conocimiento y la Innovación";"Control Interno"},0),"Opcion1","Opcion2","Opcion3","Opcion4","Opcion5","Opcion6","Opcion7")</f>
        <v>Opcion5</v>
      </c>
    </row>
    <row r="41" spans="1:37" s="8" customFormat="1" ht="87" customHeight="1" x14ac:dyDescent="0.3">
      <c r="A41" s="75">
        <v>35</v>
      </c>
      <c r="B41" s="68" t="s">
        <v>49</v>
      </c>
      <c r="C41" s="76" t="s">
        <v>63</v>
      </c>
      <c r="D41" s="76" t="s">
        <v>40</v>
      </c>
      <c r="E41" s="65" t="s">
        <v>195</v>
      </c>
      <c r="F41" s="79" t="s">
        <v>196</v>
      </c>
      <c r="G41" s="80" t="s">
        <v>197</v>
      </c>
      <c r="H41" s="71">
        <v>46023</v>
      </c>
      <c r="I41" s="71">
        <v>46295</v>
      </c>
      <c r="J41" s="74">
        <v>0.33</v>
      </c>
      <c r="K41" s="74">
        <v>0.33</v>
      </c>
      <c r="L41" s="74">
        <v>0.34</v>
      </c>
      <c r="M41" s="68"/>
      <c r="N41" s="75"/>
      <c r="O41" s="75"/>
      <c r="P41" s="75"/>
      <c r="Q41" s="75"/>
      <c r="R41" s="75"/>
      <c r="S41" s="75"/>
      <c r="T41" s="75"/>
      <c r="U41" s="75"/>
      <c r="V41" s="75"/>
      <c r="W41" s="75"/>
      <c r="X41" s="75"/>
      <c r="Y41" s="75"/>
      <c r="Z41" s="75"/>
      <c r="AA41" s="75"/>
      <c r="AB41" s="75"/>
      <c r="AC41" s="75"/>
      <c r="AD41" s="75"/>
      <c r="AE41" s="75"/>
      <c r="AF41" s="75"/>
      <c r="AG41" s="75"/>
      <c r="AH41" s="75"/>
      <c r="AI41" s="75"/>
      <c r="AJ41" s="75"/>
      <c r="AK41" s="40" t="str">
        <f>CHOOSE(MATCH('Plan MIPG'!B41,{"Talento humano";"Direccionamiento Estratégico y Planeación";"Gestión con Valores para Resultados";"Evaluación de Resultados";"Información y Comunicación";"Gestión del Conocimiento y la Innovación";"Control Interno"},0),"Opcion1","Opcion2","Opcion3","Opcion4","Opcion5","Opcion6","Opcion7")</f>
        <v>Opcion2</v>
      </c>
    </row>
    <row r="42" spans="1:37" s="8" customFormat="1" ht="59.25" customHeight="1" x14ac:dyDescent="0.3">
      <c r="A42" s="75">
        <v>36</v>
      </c>
      <c r="B42" s="68" t="s">
        <v>50</v>
      </c>
      <c r="C42" s="69" t="s">
        <v>68</v>
      </c>
      <c r="D42" s="69" t="s">
        <v>198</v>
      </c>
      <c r="E42" s="13" t="s">
        <v>199</v>
      </c>
      <c r="F42" s="81" t="s">
        <v>200</v>
      </c>
      <c r="G42" s="81" t="s">
        <v>201</v>
      </c>
      <c r="H42" s="82">
        <v>46082</v>
      </c>
      <c r="I42" s="82">
        <v>46387</v>
      </c>
      <c r="J42" s="13"/>
      <c r="K42" s="83"/>
      <c r="L42" s="13"/>
      <c r="M42" s="81">
        <v>1</v>
      </c>
      <c r="N42" s="75"/>
      <c r="O42" s="75"/>
      <c r="P42" s="75"/>
      <c r="Q42" s="75"/>
      <c r="R42" s="75"/>
      <c r="S42" s="75"/>
      <c r="T42" s="75"/>
      <c r="U42" s="75"/>
      <c r="V42" s="75"/>
      <c r="W42" s="75"/>
      <c r="X42" s="75"/>
      <c r="Y42" s="75"/>
      <c r="Z42" s="75"/>
      <c r="AA42" s="75"/>
      <c r="AB42" s="75"/>
      <c r="AC42" s="75"/>
      <c r="AD42" s="75"/>
      <c r="AE42" s="75"/>
      <c r="AF42" s="75"/>
      <c r="AG42" s="75"/>
      <c r="AH42" s="75"/>
      <c r="AI42" s="75"/>
      <c r="AJ42" s="75"/>
      <c r="AK42" s="40" t="str">
        <f>CHOOSE(MATCH('Plan MIPG'!B42,{"Talento humano";"Direccionamiento Estratégico y Planeación";"Gestión con Valores para Resultados";"Evaluación de Resultados";"Información y Comunicación";"Gestión del Conocimiento y la Innovación";"Control Interno"},0),"Opcion1","Opcion2","Opcion3","Opcion4","Opcion5","Opcion6","Opcion7")</f>
        <v>Opcion3</v>
      </c>
    </row>
    <row r="43" spans="1:37" s="8" customFormat="1" ht="59.25" customHeight="1" x14ac:dyDescent="0.3">
      <c r="A43" s="75">
        <v>37</v>
      </c>
      <c r="B43" s="68" t="s">
        <v>50</v>
      </c>
      <c r="C43" s="69" t="s">
        <v>68</v>
      </c>
      <c r="D43" s="69" t="s">
        <v>198</v>
      </c>
      <c r="E43" s="13" t="s">
        <v>202</v>
      </c>
      <c r="F43" s="81" t="s">
        <v>203</v>
      </c>
      <c r="G43" s="81" t="s">
        <v>204</v>
      </c>
      <c r="H43" s="82">
        <v>46054</v>
      </c>
      <c r="I43" s="82">
        <v>46387</v>
      </c>
      <c r="J43" s="81">
        <v>1</v>
      </c>
      <c r="K43" s="81">
        <v>1</v>
      </c>
      <c r="L43" s="81">
        <v>1</v>
      </c>
      <c r="M43" s="81">
        <v>1</v>
      </c>
      <c r="N43" s="75"/>
      <c r="O43" s="75"/>
      <c r="P43" s="75"/>
      <c r="Q43" s="75"/>
      <c r="R43" s="75"/>
      <c r="S43" s="75"/>
      <c r="T43" s="75"/>
      <c r="U43" s="75"/>
      <c r="V43" s="75"/>
      <c r="W43" s="75"/>
      <c r="X43" s="75"/>
      <c r="Y43" s="75"/>
      <c r="Z43" s="75"/>
      <c r="AA43" s="75"/>
      <c r="AB43" s="75"/>
      <c r="AC43" s="75"/>
      <c r="AD43" s="75"/>
      <c r="AE43" s="75"/>
      <c r="AF43" s="75"/>
      <c r="AG43" s="75"/>
      <c r="AH43" s="75"/>
      <c r="AI43" s="75"/>
      <c r="AJ43" s="75"/>
      <c r="AK43" s="40" t="str">
        <f>CHOOSE(MATCH('Plan MIPG'!B43,{"Talento humano";"Direccionamiento Estratégico y Planeación";"Gestión con Valores para Resultados";"Evaluación de Resultados";"Información y Comunicación";"Gestión del Conocimiento y la Innovación";"Control Interno"},0),"Opcion1","Opcion2","Opcion3","Opcion4","Opcion5","Opcion6","Opcion7")</f>
        <v>Opcion3</v>
      </c>
    </row>
    <row r="44" spans="1:37" s="8" customFormat="1" ht="97.2" customHeight="1" x14ac:dyDescent="0.3">
      <c r="A44" s="75">
        <v>38</v>
      </c>
      <c r="B44" s="68" t="s">
        <v>50</v>
      </c>
      <c r="C44" s="69" t="s">
        <v>68</v>
      </c>
      <c r="D44" s="69" t="s">
        <v>198</v>
      </c>
      <c r="E44" s="13" t="s">
        <v>205</v>
      </c>
      <c r="F44" s="81" t="s">
        <v>206</v>
      </c>
      <c r="G44" s="81" t="s">
        <v>207</v>
      </c>
      <c r="H44" s="82">
        <v>46204</v>
      </c>
      <c r="I44" s="82">
        <v>46387</v>
      </c>
      <c r="J44" s="84"/>
      <c r="K44" s="13"/>
      <c r="L44" s="84">
        <v>0.4</v>
      </c>
      <c r="M44" s="84">
        <v>0.6</v>
      </c>
      <c r="N44" s="75"/>
      <c r="O44" s="75"/>
      <c r="P44" s="75"/>
      <c r="Q44" s="75"/>
      <c r="R44" s="75"/>
      <c r="S44" s="75"/>
      <c r="T44" s="75"/>
      <c r="U44" s="75"/>
      <c r="V44" s="75"/>
      <c r="W44" s="75"/>
      <c r="X44" s="75"/>
      <c r="Y44" s="75"/>
      <c r="Z44" s="75"/>
      <c r="AA44" s="75"/>
      <c r="AB44" s="75"/>
      <c r="AC44" s="75"/>
      <c r="AD44" s="75"/>
      <c r="AE44" s="75"/>
      <c r="AF44" s="75"/>
      <c r="AG44" s="75"/>
      <c r="AH44" s="75"/>
      <c r="AI44" s="75"/>
      <c r="AJ44" s="75"/>
      <c r="AK44" s="40" t="str">
        <f>CHOOSE(MATCH('Plan MIPG'!B44,{"Talento humano";"Direccionamiento Estratégico y Planeación";"Gestión con Valores para Resultados";"Evaluación de Resultados";"Información y Comunicación";"Gestión del Conocimiento y la Innovación";"Control Interno"},0),"Opcion1","Opcion2","Opcion3","Opcion4","Opcion5","Opcion6","Opcion7")</f>
        <v>Opcion3</v>
      </c>
    </row>
    <row r="45" spans="1:37" s="8" customFormat="1" ht="99.6" customHeight="1" x14ac:dyDescent="0.3">
      <c r="A45" s="75">
        <v>39</v>
      </c>
      <c r="B45" s="68" t="s">
        <v>50</v>
      </c>
      <c r="C45" s="69" t="s">
        <v>68</v>
      </c>
      <c r="D45" s="69" t="s">
        <v>198</v>
      </c>
      <c r="E45" s="13" t="s">
        <v>208</v>
      </c>
      <c r="F45" s="81" t="s">
        <v>209</v>
      </c>
      <c r="G45" s="81" t="s">
        <v>210</v>
      </c>
      <c r="H45" s="82">
        <v>46024</v>
      </c>
      <c r="I45" s="82">
        <v>46387</v>
      </c>
      <c r="J45" s="81">
        <v>1</v>
      </c>
      <c r="K45" s="81">
        <v>1</v>
      </c>
      <c r="L45" s="81">
        <v>1</v>
      </c>
      <c r="M45" s="81">
        <v>1</v>
      </c>
      <c r="N45" s="75"/>
      <c r="O45" s="75"/>
      <c r="P45" s="75"/>
      <c r="Q45" s="75"/>
      <c r="R45" s="75"/>
      <c r="S45" s="75"/>
      <c r="T45" s="75"/>
      <c r="U45" s="75"/>
      <c r="V45" s="75"/>
      <c r="W45" s="75"/>
      <c r="X45" s="75"/>
      <c r="Y45" s="75"/>
      <c r="Z45" s="75"/>
      <c r="AA45" s="75"/>
      <c r="AB45" s="75"/>
      <c r="AC45" s="75"/>
      <c r="AD45" s="75"/>
      <c r="AE45" s="75"/>
      <c r="AF45" s="75"/>
      <c r="AG45" s="75"/>
      <c r="AH45" s="75"/>
      <c r="AI45" s="75"/>
      <c r="AJ45" s="75"/>
      <c r="AK45" s="40" t="str">
        <f>CHOOSE(MATCH('Plan MIPG'!B45,{"Talento humano";"Direccionamiento Estratégico y Planeación";"Gestión con Valores para Resultados";"Evaluación de Resultados";"Información y Comunicación";"Gestión del Conocimiento y la Innovación";"Control Interno"},0),"Opcion1","Opcion2","Opcion3","Opcion4","Opcion5","Opcion6","Opcion7")</f>
        <v>Opcion3</v>
      </c>
    </row>
    <row r="46" spans="1:37" s="8" customFormat="1" ht="59.25" customHeight="1" x14ac:dyDescent="0.3">
      <c r="A46" s="75">
        <v>40</v>
      </c>
      <c r="B46" s="68" t="s">
        <v>50</v>
      </c>
      <c r="C46" s="69" t="s">
        <v>64</v>
      </c>
      <c r="D46" s="69" t="s">
        <v>198</v>
      </c>
      <c r="E46" s="13" t="s">
        <v>211</v>
      </c>
      <c r="F46" s="81" t="s">
        <v>212</v>
      </c>
      <c r="G46" s="85" t="s">
        <v>213</v>
      </c>
      <c r="H46" s="82">
        <v>46024</v>
      </c>
      <c r="I46" s="82">
        <v>46387</v>
      </c>
      <c r="J46" s="13"/>
      <c r="K46" s="13"/>
      <c r="L46" s="13"/>
      <c r="M46" s="81">
        <v>1</v>
      </c>
      <c r="N46" s="75"/>
      <c r="O46" s="75"/>
      <c r="P46" s="75"/>
      <c r="Q46" s="75"/>
      <c r="R46" s="75"/>
      <c r="S46" s="75"/>
      <c r="T46" s="75"/>
      <c r="U46" s="75"/>
      <c r="V46" s="75"/>
      <c r="W46" s="75"/>
      <c r="X46" s="75"/>
      <c r="Y46" s="75"/>
      <c r="Z46" s="75"/>
      <c r="AA46" s="75"/>
      <c r="AB46" s="75"/>
      <c r="AC46" s="75"/>
      <c r="AD46" s="75"/>
      <c r="AE46" s="75"/>
      <c r="AF46" s="75"/>
      <c r="AG46" s="75"/>
      <c r="AH46" s="75"/>
      <c r="AI46" s="75"/>
      <c r="AJ46" s="75"/>
      <c r="AK46" s="40" t="str">
        <f>CHOOSE(MATCH('Plan MIPG'!B46,{"Talento humano";"Direccionamiento Estratégico y Planeación";"Gestión con Valores para Resultados";"Evaluación de Resultados";"Información y Comunicación";"Gestión del Conocimiento y la Innovación";"Control Interno"},0),"Opcion1","Opcion2","Opcion3","Opcion4","Opcion5","Opcion6","Opcion7")</f>
        <v>Opcion3</v>
      </c>
    </row>
    <row r="47" spans="1:37" s="8" customFormat="1" ht="59.25" customHeight="1" x14ac:dyDescent="0.3">
      <c r="A47" s="75">
        <v>41</v>
      </c>
      <c r="B47" s="68" t="s">
        <v>50</v>
      </c>
      <c r="C47" s="69" t="s">
        <v>64</v>
      </c>
      <c r="D47" s="69" t="s">
        <v>198</v>
      </c>
      <c r="E47" s="13" t="s">
        <v>214</v>
      </c>
      <c r="F47" s="81" t="s">
        <v>215</v>
      </c>
      <c r="G47" s="81" t="s">
        <v>216</v>
      </c>
      <c r="H47" s="82">
        <v>46204</v>
      </c>
      <c r="I47" s="82">
        <v>46387</v>
      </c>
      <c r="J47" s="13"/>
      <c r="K47" s="13"/>
      <c r="L47" s="13"/>
      <c r="M47" s="81">
        <v>1</v>
      </c>
      <c r="N47" s="75"/>
      <c r="O47" s="75"/>
      <c r="P47" s="75"/>
      <c r="Q47" s="75"/>
      <c r="R47" s="75"/>
      <c r="S47" s="75"/>
      <c r="T47" s="75"/>
      <c r="U47" s="75"/>
      <c r="V47" s="75"/>
      <c r="W47" s="75"/>
      <c r="X47" s="75"/>
      <c r="Y47" s="75"/>
      <c r="Z47" s="75"/>
      <c r="AA47" s="75"/>
      <c r="AB47" s="75"/>
      <c r="AC47" s="75"/>
      <c r="AD47" s="75"/>
      <c r="AE47" s="75"/>
      <c r="AF47" s="75"/>
      <c r="AG47" s="75"/>
      <c r="AH47" s="75"/>
      <c r="AI47" s="75"/>
      <c r="AJ47" s="75"/>
      <c r="AK47" s="40" t="str">
        <f>CHOOSE(MATCH('Plan MIPG'!B47,{"Talento humano";"Direccionamiento Estratégico y Planeación";"Gestión con Valores para Resultados";"Evaluación de Resultados";"Información y Comunicación";"Gestión del Conocimiento y la Innovación";"Control Interno"},0),"Opcion1","Opcion2","Opcion3","Opcion4","Opcion5","Opcion6","Opcion7")</f>
        <v>Opcion3</v>
      </c>
    </row>
    <row r="48" spans="1:37" s="8" customFormat="1" ht="91.2" customHeight="1" x14ac:dyDescent="0.3">
      <c r="A48" s="75">
        <v>42</v>
      </c>
      <c r="B48" s="68" t="s">
        <v>50</v>
      </c>
      <c r="C48" s="69" t="s">
        <v>64</v>
      </c>
      <c r="D48" s="69" t="s">
        <v>198</v>
      </c>
      <c r="E48" s="13" t="s">
        <v>217</v>
      </c>
      <c r="F48" s="81" t="s">
        <v>218</v>
      </c>
      <c r="G48" s="81" t="s">
        <v>207</v>
      </c>
      <c r="H48" s="82">
        <v>46204</v>
      </c>
      <c r="I48" s="82">
        <v>46387</v>
      </c>
      <c r="J48" s="13"/>
      <c r="K48" s="13"/>
      <c r="L48" s="84">
        <v>0.4</v>
      </c>
      <c r="M48" s="84">
        <v>0.6</v>
      </c>
      <c r="N48" s="75"/>
      <c r="O48" s="75"/>
      <c r="P48" s="75"/>
      <c r="Q48" s="75"/>
      <c r="R48" s="75"/>
      <c r="S48" s="75"/>
      <c r="T48" s="75"/>
      <c r="U48" s="75"/>
      <c r="V48" s="75"/>
      <c r="W48" s="75"/>
      <c r="X48" s="75"/>
      <c r="Y48" s="75"/>
      <c r="Z48" s="75"/>
      <c r="AA48" s="75"/>
      <c r="AB48" s="75"/>
      <c r="AC48" s="75"/>
      <c r="AD48" s="75"/>
      <c r="AE48" s="75"/>
      <c r="AF48" s="75"/>
      <c r="AG48" s="75"/>
      <c r="AH48" s="75"/>
      <c r="AI48" s="75"/>
      <c r="AJ48" s="75"/>
      <c r="AK48" s="40" t="str">
        <f>CHOOSE(MATCH('Plan MIPG'!B48,{"Talento humano";"Direccionamiento Estratégico y Planeación";"Gestión con Valores para Resultados";"Evaluación de Resultados";"Información y Comunicación";"Gestión del Conocimiento y la Innovación";"Control Interno"},0),"Opcion1","Opcion2","Opcion3","Opcion4","Opcion5","Opcion6","Opcion7")</f>
        <v>Opcion3</v>
      </c>
    </row>
    <row r="49" spans="1:37" s="8" customFormat="1" ht="84.6" customHeight="1" x14ac:dyDescent="0.3">
      <c r="A49" s="75">
        <v>43</v>
      </c>
      <c r="B49" s="68" t="s">
        <v>50</v>
      </c>
      <c r="C49" s="69" t="s">
        <v>64</v>
      </c>
      <c r="D49" s="69" t="s">
        <v>198</v>
      </c>
      <c r="E49" s="13" t="s">
        <v>247</v>
      </c>
      <c r="F49" s="81" t="s">
        <v>248</v>
      </c>
      <c r="G49" s="81" t="s">
        <v>249</v>
      </c>
      <c r="H49" s="82">
        <v>46024</v>
      </c>
      <c r="I49" s="82">
        <v>46387</v>
      </c>
      <c r="J49" s="84">
        <v>0.1</v>
      </c>
      <c r="K49" s="84">
        <v>0.3</v>
      </c>
      <c r="L49" s="84">
        <v>0.3</v>
      </c>
      <c r="M49" s="84">
        <v>0.3</v>
      </c>
      <c r="N49" s="75"/>
      <c r="O49" s="75"/>
      <c r="P49" s="75"/>
      <c r="Q49" s="75"/>
      <c r="R49" s="75"/>
      <c r="S49" s="75"/>
      <c r="T49" s="75"/>
      <c r="U49" s="75"/>
      <c r="V49" s="75"/>
      <c r="W49" s="75"/>
      <c r="X49" s="75"/>
      <c r="Y49" s="75"/>
      <c r="Z49" s="75"/>
      <c r="AA49" s="75"/>
      <c r="AB49" s="75"/>
      <c r="AC49" s="75"/>
      <c r="AD49" s="75"/>
      <c r="AE49" s="75"/>
      <c r="AF49" s="75"/>
      <c r="AG49" s="75"/>
      <c r="AH49" s="75"/>
      <c r="AI49" s="75"/>
      <c r="AJ49" s="75"/>
      <c r="AK49" s="40" t="str">
        <f>CHOOSE(MATCH('Plan MIPG'!B49,{"Talento humano";"Direccionamiento Estratégico y Planeación";"Gestión con Valores para Resultados";"Evaluación de Resultados";"Información y Comunicación";"Gestión del Conocimiento y la Innovación";"Control Interno"},0),"Opcion1","Opcion2","Opcion3","Opcion4","Opcion5","Opcion6","Opcion7")</f>
        <v>Opcion3</v>
      </c>
    </row>
    <row r="50" spans="1:37" s="8" customFormat="1" ht="59.25" customHeight="1" x14ac:dyDescent="0.3">
      <c r="A50" s="75">
        <v>44</v>
      </c>
      <c r="B50" s="68" t="s">
        <v>50</v>
      </c>
      <c r="C50" s="69" t="s">
        <v>64</v>
      </c>
      <c r="D50" s="69" t="s">
        <v>198</v>
      </c>
      <c r="E50" s="13" t="s">
        <v>219</v>
      </c>
      <c r="F50" s="81" t="s">
        <v>220</v>
      </c>
      <c r="G50" s="81" t="s">
        <v>221</v>
      </c>
      <c r="H50" s="82">
        <v>46024</v>
      </c>
      <c r="I50" s="82">
        <v>46387</v>
      </c>
      <c r="J50" s="13"/>
      <c r="K50" s="13"/>
      <c r="L50" s="13"/>
      <c r="M50" s="81">
        <v>1</v>
      </c>
      <c r="N50" s="75"/>
      <c r="O50" s="75"/>
      <c r="P50" s="75"/>
      <c r="Q50" s="75"/>
      <c r="R50" s="75"/>
      <c r="S50" s="75"/>
      <c r="T50" s="75"/>
      <c r="U50" s="75"/>
      <c r="V50" s="75"/>
      <c r="W50" s="75"/>
      <c r="X50" s="75"/>
      <c r="Y50" s="75"/>
      <c r="Z50" s="75"/>
      <c r="AA50" s="75"/>
      <c r="AB50" s="75"/>
      <c r="AC50" s="75"/>
      <c r="AD50" s="75"/>
      <c r="AE50" s="75"/>
      <c r="AF50" s="75"/>
      <c r="AG50" s="75"/>
      <c r="AH50" s="75"/>
      <c r="AI50" s="75"/>
      <c r="AJ50" s="75"/>
      <c r="AK50" s="40" t="str">
        <f>CHOOSE(MATCH('Plan MIPG'!B50,{"Talento humano";"Direccionamiento Estratégico y Planeación";"Gestión con Valores para Resultados";"Evaluación de Resultados";"Información y Comunicación";"Gestión del Conocimiento y la Innovación";"Control Interno"},0),"Opcion1","Opcion2","Opcion3","Opcion4","Opcion5","Opcion6","Opcion7")</f>
        <v>Opcion3</v>
      </c>
    </row>
    <row r="51" spans="1:37" s="8" customFormat="1" ht="59.25" customHeight="1" x14ac:dyDescent="0.3">
      <c r="A51" s="75">
        <v>45</v>
      </c>
      <c r="B51" s="68" t="s">
        <v>50</v>
      </c>
      <c r="C51" s="69" t="s">
        <v>64</v>
      </c>
      <c r="D51" s="69" t="s">
        <v>198</v>
      </c>
      <c r="E51" s="13" t="s">
        <v>222</v>
      </c>
      <c r="F51" s="81" t="s">
        <v>223</v>
      </c>
      <c r="G51" s="85" t="s">
        <v>224</v>
      </c>
      <c r="H51" s="82">
        <v>46024</v>
      </c>
      <c r="I51" s="82">
        <v>46387</v>
      </c>
      <c r="J51" s="13"/>
      <c r="K51" s="81">
        <v>1</v>
      </c>
      <c r="L51" s="13"/>
      <c r="M51" s="85">
        <v>1</v>
      </c>
      <c r="N51" s="75"/>
      <c r="O51" s="75"/>
      <c r="P51" s="75"/>
      <c r="Q51" s="75"/>
      <c r="R51" s="75"/>
      <c r="S51" s="75"/>
      <c r="T51" s="75"/>
      <c r="U51" s="75"/>
      <c r="V51" s="75"/>
      <c r="W51" s="75"/>
      <c r="X51" s="75"/>
      <c r="Y51" s="75"/>
      <c r="Z51" s="75"/>
      <c r="AA51" s="75"/>
      <c r="AB51" s="75"/>
      <c r="AC51" s="75"/>
      <c r="AD51" s="75"/>
      <c r="AE51" s="75"/>
      <c r="AF51" s="75"/>
      <c r="AG51" s="75"/>
      <c r="AH51" s="75"/>
      <c r="AI51" s="75"/>
      <c r="AJ51" s="75"/>
      <c r="AK51" s="40" t="str">
        <f>CHOOSE(MATCH('Plan MIPG'!B51,{"Talento humano";"Direccionamiento Estratégico y Planeación";"Gestión con Valores para Resultados";"Evaluación de Resultados";"Información y Comunicación";"Gestión del Conocimiento y la Innovación";"Control Interno"},0),"Opcion1","Opcion2","Opcion3","Opcion4","Opcion5","Opcion6","Opcion7")</f>
        <v>Opcion3</v>
      </c>
    </row>
    <row r="52" spans="1:37" s="8" customFormat="1" ht="82.2" customHeight="1" x14ac:dyDescent="0.3">
      <c r="A52" s="75">
        <v>46</v>
      </c>
      <c r="B52" s="68" t="s">
        <v>50</v>
      </c>
      <c r="C52" s="69" t="s">
        <v>64</v>
      </c>
      <c r="D52" s="69" t="s">
        <v>198</v>
      </c>
      <c r="E52" s="13" t="s">
        <v>225</v>
      </c>
      <c r="F52" s="84" t="s">
        <v>226</v>
      </c>
      <c r="G52" s="81" t="s">
        <v>227</v>
      </c>
      <c r="H52" s="82">
        <v>46041</v>
      </c>
      <c r="I52" s="82">
        <v>46203</v>
      </c>
      <c r="J52" s="84"/>
      <c r="K52" s="81">
        <v>1</v>
      </c>
      <c r="L52" s="13"/>
      <c r="M52" s="13"/>
      <c r="N52" s="75"/>
      <c r="O52" s="75"/>
      <c r="P52" s="75"/>
      <c r="Q52" s="75"/>
      <c r="R52" s="75"/>
      <c r="S52" s="75"/>
      <c r="T52" s="75"/>
      <c r="U52" s="75"/>
      <c r="V52" s="75"/>
      <c r="W52" s="75"/>
      <c r="X52" s="75"/>
      <c r="Y52" s="75"/>
      <c r="Z52" s="75"/>
      <c r="AA52" s="75"/>
      <c r="AB52" s="75"/>
      <c r="AC52" s="75"/>
      <c r="AD52" s="75"/>
      <c r="AE52" s="75"/>
      <c r="AF52" s="75"/>
      <c r="AG52" s="75"/>
      <c r="AH52" s="75"/>
      <c r="AI52" s="75"/>
      <c r="AJ52" s="75"/>
      <c r="AK52" s="40" t="str">
        <f>CHOOSE(MATCH('Plan MIPG'!B52,{"Talento humano";"Direccionamiento Estratégico y Planeación";"Gestión con Valores para Resultados";"Evaluación de Resultados";"Información y Comunicación";"Gestión del Conocimiento y la Innovación";"Control Interno"},0),"Opcion1","Opcion2","Opcion3","Opcion4","Opcion5","Opcion6","Opcion7")</f>
        <v>Opcion3</v>
      </c>
    </row>
    <row r="53" spans="1:37" ht="14.4" x14ac:dyDescent="0.25">
      <c r="AK53" s="40" t="e">
        <f>CHOOSE(MATCH('Plan MIPG'!B53,{"Talento humano";"Direccionamiento Estratégico y Planeación";"Gestión con Valores para Resultados";"Evaluación de Resultados";"Información y Comunicación";"Gestión del Conocimiento y la Innovación";"Control Interno"},0),"Opcion1","Opcion2","Opcion3","Opcion4","Opcion5","Opcion6","Opcion7")</f>
        <v>#N/A</v>
      </c>
    </row>
    <row r="54" spans="1:37" ht="14.4" x14ac:dyDescent="0.25">
      <c r="AK54" s="40" t="e">
        <f>CHOOSE(MATCH('Plan MIPG'!B54,{"Talento humano";"Direccionamiento Estratégico y Planeación";"Gestión con Valores para Resultados";"Evaluación de Resultados";"Información y Comunicación";"Gestión del Conocimiento y la Innovación";"Control Interno"},0),"Opcion1","Opcion2","Opcion3","Opcion4","Opcion5","Opcion6","Opcion7")</f>
        <v>#N/A</v>
      </c>
    </row>
    <row r="55" spans="1:37" ht="14.4" x14ac:dyDescent="0.25">
      <c r="AK55" s="40" t="e">
        <f>CHOOSE(MATCH('Plan MIPG'!B55,{"Talento humano";"Direccionamiento Estratégico y Planeación";"Gestión con Valores para Resultados";"Evaluación de Resultados";"Información y Comunicación";"Gestión del Conocimiento y la Innovación";"Control Interno"},0),"Opcion1","Opcion2","Opcion3","Opcion4","Opcion5","Opcion6","Opcion7")</f>
        <v>#N/A</v>
      </c>
    </row>
    <row r="56" spans="1:37" ht="14.4" x14ac:dyDescent="0.25">
      <c r="AK56" s="40" t="e">
        <f>CHOOSE(MATCH('Plan MIPG'!B56,{"Talento humano";"Direccionamiento Estratégico y Planeación";"Gestión con Valores para Resultados";"Evaluación de Resultados";"Información y Comunicación";"Gestión del Conocimiento y la Innovación";"Control Interno"},0),"Opcion1","Opcion2","Opcion3","Opcion4","Opcion5","Opcion6","Opcion7")</f>
        <v>#N/A</v>
      </c>
    </row>
    <row r="57" spans="1:37" ht="14.4" x14ac:dyDescent="0.25">
      <c r="AK57" s="40" t="e">
        <f>CHOOSE(MATCH('Plan MIPG'!B57,{"Talento humano";"Direccionamiento Estratégico y Planeación";"Gestión con Valores para Resultados";"Evaluación de Resultados";"Información y Comunicación";"Gestión del Conocimiento y la Innovación";"Control Interno"},0),"Opcion1","Opcion2","Opcion3","Opcion4","Opcion5","Opcion6","Opcion7")</f>
        <v>#N/A</v>
      </c>
    </row>
    <row r="58" spans="1:37" ht="14.4" x14ac:dyDescent="0.25">
      <c r="AK58" s="40" t="e">
        <f>CHOOSE(MATCH('Plan MIPG'!B58,{"Talento humano";"Direccionamiento Estratégico y Planeación";"Gestión con Valores para Resultados";"Evaluación de Resultados";"Información y Comunicación";"Gestión del Conocimiento y la Innovación";"Control Interno"},0),"Opcion1","Opcion2","Opcion3","Opcion4","Opcion5","Opcion6","Opcion7")</f>
        <v>#N/A</v>
      </c>
    </row>
    <row r="59" spans="1:37" ht="14.4" x14ac:dyDescent="0.25">
      <c r="AK59" s="40" t="e">
        <f>CHOOSE(MATCH('Plan MIPG'!B59,{"Talento humano";"Direccionamiento Estratégico y Planeación";"Gestión con Valores para Resultados";"Evaluación de Resultados";"Información y Comunicación";"Gestión del Conocimiento y la Innovación";"Control Interno"},0),"Opcion1","Opcion2","Opcion3","Opcion4","Opcion5","Opcion6","Opcion7")</f>
        <v>#N/A</v>
      </c>
    </row>
    <row r="60" spans="1:37" ht="14.4" x14ac:dyDescent="0.25">
      <c r="AK60" s="40" t="e">
        <f>CHOOSE(MATCH('Plan MIPG'!B60,{"Talento humano";"Direccionamiento Estratégico y Planeación";"Gestión con Valores para Resultados";"Evaluación de Resultados";"Información y Comunicación";"Gestión del Conocimiento y la Innovación";"Control Interno"},0),"Opcion1","Opcion2","Opcion3","Opcion4","Opcion5","Opcion6","Opcion7")</f>
        <v>#N/A</v>
      </c>
    </row>
    <row r="61" spans="1:37" ht="14.4" x14ac:dyDescent="0.25">
      <c r="AK61" s="40" t="e">
        <f>CHOOSE(MATCH('Plan MIPG'!B61,{"Talento humano";"Direccionamiento Estratégico y Planeación";"Gestión con Valores para Resultados";"Evaluación de Resultados";"Información y Comunicación";"Gestión del Conocimiento y la Innovación";"Control Interno"},0),"Opcion1","Opcion2","Opcion3","Opcion4","Opcion5","Opcion6","Opcion7")</f>
        <v>#N/A</v>
      </c>
    </row>
    <row r="62" spans="1:37" ht="14.4" x14ac:dyDescent="0.25">
      <c r="AK62" s="40" t="e">
        <f>CHOOSE(MATCH('Plan MIPG'!B62,{"Talento humano";"Direccionamiento Estratégico y Planeación";"Gestión con Valores para Resultados";"Evaluación de Resultados";"Información y Comunicación";"Gestión del Conocimiento y la Innovación";"Control Interno"},0),"Opcion1","Opcion2","Opcion3","Opcion4","Opcion5","Opcion6","Opcion7")</f>
        <v>#N/A</v>
      </c>
    </row>
    <row r="63" spans="1:37" ht="14.4" x14ac:dyDescent="0.25">
      <c r="AK63" s="40" t="e">
        <f>CHOOSE(MATCH('Plan MIPG'!B63,{"Talento humano";"Direccionamiento Estratégico y Planeación";"Gestión con Valores para Resultados";"Evaluación de Resultados";"Información y Comunicación";"Gestión del Conocimiento y la Innovación";"Control Interno"},0),"Opcion1","Opcion2","Opcion3","Opcion4","Opcion5","Opcion6","Opcion7")</f>
        <v>#N/A</v>
      </c>
    </row>
    <row r="64" spans="1:37" ht="14.4" x14ac:dyDescent="0.25">
      <c r="AK64" s="40" t="e">
        <f>CHOOSE(MATCH('Plan MIPG'!B64,{"Talento humano";"Direccionamiento Estratégico y Planeación";"Gestión con Valores para Resultados";"Evaluación de Resultados";"Información y Comunicación";"Gestión del Conocimiento y la Innovación";"Control Interno"},0),"Opcion1","Opcion2","Opcion3","Opcion4","Opcion5","Opcion6","Opcion7")</f>
        <v>#N/A</v>
      </c>
    </row>
    <row r="65" spans="37:37" ht="14.4" x14ac:dyDescent="0.25">
      <c r="AK65" s="40" t="e">
        <f>CHOOSE(MATCH('Plan MIPG'!B65,{"Talento humano";"Direccionamiento Estratégico y Planeación";"Gestión con Valores para Resultados";"Evaluación de Resultados";"Información y Comunicación";"Gestión del Conocimiento y la Innovación";"Control Interno"},0),"Opcion1","Opcion2","Opcion3","Opcion4","Opcion5","Opcion6","Opcion7")</f>
        <v>#N/A</v>
      </c>
    </row>
    <row r="66" spans="37:37" ht="14.4" x14ac:dyDescent="0.25">
      <c r="AK66" s="40" t="e">
        <f>CHOOSE(MATCH('Plan MIPG'!B66,{"Talento humano";"Direccionamiento Estratégico y Planeación";"Gestión con Valores para Resultados";"Evaluación de Resultados";"Información y Comunicación";"Gestión del Conocimiento y la Innovación";"Control Interno"},0),"Opcion1","Opcion2","Opcion3","Opcion4","Opcion5","Opcion6","Opcion7")</f>
        <v>#N/A</v>
      </c>
    </row>
    <row r="67" spans="37:37" ht="14.4" x14ac:dyDescent="0.25">
      <c r="AK67" s="40" t="e">
        <f>CHOOSE(MATCH('Plan MIPG'!B67,{"Talento humano";"Direccionamiento Estratégico y Planeación";"Gestión con Valores para Resultados";"Evaluación de Resultados";"Información y Comunicación";"Gestión del Conocimiento y la Innovación";"Control Interno"},0),"Opcion1","Opcion2","Opcion3","Opcion4","Opcion5","Opcion6","Opcion7")</f>
        <v>#N/A</v>
      </c>
    </row>
    <row r="68" spans="37:37" ht="14.4" x14ac:dyDescent="0.25">
      <c r="AK68" s="40" t="e">
        <f>CHOOSE(MATCH('Plan MIPG'!B68,{"Talento humano";"Direccionamiento Estratégico y Planeación";"Gestión con Valores para Resultados";"Evaluación de Resultados";"Información y Comunicación";"Gestión del Conocimiento y la Innovación";"Control Interno"},0),"Opcion1","Opcion2","Opcion3","Opcion4","Opcion5","Opcion6","Opcion7")</f>
        <v>#N/A</v>
      </c>
    </row>
    <row r="69" spans="37:37" ht="14.4" x14ac:dyDescent="0.25">
      <c r="AK69" s="40" t="e">
        <f>CHOOSE(MATCH('Plan MIPG'!B69,{"Talento humano";"Direccionamiento Estratégico y Planeación";"Gestión con Valores para Resultados";"Evaluación de Resultados";"Información y Comunicación";"Gestión del Conocimiento y la Innovación";"Control Interno"},0),"Opcion1","Opcion2","Opcion3","Opcion4","Opcion5","Opcion6","Opcion7")</f>
        <v>#N/A</v>
      </c>
    </row>
    <row r="70" spans="37:37" ht="14.4" x14ac:dyDescent="0.25">
      <c r="AK70" s="40" t="e">
        <f>CHOOSE(MATCH('Plan MIPG'!B70,{"Talento humano";"Direccionamiento Estratégico y Planeación";"Gestión con Valores para Resultados";"Evaluación de Resultados";"Información y Comunicación";"Gestión del Conocimiento y la Innovación";"Control Interno"},0),"Opcion1","Opcion2","Opcion3","Opcion4","Opcion5","Opcion6","Opcion7")</f>
        <v>#N/A</v>
      </c>
    </row>
    <row r="71" spans="37:37" ht="14.4" x14ac:dyDescent="0.25">
      <c r="AK71" s="40" t="e">
        <f>CHOOSE(MATCH('Plan MIPG'!B71,{"Talento humano";"Direccionamiento Estratégico y Planeación";"Gestión con Valores para Resultados";"Evaluación de Resultados";"Información y Comunicación";"Gestión del Conocimiento y la Innovación";"Control Interno"},0),"Opcion1","Opcion2","Opcion3","Opcion4","Opcion5","Opcion6","Opcion7")</f>
        <v>#N/A</v>
      </c>
    </row>
    <row r="72" spans="37:37" ht="14.4" x14ac:dyDescent="0.25">
      <c r="AK72" s="40" t="e">
        <f>CHOOSE(MATCH('Plan MIPG'!B72,{"Talento humano";"Direccionamiento Estratégico y Planeación";"Gestión con Valores para Resultados";"Evaluación de Resultados";"Información y Comunicación";"Gestión del Conocimiento y la Innovación";"Control Interno"},0),"Opcion1","Opcion2","Opcion3","Opcion4","Opcion5","Opcion6","Opcion7")</f>
        <v>#N/A</v>
      </c>
    </row>
    <row r="73" spans="37:37" ht="14.4" x14ac:dyDescent="0.25">
      <c r="AK73" s="40" t="e">
        <f>CHOOSE(MATCH('Plan MIPG'!B73,{"Talento humano";"Direccionamiento Estratégico y Planeación";"Gestión con Valores para Resultados";"Evaluación de Resultados";"Información y Comunicación";"Gestión del Conocimiento y la Innovación";"Control Interno"},0),"Opcion1","Opcion2","Opcion3","Opcion4","Opcion5","Opcion6","Opcion7")</f>
        <v>#N/A</v>
      </c>
    </row>
    <row r="74" spans="37:37" ht="14.4" x14ac:dyDescent="0.25">
      <c r="AK74" s="40" t="e">
        <f>CHOOSE(MATCH('Plan MIPG'!B74,{"Talento humano";"Direccionamiento Estratégico y Planeación";"Gestión con Valores para Resultados";"Evaluación de Resultados";"Información y Comunicación";"Gestión del Conocimiento y la Innovación";"Control Interno"},0),"Opcion1","Opcion2","Opcion3","Opcion4","Opcion5","Opcion6","Opcion7")</f>
        <v>#N/A</v>
      </c>
    </row>
    <row r="75" spans="37:37" ht="14.4" x14ac:dyDescent="0.25">
      <c r="AK75" s="40" t="e">
        <f>CHOOSE(MATCH('Plan MIPG'!B75,{"Talento humano";"Direccionamiento Estratégico y Planeación";"Gestión con Valores para Resultados";"Evaluación de Resultados";"Información y Comunicación";"Gestión del Conocimiento y la Innovación";"Control Interno"},0),"Opcion1","Opcion2","Opcion3","Opcion4","Opcion5","Opcion6","Opcion7")</f>
        <v>#N/A</v>
      </c>
    </row>
    <row r="76" spans="37:37" ht="14.4" x14ac:dyDescent="0.25">
      <c r="AK76" s="40" t="e">
        <f>CHOOSE(MATCH('Plan MIPG'!B76,{"Talento humano";"Direccionamiento Estratégico y Planeación";"Gestión con Valores para Resultados";"Evaluación de Resultados";"Información y Comunicación";"Gestión del Conocimiento y la Innovación";"Control Interno"},0),"Opcion1","Opcion2","Opcion3","Opcion4","Opcion5","Opcion6","Opcion7")</f>
        <v>#N/A</v>
      </c>
    </row>
    <row r="77" spans="37:37" ht="14.4" x14ac:dyDescent="0.25">
      <c r="AK77" s="40" t="e">
        <f>CHOOSE(MATCH('Plan MIPG'!B77,{"Talento humano";"Direccionamiento Estratégico y Planeación";"Gestión con Valores para Resultados";"Evaluación de Resultados";"Información y Comunicación";"Gestión del Conocimiento y la Innovación";"Control Interno"},0),"Opcion1","Opcion2","Opcion3","Opcion4","Opcion5","Opcion6","Opcion7")</f>
        <v>#N/A</v>
      </c>
    </row>
    <row r="78" spans="37:37" ht="14.4" x14ac:dyDescent="0.25">
      <c r="AK78" s="40" t="e">
        <f>CHOOSE(MATCH('Plan MIPG'!B78,{"Talento humano";"Direccionamiento Estratégico y Planeación";"Gestión con Valores para Resultados";"Evaluación de Resultados";"Información y Comunicación";"Gestión del Conocimiento y la Innovación";"Control Interno"},0),"Opcion1","Opcion2","Opcion3","Opcion4","Opcion5","Opcion6","Opcion7")</f>
        <v>#N/A</v>
      </c>
    </row>
    <row r="79" spans="37:37" ht="14.4" x14ac:dyDescent="0.25">
      <c r="AK79" s="40" t="e">
        <f>CHOOSE(MATCH('Plan MIPG'!B79,{"Talento humano";"Direccionamiento Estratégico y Planeación";"Gestión con Valores para Resultados";"Evaluación de Resultados";"Información y Comunicación";"Gestión del Conocimiento y la Innovación";"Control Interno"},0),"Opcion1","Opcion2","Opcion3","Opcion4","Opcion5","Opcion6","Opcion7")</f>
        <v>#N/A</v>
      </c>
    </row>
    <row r="80" spans="37:37" ht="14.4" x14ac:dyDescent="0.25">
      <c r="AK80" s="40" t="e">
        <f>CHOOSE(MATCH('Plan MIPG'!B80,{"Talento humano";"Direccionamiento Estratégico y Planeación";"Gestión con Valores para Resultados";"Evaluación de Resultados";"Información y Comunicación";"Gestión del Conocimiento y la Innovación";"Control Interno"},0),"Opcion1","Opcion2","Opcion3","Opcion4","Opcion5","Opcion6","Opcion7")</f>
        <v>#N/A</v>
      </c>
    </row>
    <row r="81" spans="37:37" ht="14.4" x14ac:dyDescent="0.25">
      <c r="AK81" s="40" t="e">
        <f>CHOOSE(MATCH('Plan MIPG'!B81,{"Talento humano";"Direccionamiento Estratégico y Planeación";"Gestión con Valores para Resultados";"Evaluación de Resultados";"Información y Comunicación";"Gestión del Conocimiento y la Innovación";"Control Interno"},0),"Opcion1","Opcion2","Opcion3","Opcion4","Opcion5","Opcion6","Opcion7")</f>
        <v>#N/A</v>
      </c>
    </row>
    <row r="82" spans="37:37" ht="14.4" x14ac:dyDescent="0.25">
      <c r="AK82" s="40" t="e">
        <f>CHOOSE(MATCH('Plan MIPG'!B82,{"Talento humano";"Direccionamiento Estratégico y Planeación";"Gestión con Valores para Resultados";"Evaluación de Resultados";"Información y Comunicación";"Gestión del Conocimiento y la Innovación";"Control Interno"},0),"Opcion1","Opcion2","Opcion3","Opcion4","Opcion5","Opcion6","Opcion7")</f>
        <v>#N/A</v>
      </c>
    </row>
    <row r="83" spans="37:37" ht="14.4" x14ac:dyDescent="0.25">
      <c r="AK83" s="40" t="e">
        <f>CHOOSE(MATCH('Plan MIPG'!B83,{"Talento humano";"Direccionamiento Estratégico y Planeación";"Gestión con Valores para Resultados";"Evaluación de Resultados";"Información y Comunicación";"Gestión del Conocimiento y la Innovación";"Control Interno"},0),"Opcion1","Opcion2","Opcion3","Opcion4","Opcion5","Opcion6","Opcion7")</f>
        <v>#N/A</v>
      </c>
    </row>
    <row r="84" spans="37:37" ht="14.4" x14ac:dyDescent="0.25">
      <c r="AK84" s="40" t="e">
        <f>CHOOSE(MATCH('Plan MIPG'!B84,{"Talento humano";"Direccionamiento Estratégico y Planeación";"Gestión con Valores para Resultados";"Evaluación de Resultados";"Información y Comunicación";"Gestión del Conocimiento y la Innovación";"Control Interno"},0),"Opcion1","Opcion2","Opcion3","Opcion4","Opcion5","Opcion6","Opcion7")</f>
        <v>#N/A</v>
      </c>
    </row>
    <row r="85" spans="37:37" ht="14.4" x14ac:dyDescent="0.25">
      <c r="AK85" s="40" t="e">
        <f>CHOOSE(MATCH('Plan MIPG'!B85,{"Talento humano";"Direccionamiento Estratégico y Planeación";"Gestión con Valores para Resultados";"Evaluación de Resultados";"Información y Comunicación";"Gestión del Conocimiento y la Innovación";"Control Interno"},0),"Opcion1","Opcion2","Opcion3","Opcion4","Opcion5","Opcion6","Opcion7")</f>
        <v>#N/A</v>
      </c>
    </row>
    <row r="86" spans="37:37" ht="14.4" x14ac:dyDescent="0.25">
      <c r="AK86" s="40" t="e">
        <f>CHOOSE(MATCH('Plan MIPG'!B86,{"Talento humano";"Direccionamiento Estratégico y Planeación";"Gestión con Valores para Resultados";"Evaluación de Resultados";"Información y Comunicación";"Gestión del Conocimiento y la Innovación";"Control Interno"},0),"Opcion1","Opcion2","Opcion3","Opcion4","Opcion5","Opcion6","Opcion7")</f>
        <v>#N/A</v>
      </c>
    </row>
    <row r="87" spans="37:37" ht="14.4" x14ac:dyDescent="0.25">
      <c r="AK87" s="40" t="e">
        <f>CHOOSE(MATCH('Plan MIPG'!B87,{"Talento humano";"Direccionamiento Estratégico y Planeación";"Gestión con Valores para Resultados";"Evaluación de Resultados";"Información y Comunicación";"Gestión del Conocimiento y la Innovación";"Control Interno"},0),"Opcion1","Opcion2","Opcion3","Opcion4","Opcion5","Opcion6","Opcion7")</f>
        <v>#N/A</v>
      </c>
    </row>
    <row r="88" spans="37:37" ht="14.4" x14ac:dyDescent="0.25">
      <c r="AK88" s="40" t="e">
        <f>CHOOSE(MATCH('Plan MIPG'!B88,{"Talento humano";"Direccionamiento Estratégico y Planeación";"Gestión con Valores para Resultados";"Evaluación de Resultados";"Información y Comunicación";"Gestión del Conocimiento y la Innovación";"Control Interno"},0),"Opcion1","Opcion2","Opcion3","Opcion4","Opcion5","Opcion6","Opcion7")</f>
        <v>#N/A</v>
      </c>
    </row>
    <row r="89" spans="37:37" ht="14.4" x14ac:dyDescent="0.25">
      <c r="AK89" s="40" t="e">
        <f>CHOOSE(MATCH('Plan MIPG'!B89,{"Talento humano";"Direccionamiento Estratégico y Planeación";"Gestión con Valores para Resultados";"Evaluación de Resultados";"Información y Comunicación";"Gestión del Conocimiento y la Innovación";"Control Interno"},0),"Opcion1","Opcion2","Opcion3","Opcion4","Opcion5","Opcion6","Opcion7")</f>
        <v>#N/A</v>
      </c>
    </row>
    <row r="90" spans="37:37" ht="14.4" x14ac:dyDescent="0.25">
      <c r="AK90" s="40" t="e">
        <f>CHOOSE(MATCH('Plan MIPG'!B90,{"Talento humano";"Direccionamiento Estratégico y Planeación";"Gestión con Valores para Resultados";"Evaluación de Resultados";"Información y Comunicación";"Gestión del Conocimiento y la Innovación";"Control Interno"},0),"Opcion1","Opcion2","Opcion3","Opcion4","Opcion5","Opcion6","Opcion7")</f>
        <v>#N/A</v>
      </c>
    </row>
    <row r="91" spans="37:37" ht="14.4" x14ac:dyDescent="0.25">
      <c r="AK91" s="40" t="e">
        <f>CHOOSE(MATCH('Plan MIPG'!B91,{"Talento humano";"Direccionamiento Estratégico y Planeación";"Gestión con Valores para Resultados";"Evaluación de Resultados";"Información y Comunicación";"Gestión del Conocimiento y la Innovación";"Control Interno"},0),"Opcion1","Opcion2","Opcion3","Opcion4","Opcion5","Opcion6","Opcion7")</f>
        <v>#N/A</v>
      </c>
    </row>
    <row r="92" spans="37:37" ht="14.4" x14ac:dyDescent="0.25">
      <c r="AK92" s="40" t="e">
        <f>CHOOSE(MATCH('Plan MIPG'!B92,{"Talento humano";"Direccionamiento Estratégico y Planeación";"Gestión con Valores para Resultados";"Evaluación de Resultados";"Información y Comunicación";"Gestión del Conocimiento y la Innovación";"Control Interno"},0),"Opcion1","Opcion2","Opcion3","Opcion4","Opcion5","Opcion6","Opcion7")</f>
        <v>#N/A</v>
      </c>
    </row>
    <row r="93" spans="37:37" ht="14.4" x14ac:dyDescent="0.25">
      <c r="AK93" s="40" t="e">
        <f>CHOOSE(MATCH('Plan MIPG'!B93,{"Talento humano";"Direccionamiento Estratégico y Planeación";"Gestión con Valores para Resultados";"Evaluación de Resultados";"Información y Comunicación";"Gestión del Conocimiento y la Innovación";"Control Interno"},0),"Opcion1","Opcion2","Opcion3","Opcion4","Opcion5","Opcion6","Opcion7")</f>
        <v>#N/A</v>
      </c>
    </row>
    <row r="94" spans="37:37" ht="14.4" x14ac:dyDescent="0.25">
      <c r="AK94" s="40" t="e">
        <f>CHOOSE(MATCH('Plan MIPG'!B94,{"Talento humano";"Direccionamiento Estratégico y Planeación";"Gestión con Valores para Resultados";"Evaluación de Resultados";"Información y Comunicación";"Gestión del Conocimiento y la Innovación";"Control Interno"},0),"Opcion1","Opcion2","Opcion3","Opcion4","Opcion5","Opcion6","Opcion7")</f>
        <v>#N/A</v>
      </c>
    </row>
    <row r="95" spans="37:37" ht="14.4" x14ac:dyDescent="0.25">
      <c r="AK95" s="40" t="e">
        <f>CHOOSE(MATCH('Plan MIPG'!B95,{"Talento humano";"Direccionamiento Estratégico y Planeación";"Gestión con Valores para Resultados";"Evaluación de Resultados";"Información y Comunicación";"Gestión del Conocimiento y la Innovación";"Control Interno"},0),"Opcion1","Opcion2","Opcion3","Opcion4","Opcion5","Opcion6","Opcion7")</f>
        <v>#N/A</v>
      </c>
    </row>
    <row r="96" spans="37:37" ht="14.4" x14ac:dyDescent="0.25">
      <c r="AK96" s="40" t="e">
        <f>CHOOSE(MATCH('Plan MIPG'!B96,{"Talento humano";"Direccionamiento Estratégico y Planeación";"Gestión con Valores para Resultados";"Evaluación de Resultados";"Información y Comunicación";"Gestión del Conocimiento y la Innovación";"Control Interno"},0),"Opcion1","Opcion2","Opcion3","Opcion4","Opcion5","Opcion6","Opcion7")</f>
        <v>#N/A</v>
      </c>
    </row>
    <row r="97" spans="37:37" ht="14.4" x14ac:dyDescent="0.25">
      <c r="AK97" s="40" t="e">
        <f>CHOOSE(MATCH('Plan MIPG'!B97,{"Talento humano";"Direccionamiento Estratégico y Planeación";"Gestión con Valores para Resultados";"Evaluación de Resultados";"Información y Comunicación";"Gestión del Conocimiento y la Innovación";"Control Interno"},0),"Opcion1","Opcion2","Opcion3","Opcion4","Opcion5","Opcion6","Opcion7")</f>
        <v>#N/A</v>
      </c>
    </row>
    <row r="98" spans="37:37" ht="14.4" x14ac:dyDescent="0.25">
      <c r="AK98" s="40" t="e">
        <f>CHOOSE(MATCH('Plan MIPG'!B98,{"Talento humano";"Direccionamiento Estratégico y Planeación";"Gestión con Valores para Resultados";"Evaluación de Resultados";"Información y Comunicación";"Gestión del Conocimiento y la Innovación";"Control Interno"},0),"Opcion1","Opcion2","Opcion3","Opcion4","Opcion5","Opcion6","Opcion7")</f>
        <v>#N/A</v>
      </c>
    </row>
    <row r="99" spans="37:37" ht="14.4" x14ac:dyDescent="0.25">
      <c r="AK99" s="40" t="e">
        <f>CHOOSE(MATCH('Plan MIPG'!B99,{"Talento humano";"Direccionamiento Estratégico y Planeación";"Gestión con Valores para Resultados";"Evaluación de Resultados";"Información y Comunicación";"Gestión del Conocimiento y la Innovación";"Control Interno"},0),"Opcion1","Opcion2","Opcion3","Opcion4","Opcion5","Opcion6","Opcion7")</f>
        <v>#N/A</v>
      </c>
    </row>
    <row r="100" spans="37:37" ht="14.4" x14ac:dyDescent="0.25">
      <c r="AK100" s="40" t="e">
        <f>CHOOSE(MATCH('Plan MIPG'!B100,{"Talento humano";"Direccionamiento Estratégico y Planeación";"Gestión con Valores para Resultados";"Evaluación de Resultados";"Información y Comunicación";"Gestión del Conocimiento y la Innovación";"Control Interno"},0),"Opcion1","Opcion2","Opcion3","Opcion4","Opcion5","Opcion6","Opcion7")</f>
        <v>#N/A</v>
      </c>
    </row>
    <row r="101" spans="37:37" ht="14.4" x14ac:dyDescent="0.25">
      <c r="AK101" s="40" t="e">
        <f>CHOOSE(MATCH('Plan MIPG'!B101,{"Talento humano";"Direccionamiento Estratégico y Planeación";"Gestión con Valores para Resultados";"Evaluación de Resultados";"Información y Comunicación";"Gestión del Conocimiento y la Innovación";"Control Interno"},0),"Opcion1","Opcion2","Opcion3","Opcion4","Opcion5","Opcion6","Opcion7")</f>
        <v>#N/A</v>
      </c>
    </row>
    <row r="102" spans="37:37" ht="14.4" x14ac:dyDescent="0.25">
      <c r="AK102" s="40" t="e">
        <f>CHOOSE(MATCH('Plan MIPG'!B102,{"Talento humano";"Direccionamiento Estratégico y Planeación";"Gestión con Valores para Resultados";"Evaluación de Resultados";"Información y Comunicación";"Gestión del Conocimiento y la Innovación";"Control Interno"},0),"Opcion1","Opcion2","Opcion3","Opcion4","Opcion5","Opcion6","Opcion7")</f>
        <v>#N/A</v>
      </c>
    </row>
    <row r="103" spans="37:37" ht="14.4" x14ac:dyDescent="0.25">
      <c r="AK103" s="40" t="e">
        <f>CHOOSE(MATCH('Plan MIPG'!B103,{"Talento humano";"Direccionamiento Estratégico y Planeación";"Gestión con Valores para Resultados";"Evaluación de Resultados";"Información y Comunicación";"Gestión del Conocimiento y la Innovación";"Control Interno"},0),"Opcion1","Opcion2","Opcion3","Opcion4","Opcion5","Opcion6","Opcion7")</f>
        <v>#N/A</v>
      </c>
    </row>
    <row r="104" spans="37:37" ht="14.4" x14ac:dyDescent="0.25">
      <c r="AK104" s="40" t="e">
        <f>CHOOSE(MATCH('Plan MIPG'!B104,{"Talento humano";"Direccionamiento Estratégico y Planeación";"Gestión con Valores para Resultados";"Evaluación de Resultados";"Información y Comunicación";"Gestión del Conocimiento y la Innovación";"Control Interno"},0),"Opcion1","Opcion2","Opcion3","Opcion4","Opcion5","Opcion6","Opcion7")</f>
        <v>#N/A</v>
      </c>
    </row>
    <row r="105" spans="37:37" ht="14.4" x14ac:dyDescent="0.25">
      <c r="AK105" s="40" t="e">
        <f>CHOOSE(MATCH('Plan MIPG'!B105,{"Talento humano";"Direccionamiento Estratégico y Planeación";"Gestión con Valores para Resultados";"Evaluación de Resultados";"Información y Comunicación";"Gestión del Conocimiento y la Innovación";"Control Interno"},0),"Opcion1","Opcion2","Opcion3","Opcion4","Opcion5","Opcion6","Opcion7")</f>
        <v>#N/A</v>
      </c>
    </row>
    <row r="106" spans="37:37" ht="14.4" x14ac:dyDescent="0.25">
      <c r="AK106" s="40" t="e">
        <f>CHOOSE(MATCH('Plan MIPG'!B106,{"Talento humano";"Direccionamiento Estratégico y Planeación";"Gestión con Valores para Resultados";"Evaluación de Resultados";"Información y Comunicación";"Gestión del Conocimiento y la Innovación";"Control Interno"},0),"Opcion1","Opcion2","Opcion3","Opcion4","Opcion5","Opcion6","Opcion7")</f>
        <v>#N/A</v>
      </c>
    </row>
    <row r="107" spans="37:37" ht="14.4" x14ac:dyDescent="0.25">
      <c r="AK107" s="40" t="e">
        <f>CHOOSE(MATCH('Plan MIPG'!B107,{"Talento humano";"Direccionamiento Estratégico y Planeación";"Gestión con Valores para Resultados";"Evaluación de Resultados";"Información y Comunicación";"Gestión del Conocimiento y la Innovación";"Control Interno"},0),"Opcion1","Opcion2","Opcion3","Opcion4","Opcion5","Opcion6","Opcion7")</f>
        <v>#N/A</v>
      </c>
    </row>
    <row r="108" spans="37:37" ht="14.4" x14ac:dyDescent="0.25">
      <c r="AK108" s="40" t="e">
        <f>CHOOSE(MATCH('Plan MIPG'!B108,{"Talento humano";"Direccionamiento Estratégico y Planeación";"Gestión con Valores para Resultados";"Evaluación de Resultados";"Información y Comunicación";"Gestión del Conocimiento y la Innovación";"Control Interno"},0),"Opcion1","Opcion2","Opcion3","Opcion4","Opcion5","Opcion6","Opcion7")</f>
        <v>#N/A</v>
      </c>
    </row>
    <row r="109" spans="37:37" ht="14.4" x14ac:dyDescent="0.25">
      <c r="AK109" s="40" t="e">
        <f>CHOOSE(MATCH('Plan MIPG'!B109,{"Talento humano";"Direccionamiento Estratégico y Planeación";"Gestión con Valores para Resultados";"Evaluación de Resultados";"Información y Comunicación";"Gestión del Conocimiento y la Innovación";"Control Interno"},0),"Opcion1","Opcion2","Opcion3","Opcion4","Opcion5","Opcion6","Opcion7")</f>
        <v>#N/A</v>
      </c>
    </row>
    <row r="110" spans="37:37" ht="14.4" x14ac:dyDescent="0.25">
      <c r="AK110" s="40" t="e">
        <f>CHOOSE(MATCH('Plan MIPG'!B110,{"Talento humano";"Direccionamiento Estratégico y Planeación";"Gestión con Valores para Resultados";"Evaluación de Resultados";"Información y Comunicación";"Gestión del Conocimiento y la Innovación";"Control Interno"},0),"Opcion1","Opcion2","Opcion3","Opcion4","Opcion5","Opcion6","Opcion7")</f>
        <v>#N/A</v>
      </c>
    </row>
    <row r="111" spans="37:37" ht="14.4" x14ac:dyDescent="0.25">
      <c r="AK111" s="40" t="e">
        <f>CHOOSE(MATCH('Plan MIPG'!B111,{"Talento humano";"Direccionamiento Estratégico y Planeación";"Gestión con Valores para Resultados";"Evaluación de Resultados";"Información y Comunicación";"Gestión del Conocimiento y la Innovación";"Control Interno"},0),"Opcion1","Opcion2","Opcion3","Opcion4","Opcion5","Opcion6","Opcion7")</f>
        <v>#N/A</v>
      </c>
    </row>
    <row r="112" spans="37:37" ht="14.4" x14ac:dyDescent="0.25">
      <c r="AK112" s="40" t="e">
        <f>CHOOSE(MATCH('Plan MIPG'!B112,{"Talento humano";"Direccionamiento Estratégico y Planeación";"Gestión con Valores para Resultados";"Evaluación de Resultados";"Información y Comunicación";"Gestión del Conocimiento y la Innovación";"Control Interno"},0),"Opcion1","Opcion2","Opcion3","Opcion4","Opcion5","Opcion6","Opcion7")</f>
        <v>#N/A</v>
      </c>
    </row>
    <row r="113" spans="37:37" ht="14.4" x14ac:dyDescent="0.25">
      <c r="AK113" s="40" t="e">
        <f>CHOOSE(MATCH('Plan MIPG'!B113,{"Talento humano";"Direccionamiento Estratégico y Planeación";"Gestión con Valores para Resultados";"Evaluación de Resultados";"Información y Comunicación";"Gestión del Conocimiento y la Innovación";"Control Interno"},0),"Opcion1","Opcion2","Opcion3","Opcion4","Opcion5","Opcion6","Opcion7")</f>
        <v>#N/A</v>
      </c>
    </row>
    <row r="114" spans="37:37" ht="14.4" x14ac:dyDescent="0.25">
      <c r="AK114" s="40" t="e">
        <f>CHOOSE(MATCH('Plan MIPG'!B114,{"Talento humano";"Direccionamiento Estratégico y Planeación";"Gestión con Valores para Resultados";"Evaluación de Resultados";"Información y Comunicación";"Gestión del Conocimiento y la Innovación";"Control Interno"},0),"Opcion1","Opcion2","Opcion3","Opcion4","Opcion5","Opcion6","Opcion7")</f>
        <v>#N/A</v>
      </c>
    </row>
    <row r="115" spans="37:37" ht="14.4" x14ac:dyDescent="0.25">
      <c r="AK115" s="40" t="e">
        <f>CHOOSE(MATCH('Plan MIPG'!B115,{"Talento humano";"Direccionamiento Estratégico y Planeación";"Gestión con Valores para Resultados";"Evaluación de Resultados";"Información y Comunicación";"Gestión del Conocimiento y la Innovación";"Control Interno"},0),"Opcion1","Opcion2","Opcion3","Opcion4","Opcion5","Opcion6","Opcion7")</f>
        <v>#N/A</v>
      </c>
    </row>
    <row r="116" spans="37:37" ht="14.4" x14ac:dyDescent="0.25">
      <c r="AK116" s="40" t="e">
        <f>CHOOSE(MATCH('Plan MIPG'!B116,{"Talento humano";"Direccionamiento Estratégico y Planeación";"Gestión con Valores para Resultados";"Evaluación de Resultados";"Información y Comunicación";"Gestión del Conocimiento y la Innovación";"Control Interno"},0),"Opcion1","Opcion2","Opcion3","Opcion4","Opcion5","Opcion6","Opcion7")</f>
        <v>#N/A</v>
      </c>
    </row>
    <row r="117" spans="37:37" ht="14.4" x14ac:dyDescent="0.25">
      <c r="AK117" s="40" t="e">
        <f>CHOOSE(MATCH('Plan MIPG'!B117,{"Talento humano";"Direccionamiento Estratégico y Planeación";"Gestión con Valores para Resultados";"Evaluación de Resultados";"Información y Comunicación";"Gestión del Conocimiento y la Innovación";"Control Interno"},0),"Opcion1","Opcion2","Opcion3","Opcion4","Opcion5","Opcion6","Opcion7")</f>
        <v>#N/A</v>
      </c>
    </row>
    <row r="118" spans="37:37" ht="14.4" x14ac:dyDescent="0.25">
      <c r="AK118" s="40" t="e">
        <f>CHOOSE(MATCH('Plan MIPG'!B118,{"Talento humano";"Direccionamiento Estratégico y Planeación";"Gestión con Valores para Resultados";"Evaluación de Resultados";"Información y Comunicación";"Gestión del Conocimiento y la Innovación";"Control Interno"},0),"Opcion1","Opcion2","Opcion3","Opcion4","Opcion5","Opcion6","Opcion7")</f>
        <v>#N/A</v>
      </c>
    </row>
    <row r="119" spans="37:37" ht="14.4" x14ac:dyDescent="0.25">
      <c r="AK119" s="40" t="e">
        <f>CHOOSE(MATCH('Plan MIPG'!B119,{"Talento humano";"Direccionamiento Estratégico y Planeación";"Gestión con Valores para Resultados";"Evaluación de Resultados";"Información y Comunicación";"Gestión del Conocimiento y la Innovación";"Control Interno"},0),"Opcion1","Opcion2","Opcion3","Opcion4","Opcion5","Opcion6","Opcion7")</f>
        <v>#N/A</v>
      </c>
    </row>
    <row r="120" spans="37:37" ht="14.4" x14ac:dyDescent="0.25">
      <c r="AK120" s="40" t="e">
        <f>CHOOSE(MATCH('Plan MIPG'!B120,{"Talento humano";"Direccionamiento Estratégico y Planeación";"Gestión con Valores para Resultados";"Evaluación de Resultados";"Información y Comunicación";"Gestión del Conocimiento y la Innovación";"Control Interno"},0),"Opcion1","Opcion2","Opcion3","Opcion4","Opcion5","Opcion6","Opcion7")</f>
        <v>#N/A</v>
      </c>
    </row>
    <row r="121" spans="37:37" ht="14.4" x14ac:dyDescent="0.25">
      <c r="AK121" s="40" t="e">
        <f>CHOOSE(MATCH('Plan MIPG'!B121,{"Talento humano";"Direccionamiento Estratégico y Planeación";"Gestión con Valores para Resultados";"Evaluación de Resultados";"Información y Comunicación";"Gestión del Conocimiento y la Innovación";"Control Interno"},0),"Opcion1","Opcion2","Opcion3","Opcion4","Opcion5","Opcion6","Opcion7")</f>
        <v>#N/A</v>
      </c>
    </row>
    <row r="122" spans="37:37" ht="14.4" x14ac:dyDescent="0.25">
      <c r="AK122" s="40" t="e">
        <f>CHOOSE(MATCH('Plan MIPG'!B122,{"Talento humano";"Direccionamiento Estratégico y Planeación";"Gestión con Valores para Resultados";"Evaluación de Resultados";"Información y Comunicación";"Gestión del Conocimiento y la Innovación";"Control Interno"},0),"Opcion1","Opcion2","Opcion3","Opcion4","Opcion5","Opcion6","Opcion7")</f>
        <v>#N/A</v>
      </c>
    </row>
    <row r="123" spans="37:37" ht="14.4" x14ac:dyDescent="0.25">
      <c r="AK123" s="40" t="e">
        <f>CHOOSE(MATCH('Plan MIPG'!B123,{"Talento humano";"Direccionamiento Estratégico y Planeación";"Gestión con Valores para Resultados";"Evaluación de Resultados";"Información y Comunicación";"Gestión del Conocimiento y la Innovación";"Control Interno"},0),"Opcion1","Opcion2","Opcion3","Opcion4","Opcion5","Opcion6","Opcion7")</f>
        <v>#N/A</v>
      </c>
    </row>
    <row r="124" spans="37:37" ht="14.4" x14ac:dyDescent="0.25">
      <c r="AK124" s="40" t="e">
        <f>CHOOSE(MATCH('Plan MIPG'!B124,{"Talento humano";"Direccionamiento Estratégico y Planeación";"Gestión con Valores para Resultados";"Evaluación de Resultados";"Información y Comunicación";"Gestión del Conocimiento y la Innovación";"Control Interno"},0),"Opcion1","Opcion2","Opcion3","Opcion4","Opcion5","Opcion6","Opcion7")</f>
        <v>#N/A</v>
      </c>
    </row>
    <row r="125" spans="37:37" ht="14.4" x14ac:dyDescent="0.25">
      <c r="AK125" s="40" t="e">
        <f>CHOOSE(MATCH('Plan MIPG'!B125,{"Talento humano";"Direccionamiento Estratégico y Planeación";"Gestión con Valores para Resultados";"Evaluación de Resultados";"Información y Comunicación";"Gestión del Conocimiento y la Innovación";"Control Interno"},0),"Opcion1","Opcion2","Opcion3","Opcion4","Opcion5","Opcion6","Opcion7")</f>
        <v>#N/A</v>
      </c>
    </row>
    <row r="126" spans="37:37" ht="14.4" x14ac:dyDescent="0.25">
      <c r="AK126" s="40" t="e">
        <f>CHOOSE(MATCH('Plan MIPG'!B126,{"Talento humano";"Direccionamiento Estratégico y Planeación";"Gestión con Valores para Resultados";"Evaluación de Resultados";"Información y Comunicación";"Gestión del Conocimiento y la Innovación";"Control Interno"},0),"Opcion1","Opcion2","Opcion3","Opcion4","Opcion5","Opcion6","Opcion7")</f>
        <v>#N/A</v>
      </c>
    </row>
    <row r="127" spans="37:37" ht="14.4" x14ac:dyDescent="0.25">
      <c r="AK127" s="40" t="e">
        <f>CHOOSE(MATCH('Plan MIPG'!B127,{"Talento humano";"Direccionamiento Estratégico y Planeación";"Gestión con Valores para Resultados";"Evaluación de Resultados";"Información y Comunicación";"Gestión del Conocimiento y la Innovación";"Control Interno"},0),"Opcion1","Opcion2","Opcion3","Opcion4","Opcion5","Opcion6","Opcion7")</f>
        <v>#N/A</v>
      </c>
    </row>
    <row r="128" spans="37:37" ht="14.4" x14ac:dyDescent="0.25">
      <c r="AK128" s="40" t="e">
        <f>CHOOSE(MATCH('Plan MIPG'!B128,{"Talento humano";"Direccionamiento Estratégico y Planeación";"Gestión con Valores para Resultados";"Evaluación de Resultados";"Información y Comunicación";"Gestión del Conocimiento y la Innovación";"Control Interno"},0),"Opcion1","Opcion2","Opcion3","Opcion4","Opcion5","Opcion6","Opcion7")</f>
        <v>#N/A</v>
      </c>
    </row>
    <row r="129" spans="37:37" ht="14.4" x14ac:dyDescent="0.25">
      <c r="AK129" s="40" t="e">
        <f>CHOOSE(MATCH('Plan MIPG'!B129,{"Talento humano";"Direccionamiento Estratégico y Planeación";"Gestión con Valores para Resultados";"Evaluación de Resultados";"Información y Comunicación";"Gestión del Conocimiento y la Innovación";"Control Interno"},0),"Opcion1","Opcion2","Opcion3","Opcion4","Opcion5","Opcion6","Opcion7")</f>
        <v>#N/A</v>
      </c>
    </row>
    <row r="130" spans="37:37" ht="14.4" x14ac:dyDescent="0.25">
      <c r="AK130" s="40" t="e">
        <f>CHOOSE(MATCH('Plan MIPG'!B130,{"Talento humano";"Direccionamiento Estratégico y Planeación";"Gestión con Valores para Resultados";"Evaluación de Resultados";"Información y Comunicación";"Gestión del Conocimiento y la Innovación";"Control Interno"},0),"Opcion1","Opcion2","Opcion3","Opcion4","Opcion5","Opcion6","Opcion7")</f>
        <v>#N/A</v>
      </c>
    </row>
    <row r="131" spans="37:37" ht="14.4" x14ac:dyDescent="0.25">
      <c r="AK131" s="40" t="e">
        <f>CHOOSE(MATCH('Plan MIPG'!B131,{"Talento humano";"Direccionamiento Estratégico y Planeación";"Gestión con Valores para Resultados";"Evaluación de Resultados";"Información y Comunicación";"Gestión del Conocimiento y la Innovación";"Control Interno"},0),"Opcion1","Opcion2","Opcion3","Opcion4","Opcion5","Opcion6","Opcion7")</f>
        <v>#N/A</v>
      </c>
    </row>
    <row r="132" spans="37:37" ht="14.4" x14ac:dyDescent="0.25">
      <c r="AK132" s="40" t="e">
        <f>CHOOSE(MATCH('Plan MIPG'!B132,{"Talento humano";"Direccionamiento Estratégico y Planeación";"Gestión con Valores para Resultados";"Evaluación de Resultados";"Información y Comunicación";"Gestión del Conocimiento y la Innovación";"Control Interno"},0),"Opcion1","Opcion2","Opcion3","Opcion4","Opcion5","Opcion6","Opcion7")</f>
        <v>#N/A</v>
      </c>
    </row>
    <row r="133" spans="37:37" ht="14.4" x14ac:dyDescent="0.25">
      <c r="AK133" s="40" t="e">
        <f>CHOOSE(MATCH('Plan MIPG'!B133,{"Talento humano";"Direccionamiento Estratégico y Planeación";"Gestión con Valores para Resultados";"Evaluación de Resultados";"Información y Comunicación";"Gestión del Conocimiento y la Innovación";"Control Interno"},0),"Opcion1","Opcion2","Opcion3","Opcion4","Opcion5","Opcion6","Opcion7")</f>
        <v>#N/A</v>
      </c>
    </row>
    <row r="134" spans="37:37" ht="14.4" x14ac:dyDescent="0.25">
      <c r="AK134" s="40" t="e">
        <f>CHOOSE(MATCH('Plan MIPG'!B134,{"Talento humano";"Direccionamiento Estratégico y Planeación";"Gestión con Valores para Resultados";"Evaluación de Resultados";"Información y Comunicación";"Gestión del Conocimiento y la Innovación";"Control Interno"},0),"Opcion1","Opcion2","Opcion3","Opcion4","Opcion5","Opcion6","Opcion7")</f>
        <v>#N/A</v>
      </c>
    </row>
    <row r="135" spans="37:37" ht="14.4" x14ac:dyDescent="0.25">
      <c r="AK135" s="40" t="e">
        <f>CHOOSE(MATCH('Plan MIPG'!B135,{"Talento humano";"Direccionamiento Estratégico y Planeación";"Gestión con Valores para Resultados";"Evaluación de Resultados";"Información y Comunicación";"Gestión del Conocimiento y la Innovación";"Control Interno"},0),"Opcion1","Opcion2","Opcion3","Opcion4","Opcion5","Opcion6","Opcion7")</f>
        <v>#N/A</v>
      </c>
    </row>
    <row r="136" spans="37:37" ht="14.4" x14ac:dyDescent="0.25">
      <c r="AK136" s="40" t="e">
        <f>CHOOSE(MATCH('Plan MIPG'!B136,{"Talento humano";"Direccionamiento Estratégico y Planeación";"Gestión con Valores para Resultados";"Evaluación de Resultados";"Información y Comunicación";"Gestión del Conocimiento y la Innovación";"Control Interno"},0),"Opcion1","Opcion2","Opcion3","Opcion4","Opcion5","Opcion6","Opcion7")</f>
        <v>#N/A</v>
      </c>
    </row>
    <row r="137" spans="37:37" ht="14.4" x14ac:dyDescent="0.25">
      <c r="AK137" s="40" t="e">
        <f>CHOOSE(MATCH('Plan MIPG'!B137,{"Talento humano";"Direccionamiento Estratégico y Planeación";"Gestión con Valores para Resultados";"Evaluación de Resultados";"Información y Comunicación";"Gestión del Conocimiento y la Innovación";"Control Interno"},0),"Opcion1","Opcion2","Opcion3","Opcion4","Opcion5","Opcion6","Opcion7")</f>
        <v>#N/A</v>
      </c>
    </row>
    <row r="138" spans="37:37" ht="14.4" x14ac:dyDescent="0.25">
      <c r="AK138" s="40" t="e">
        <f>CHOOSE(MATCH('Plan MIPG'!B138,{"Talento humano";"Direccionamiento Estratégico y Planeación";"Gestión con Valores para Resultados";"Evaluación de Resultados";"Información y Comunicación";"Gestión del Conocimiento y la Innovación";"Control Interno"},0),"Opcion1","Opcion2","Opcion3","Opcion4","Opcion5","Opcion6","Opcion7")</f>
        <v>#N/A</v>
      </c>
    </row>
    <row r="139" spans="37:37" ht="14.4" x14ac:dyDescent="0.25">
      <c r="AK139" s="40" t="e">
        <f>CHOOSE(MATCH('Plan MIPG'!B139,{"Talento humano";"Direccionamiento Estratégico y Planeación";"Gestión con Valores para Resultados";"Evaluación de Resultados";"Información y Comunicación";"Gestión del Conocimiento y la Innovación";"Control Interno"},0),"Opcion1","Opcion2","Opcion3","Opcion4","Opcion5","Opcion6","Opcion7")</f>
        <v>#N/A</v>
      </c>
    </row>
    <row r="140" spans="37:37" ht="14.4" x14ac:dyDescent="0.25">
      <c r="AK140" s="40" t="e">
        <f>CHOOSE(MATCH('Plan MIPG'!B140,{"Talento humano";"Direccionamiento Estratégico y Planeación";"Gestión con Valores para Resultados";"Evaluación de Resultados";"Información y Comunicación";"Gestión del Conocimiento y la Innovación";"Control Interno"},0),"Opcion1","Opcion2","Opcion3","Opcion4","Opcion5","Opcion6","Opcion7")</f>
        <v>#N/A</v>
      </c>
    </row>
    <row r="141" spans="37:37" ht="14.4" x14ac:dyDescent="0.25">
      <c r="AK141" s="40" t="e">
        <f>CHOOSE(MATCH('Plan MIPG'!B141,{"Talento humano";"Direccionamiento Estratégico y Planeación";"Gestión con Valores para Resultados";"Evaluación de Resultados";"Información y Comunicación";"Gestión del Conocimiento y la Innovación";"Control Interno"},0),"Opcion1","Opcion2","Opcion3","Opcion4","Opcion5","Opcion6","Opcion7")</f>
        <v>#N/A</v>
      </c>
    </row>
    <row r="142" spans="37:37" ht="14.4" x14ac:dyDescent="0.25">
      <c r="AK142" s="40" t="e">
        <f>CHOOSE(MATCH('Plan MIPG'!B142,{"Talento humano";"Direccionamiento Estratégico y Planeación";"Gestión con Valores para Resultados";"Evaluación de Resultados";"Información y Comunicación";"Gestión del Conocimiento y la Innovación";"Control Interno"},0),"Opcion1","Opcion2","Opcion3","Opcion4","Opcion5","Opcion6","Opcion7")</f>
        <v>#N/A</v>
      </c>
    </row>
    <row r="143" spans="37:37" ht="14.4" x14ac:dyDescent="0.25">
      <c r="AK143" s="40" t="e">
        <f>CHOOSE(MATCH('Plan MIPG'!B143,{"Talento humano";"Direccionamiento Estratégico y Planeación";"Gestión con Valores para Resultados";"Evaluación de Resultados";"Información y Comunicación";"Gestión del Conocimiento y la Innovación";"Control Interno"},0),"Opcion1","Opcion2","Opcion3","Opcion4","Opcion5","Opcion6","Opcion7")</f>
        <v>#N/A</v>
      </c>
    </row>
    <row r="144" spans="37:37" ht="14.4" x14ac:dyDescent="0.25">
      <c r="AK144" s="40" t="e">
        <f>CHOOSE(MATCH('Plan MIPG'!B144,{"Talento humano";"Direccionamiento Estratégico y Planeación";"Gestión con Valores para Resultados";"Evaluación de Resultados";"Información y Comunicación";"Gestión del Conocimiento y la Innovación";"Control Interno"},0),"Opcion1","Opcion2","Opcion3","Opcion4","Opcion5","Opcion6","Opcion7")</f>
        <v>#N/A</v>
      </c>
    </row>
    <row r="145" spans="37:37" ht="14.4" x14ac:dyDescent="0.25">
      <c r="AK145" s="40" t="e">
        <f>CHOOSE(MATCH('Plan MIPG'!B145,{"Talento humano";"Direccionamiento Estratégico y Planeación";"Gestión con Valores para Resultados";"Evaluación de Resultados";"Información y Comunicación";"Gestión del Conocimiento y la Innovación";"Control Interno"},0),"Opcion1","Opcion2","Opcion3","Opcion4","Opcion5","Opcion6","Opcion7")</f>
        <v>#N/A</v>
      </c>
    </row>
    <row r="146" spans="37:37" ht="14.4" x14ac:dyDescent="0.25">
      <c r="AK146" s="40" t="e">
        <f>CHOOSE(MATCH('Plan MIPG'!B146,{"Talento humano";"Direccionamiento Estratégico y Planeación";"Gestión con Valores para Resultados";"Evaluación de Resultados";"Información y Comunicación";"Gestión del Conocimiento y la Innovación";"Control Interno"},0),"Opcion1","Opcion2","Opcion3","Opcion4","Opcion5","Opcion6","Opcion7")</f>
        <v>#N/A</v>
      </c>
    </row>
    <row r="147" spans="37:37" ht="14.4" x14ac:dyDescent="0.25">
      <c r="AK147" s="40" t="e">
        <f>CHOOSE(MATCH('Plan MIPG'!B147,{"Talento humano";"Direccionamiento Estratégico y Planeación";"Gestión con Valores para Resultados";"Evaluación de Resultados";"Información y Comunicación";"Gestión del Conocimiento y la Innovación";"Control Interno"},0),"Opcion1","Opcion2","Opcion3","Opcion4","Opcion5","Opcion6","Opcion7")</f>
        <v>#N/A</v>
      </c>
    </row>
    <row r="148" spans="37:37" ht="14.4" x14ac:dyDescent="0.25">
      <c r="AK148" s="40" t="e">
        <f>CHOOSE(MATCH('Plan MIPG'!B148,{"Talento humano";"Direccionamiento Estratégico y Planeación";"Gestión con Valores para Resultados";"Evaluación de Resultados";"Información y Comunicación";"Gestión del Conocimiento y la Innovación";"Control Interno"},0),"Opcion1","Opcion2","Opcion3","Opcion4","Opcion5","Opcion6","Opcion7")</f>
        <v>#N/A</v>
      </c>
    </row>
    <row r="149" spans="37:37" ht="14.4" x14ac:dyDescent="0.25">
      <c r="AK149" s="40" t="e">
        <f>CHOOSE(MATCH('Plan MIPG'!B149,{"Talento humano";"Direccionamiento Estratégico y Planeación";"Gestión con Valores para Resultados";"Evaluación de Resultados";"Información y Comunicación";"Gestión del Conocimiento y la Innovación";"Control Interno"},0),"Opcion1","Opcion2","Opcion3","Opcion4","Opcion5","Opcion6","Opcion7")</f>
        <v>#N/A</v>
      </c>
    </row>
    <row r="150" spans="37:37" ht="14.4" x14ac:dyDescent="0.25">
      <c r="AK150" s="40" t="e">
        <f>CHOOSE(MATCH('Plan MIPG'!B150,{"Talento humano";"Direccionamiento Estratégico y Planeación";"Gestión con Valores para Resultados";"Evaluación de Resultados";"Información y Comunicación";"Gestión del Conocimiento y la Innovación";"Control Interno"},0),"Opcion1","Opcion2","Opcion3","Opcion4","Opcion5","Opcion6","Opcion7")</f>
        <v>#N/A</v>
      </c>
    </row>
    <row r="151" spans="37:37" ht="14.4" x14ac:dyDescent="0.25">
      <c r="AK151" s="40" t="e">
        <f>CHOOSE(MATCH('Plan MIPG'!B151,{"Talento humano";"Direccionamiento Estratégico y Planeación";"Gestión con Valores para Resultados";"Evaluación de Resultados";"Información y Comunicación";"Gestión del Conocimiento y la Innovación";"Control Interno"},0),"Opcion1","Opcion2","Opcion3","Opcion4","Opcion5","Opcion6","Opcion7")</f>
        <v>#N/A</v>
      </c>
    </row>
    <row r="152" spans="37:37" ht="14.4" x14ac:dyDescent="0.25">
      <c r="AK152" s="40" t="e">
        <f>CHOOSE(MATCH('Plan MIPG'!B152,{"Talento humano";"Direccionamiento Estratégico y Planeación";"Gestión con Valores para Resultados";"Evaluación de Resultados";"Información y Comunicación";"Gestión del Conocimiento y la Innovación";"Control Interno"},0),"Opcion1","Opcion2","Opcion3","Opcion4","Opcion5","Opcion6","Opcion7")</f>
        <v>#N/A</v>
      </c>
    </row>
    <row r="153" spans="37:37" ht="14.4" x14ac:dyDescent="0.25">
      <c r="AK153" s="40" t="e">
        <f>CHOOSE(MATCH('Plan MIPG'!B153,{"Talento humano";"Direccionamiento Estratégico y Planeación";"Gestión con Valores para Resultados";"Evaluación de Resultados";"Información y Comunicación";"Gestión del Conocimiento y la Innovación";"Control Interno"},0),"Opcion1","Opcion2","Opcion3","Opcion4","Opcion5","Opcion6","Opcion7")</f>
        <v>#N/A</v>
      </c>
    </row>
    <row r="154" spans="37:37" ht="14.4" x14ac:dyDescent="0.25">
      <c r="AK154" s="40" t="e">
        <f>CHOOSE(MATCH('Plan MIPG'!B154,{"Talento humano";"Direccionamiento Estratégico y Planeación";"Gestión con Valores para Resultados";"Evaluación de Resultados";"Información y Comunicación";"Gestión del Conocimiento y la Innovación";"Control Interno"},0),"Opcion1","Opcion2","Opcion3","Opcion4","Opcion5","Opcion6","Opcion7")</f>
        <v>#N/A</v>
      </c>
    </row>
    <row r="155" spans="37:37" ht="14.4" x14ac:dyDescent="0.25">
      <c r="AK155" s="40" t="e">
        <f>CHOOSE(MATCH('Plan MIPG'!B155,{"Talento humano";"Direccionamiento Estratégico y Planeación";"Gestión con Valores para Resultados";"Evaluación de Resultados";"Información y Comunicación";"Gestión del Conocimiento y la Innovación";"Control Interno"},0),"Opcion1","Opcion2","Opcion3","Opcion4","Opcion5","Opcion6","Opcion7")</f>
        <v>#N/A</v>
      </c>
    </row>
    <row r="156" spans="37:37" ht="14.4" x14ac:dyDescent="0.25">
      <c r="AK156" s="40" t="e">
        <f>CHOOSE(MATCH('Plan MIPG'!B156,{"Talento humano";"Direccionamiento Estratégico y Planeación";"Gestión con Valores para Resultados";"Evaluación de Resultados";"Información y Comunicación";"Gestión del Conocimiento y la Innovación";"Control Interno"},0),"Opcion1","Opcion2","Opcion3","Opcion4","Opcion5","Opcion6","Opcion7")</f>
        <v>#N/A</v>
      </c>
    </row>
    <row r="157" spans="37:37" ht="14.4" x14ac:dyDescent="0.25">
      <c r="AK157" s="40" t="e">
        <f>CHOOSE(MATCH('Plan MIPG'!B157,{"Talento humano";"Direccionamiento Estratégico y Planeación";"Gestión con Valores para Resultados";"Evaluación de Resultados";"Información y Comunicación";"Gestión del Conocimiento y la Innovación";"Control Interno"},0),"Opcion1","Opcion2","Opcion3","Opcion4","Opcion5","Opcion6","Opcion7")</f>
        <v>#N/A</v>
      </c>
    </row>
    <row r="158" spans="37:37" ht="14.4" x14ac:dyDescent="0.25">
      <c r="AK158" s="40" t="e">
        <f>CHOOSE(MATCH('Plan MIPG'!B158,{"Talento humano";"Direccionamiento Estratégico y Planeación";"Gestión con Valores para Resultados";"Evaluación de Resultados";"Información y Comunicación";"Gestión del Conocimiento y la Innovación";"Control Interno"},0),"Opcion1","Opcion2","Opcion3","Opcion4","Opcion5","Opcion6","Opcion7")</f>
        <v>#N/A</v>
      </c>
    </row>
    <row r="159" spans="37:37" ht="14.4" x14ac:dyDescent="0.25">
      <c r="AK159" s="40" t="e">
        <f>CHOOSE(MATCH('Plan MIPG'!B159,{"Talento humano";"Direccionamiento Estratégico y Planeación";"Gestión con Valores para Resultados";"Evaluación de Resultados";"Información y Comunicación";"Gestión del Conocimiento y la Innovación";"Control Interno"},0),"Opcion1","Opcion2","Opcion3","Opcion4","Opcion5","Opcion6","Opcion7")</f>
        <v>#N/A</v>
      </c>
    </row>
    <row r="160" spans="37:37" ht="14.4" x14ac:dyDescent="0.25">
      <c r="AK160" s="40" t="e">
        <f>CHOOSE(MATCH('Plan MIPG'!B160,{"Talento humano";"Direccionamiento Estratégico y Planeación";"Gestión con Valores para Resultados";"Evaluación de Resultados";"Información y Comunicación";"Gestión del Conocimiento y la Innovación";"Control Interno"},0),"Opcion1","Opcion2","Opcion3","Opcion4","Opcion5","Opcion6","Opcion7")</f>
        <v>#N/A</v>
      </c>
    </row>
    <row r="161" spans="37:37" ht="14.4" x14ac:dyDescent="0.25">
      <c r="AK161" s="40" t="e">
        <f>CHOOSE(MATCH('Plan MIPG'!B161,{"Talento humano";"Direccionamiento Estratégico y Planeación";"Gestión con Valores para Resultados";"Evaluación de Resultados";"Información y Comunicación";"Gestión del Conocimiento y la Innovación";"Control Interno"},0),"Opcion1","Opcion2","Opcion3","Opcion4","Opcion5","Opcion6","Opcion7")</f>
        <v>#N/A</v>
      </c>
    </row>
    <row r="162" spans="37:37" ht="14.4" x14ac:dyDescent="0.25">
      <c r="AK162" s="40" t="e">
        <f>CHOOSE(MATCH('Plan MIPG'!B162,{"Talento humano";"Direccionamiento Estratégico y Planeación";"Gestión con Valores para Resultados";"Evaluación de Resultados";"Información y Comunicación";"Gestión del Conocimiento y la Innovación";"Control Interno"},0),"Opcion1","Opcion2","Opcion3","Opcion4","Opcion5","Opcion6","Opcion7")</f>
        <v>#N/A</v>
      </c>
    </row>
    <row r="163" spans="37:37" ht="14.4" x14ac:dyDescent="0.25">
      <c r="AK163" s="40" t="e">
        <f>CHOOSE(MATCH('Plan MIPG'!B163,{"Talento humano";"Direccionamiento Estratégico y Planeación";"Gestión con Valores para Resultados";"Evaluación de Resultados";"Información y Comunicación";"Gestión del Conocimiento y la Innovación";"Control Interno"},0),"Opcion1","Opcion2","Opcion3","Opcion4","Opcion5","Opcion6","Opcion7")</f>
        <v>#N/A</v>
      </c>
    </row>
    <row r="164" spans="37:37" ht="14.4" x14ac:dyDescent="0.25">
      <c r="AK164" s="40" t="e">
        <f>CHOOSE(MATCH('Plan MIPG'!B164,{"Talento humano";"Direccionamiento Estratégico y Planeación";"Gestión con Valores para Resultados";"Evaluación de Resultados";"Información y Comunicación";"Gestión del Conocimiento y la Innovación";"Control Interno"},0),"Opcion1","Opcion2","Opcion3","Opcion4","Opcion5","Opcion6","Opcion7")</f>
        <v>#N/A</v>
      </c>
    </row>
    <row r="165" spans="37:37" ht="14.4" x14ac:dyDescent="0.25">
      <c r="AK165" s="40" t="e">
        <f>CHOOSE(MATCH('Plan MIPG'!B165,{"Talento humano";"Direccionamiento Estratégico y Planeación";"Gestión con Valores para Resultados";"Evaluación de Resultados";"Información y Comunicación";"Gestión del Conocimiento y la Innovación";"Control Interno"},0),"Opcion1","Opcion2","Opcion3","Opcion4","Opcion5","Opcion6","Opcion7")</f>
        <v>#N/A</v>
      </c>
    </row>
    <row r="166" spans="37:37" ht="14.4" x14ac:dyDescent="0.25">
      <c r="AK166" s="40" t="e">
        <f>CHOOSE(MATCH('Plan MIPG'!B166,{"Talento humano";"Direccionamiento Estratégico y Planeación";"Gestión con Valores para Resultados";"Evaluación de Resultados";"Información y Comunicación";"Gestión del Conocimiento y la Innovación";"Control Interno"},0),"Opcion1","Opcion2","Opcion3","Opcion4","Opcion5","Opcion6","Opcion7")</f>
        <v>#N/A</v>
      </c>
    </row>
    <row r="167" spans="37:37" ht="14.4" x14ac:dyDescent="0.25">
      <c r="AK167" s="40" t="e">
        <f>CHOOSE(MATCH('Plan MIPG'!B167,{"Talento humano";"Direccionamiento Estratégico y Planeación";"Gestión con Valores para Resultados";"Evaluación de Resultados";"Información y Comunicación";"Gestión del Conocimiento y la Innovación";"Control Interno"},0),"Opcion1","Opcion2","Opcion3","Opcion4","Opcion5","Opcion6","Opcion7")</f>
        <v>#N/A</v>
      </c>
    </row>
    <row r="168" spans="37:37" ht="14.4" x14ac:dyDescent="0.25">
      <c r="AK168" s="40" t="e">
        <f>CHOOSE(MATCH('Plan MIPG'!B168,{"Talento humano";"Direccionamiento Estratégico y Planeación";"Gestión con Valores para Resultados";"Evaluación de Resultados";"Información y Comunicación";"Gestión del Conocimiento y la Innovación";"Control Interno"},0),"Opcion1","Opcion2","Opcion3","Opcion4","Opcion5","Opcion6","Opcion7")</f>
        <v>#N/A</v>
      </c>
    </row>
    <row r="169" spans="37:37" ht="14.4" x14ac:dyDescent="0.25">
      <c r="AK169" s="40" t="e">
        <f>CHOOSE(MATCH('Plan MIPG'!B169,{"Talento humano";"Direccionamiento Estratégico y Planeación";"Gestión con Valores para Resultados";"Evaluación de Resultados";"Información y Comunicación";"Gestión del Conocimiento y la Innovación";"Control Interno"},0),"Opcion1","Opcion2","Opcion3","Opcion4","Opcion5","Opcion6","Opcion7")</f>
        <v>#N/A</v>
      </c>
    </row>
    <row r="170" spans="37:37" ht="14.4" x14ac:dyDescent="0.25">
      <c r="AK170" s="40" t="e">
        <f>CHOOSE(MATCH('Plan MIPG'!B170,{"Talento humano";"Direccionamiento Estratégico y Planeación";"Gestión con Valores para Resultados";"Evaluación de Resultados";"Información y Comunicación";"Gestión del Conocimiento y la Innovación";"Control Interno"},0),"Opcion1","Opcion2","Opcion3","Opcion4","Opcion5","Opcion6","Opcion7")</f>
        <v>#N/A</v>
      </c>
    </row>
    <row r="171" spans="37:37" ht="14.4" x14ac:dyDescent="0.25">
      <c r="AK171" s="40" t="e">
        <f>CHOOSE(MATCH('Plan MIPG'!B171,{"Talento humano";"Direccionamiento Estratégico y Planeación";"Gestión con Valores para Resultados";"Evaluación de Resultados";"Información y Comunicación";"Gestión del Conocimiento y la Innovación";"Control Interno"},0),"Opcion1","Opcion2","Opcion3","Opcion4","Opcion5","Opcion6","Opcion7")</f>
        <v>#N/A</v>
      </c>
    </row>
    <row r="172" spans="37:37" ht="14.4" x14ac:dyDescent="0.25">
      <c r="AK172" s="40" t="e">
        <f>CHOOSE(MATCH('Plan MIPG'!B172,{"Talento humano";"Direccionamiento Estratégico y Planeación";"Gestión con Valores para Resultados";"Evaluación de Resultados";"Información y Comunicación";"Gestión del Conocimiento y la Innovación";"Control Interno"},0),"Opcion1","Opcion2","Opcion3","Opcion4","Opcion5","Opcion6","Opcion7")</f>
        <v>#N/A</v>
      </c>
    </row>
    <row r="173" spans="37:37" ht="14.4" x14ac:dyDescent="0.25">
      <c r="AK173" s="40" t="e">
        <f>CHOOSE(MATCH('Plan MIPG'!B173,{"Talento humano";"Direccionamiento Estratégico y Planeación";"Gestión con Valores para Resultados";"Evaluación de Resultados";"Información y Comunicación";"Gestión del Conocimiento y la Innovación";"Control Interno"},0),"Opcion1","Opcion2","Opcion3","Opcion4","Opcion5","Opcion6","Opcion7")</f>
        <v>#N/A</v>
      </c>
    </row>
    <row r="174" spans="37:37" ht="14.4" x14ac:dyDescent="0.25">
      <c r="AK174" s="40" t="e">
        <f>CHOOSE(MATCH('Plan MIPG'!B174,{"Talento humano";"Direccionamiento Estratégico y Planeación";"Gestión con Valores para Resultados";"Evaluación de Resultados";"Información y Comunicación";"Gestión del Conocimiento y la Innovación";"Control Interno"},0),"Opcion1","Opcion2","Opcion3","Opcion4","Opcion5","Opcion6","Opcion7")</f>
        <v>#N/A</v>
      </c>
    </row>
    <row r="175" spans="37:37" ht="14.4" x14ac:dyDescent="0.25">
      <c r="AK175" s="40" t="e">
        <f>CHOOSE(MATCH('Plan MIPG'!B175,{"Talento humano";"Direccionamiento Estratégico y Planeación";"Gestión con Valores para Resultados";"Evaluación de Resultados";"Información y Comunicación";"Gestión del Conocimiento y la Innovación";"Control Interno"},0),"Opcion1","Opcion2","Opcion3","Opcion4","Opcion5","Opcion6","Opcion7")</f>
        <v>#N/A</v>
      </c>
    </row>
    <row r="176" spans="37:37" ht="14.4" x14ac:dyDescent="0.25">
      <c r="AK176" s="40" t="e">
        <f>CHOOSE(MATCH('Plan MIPG'!B176,{"Talento humano";"Direccionamiento Estratégico y Planeación";"Gestión con Valores para Resultados";"Evaluación de Resultados";"Información y Comunicación";"Gestión del Conocimiento y la Innovación";"Control Interno"},0),"Opcion1","Opcion2","Opcion3","Opcion4","Opcion5","Opcion6","Opcion7")</f>
        <v>#N/A</v>
      </c>
    </row>
    <row r="177" spans="37:37" ht="14.4" x14ac:dyDescent="0.25">
      <c r="AK177" s="40" t="e">
        <f>CHOOSE(MATCH('Plan MIPG'!B177,{"Talento humano";"Direccionamiento Estratégico y Planeación";"Gestión con Valores para Resultados";"Evaluación de Resultados";"Información y Comunicación";"Gestión del Conocimiento y la Innovación";"Control Interno"},0),"Opcion1","Opcion2","Opcion3","Opcion4","Opcion5","Opcion6","Opcion7")</f>
        <v>#N/A</v>
      </c>
    </row>
    <row r="178" spans="37:37" ht="14.4" x14ac:dyDescent="0.25">
      <c r="AK178" s="40" t="e">
        <f>CHOOSE(MATCH('Plan MIPG'!B178,{"Talento humano";"Direccionamiento Estratégico y Planeación";"Gestión con Valores para Resultados";"Evaluación de Resultados";"Información y Comunicación";"Gestión del Conocimiento y la Innovación";"Control Interno"},0),"Opcion1","Opcion2","Opcion3","Opcion4","Opcion5","Opcion6","Opcion7")</f>
        <v>#N/A</v>
      </c>
    </row>
    <row r="179" spans="37:37" ht="14.4" x14ac:dyDescent="0.25">
      <c r="AK179" s="40" t="e">
        <f>CHOOSE(MATCH('Plan MIPG'!B179,{"Talento humano";"Direccionamiento Estratégico y Planeación";"Gestión con Valores para Resultados";"Evaluación de Resultados";"Información y Comunicación";"Gestión del Conocimiento y la Innovación";"Control Interno"},0),"Opcion1","Opcion2","Opcion3","Opcion4","Opcion5","Opcion6","Opcion7")</f>
        <v>#N/A</v>
      </c>
    </row>
    <row r="180" spans="37:37" ht="14.4" x14ac:dyDescent="0.25">
      <c r="AK180" s="40" t="e">
        <f>CHOOSE(MATCH('Plan MIPG'!B180,{"Talento humano";"Direccionamiento Estratégico y Planeación";"Gestión con Valores para Resultados";"Evaluación de Resultados";"Información y Comunicación";"Gestión del Conocimiento y la Innovación";"Control Interno"},0),"Opcion1","Opcion2","Opcion3","Opcion4","Opcion5","Opcion6","Opcion7")</f>
        <v>#N/A</v>
      </c>
    </row>
    <row r="181" spans="37:37" ht="14.4" x14ac:dyDescent="0.25">
      <c r="AK181" s="40" t="e">
        <f>CHOOSE(MATCH('Plan MIPG'!B181,{"Talento humano";"Direccionamiento Estratégico y Planeación";"Gestión con Valores para Resultados";"Evaluación de Resultados";"Información y Comunicación";"Gestión del Conocimiento y la Innovación";"Control Interno"},0),"Opcion1","Opcion2","Opcion3","Opcion4","Opcion5","Opcion6","Opcion7")</f>
        <v>#N/A</v>
      </c>
    </row>
    <row r="182" spans="37:37" ht="14.4" x14ac:dyDescent="0.25">
      <c r="AK182" s="40" t="e">
        <f>CHOOSE(MATCH('Plan MIPG'!B182,{"Talento humano";"Direccionamiento Estratégico y Planeación";"Gestión con Valores para Resultados";"Evaluación de Resultados";"Información y Comunicación";"Gestión del Conocimiento y la Innovación";"Control Interno"},0),"Opcion1","Opcion2","Opcion3","Opcion4","Opcion5","Opcion6","Opcion7")</f>
        <v>#N/A</v>
      </c>
    </row>
    <row r="183" spans="37:37" ht="14.4" x14ac:dyDescent="0.25">
      <c r="AK183" s="40" t="e">
        <f>CHOOSE(MATCH('Plan MIPG'!B183,{"Talento humano";"Direccionamiento Estratégico y Planeación";"Gestión con Valores para Resultados";"Evaluación de Resultados";"Información y Comunicación";"Gestión del Conocimiento y la Innovación";"Control Interno"},0),"Opcion1","Opcion2","Opcion3","Opcion4","Opcion5","Opcion6","Opcion7")</f>
        <v>#N/A</v>
      </c>
    </row>
    <row r="184" spans="37:37" ht="14.4" x14ac:dyDescent="0.25">
      <c r="AK184" s="40" t="e">
        <f>CHOOSE(MATCH('Plan MIPG'!B184,{"Talento humano";"Direccionamiento Estratégico y Planeación";"Gestión con Valores para Resultados";"Evaluación de Resultados";"Información y Comunicación";"Gestión del Conocimiento y la Innovación";"Control Interno"},0),"Opcion1","Opcion2","Opcion3","Opcion4","Opcion5","Opcion6","Opcion7")</f>
        <v>#N/A</v>
      </c>
    </row>
    <row r="185" spans="37:37" ht="14.4" x14ac:dyDescent="0.25">
      <c r="AK185" s="40" t="e">
        <f>CHOOSE(MATCH('Plan MIPG'!B185,{"Talento humano";"Direccionamiento Estratégico y Planeación";"Gestión con Valores para Resultados";"Evaluación de Resultados";"Información y Comunicación";"Gestión del Conocimiento y la Innovación";"Control Interno"},0),"Opcion1","Opcion2","Opcion3","Opcion4","Opcion5","Opcion6","Opcion7")</f>
        <v>#N/A</v>
      </c>
    </row>
    <row r="186" spans="37:37" ht="14.4" x14ac:dyDescent="0.25">
      <c r="AK186" s="40" t="e">
        <f>CHOOSE(MATCH('Plan MIPG'!B186,{"Talento humano";"Direccionamiento Estratégico y Planeación";"Gestión con Valores para Resultados";"Evaluación de Resultados";"Información y Comunicación";"Gestión del Conocimiento y la Innovación";"Control Interno"},0),"Opcion1","Opcion2","Opcion3","Opcion4","Opcion5","Opcion6","Opcion7")</f>
        <v>#N/A</v>
      </c>
    </row>
    <row r="187" spans="37:37" ht="14.4" x14ac:dyDescent="0.25">
      <c r="AK187" s="40" t="e">
        <f>CHOOSE(MATCH('Plan MIPG'!B187,{"Talento humano";"Direccionamiento Estratégico y Planeación";"Gestión con Valores para Resultados";"Evaluación de Resultados";"Información y Comunicación";"Gestión del Conocimiento y la Innovación";"Control Interno"},0),"Opcion1","Opcion2","Opcion3","Opcion4","Opcion5","Opcion6","Opcion7")</f>
        <v>#N/A</v>
      </c>
    </row>
    <row r="188" spans="37:37" ht="14.4" x14ac:dyDescent="0.25">
      <c r="AK188" s="40" t="e">
        <f>CHOOSE(MATCH('Plan MIPG'!B188,{"Talento humano";"Direccionamiento Estratégico y Planeación";"Gestión con Valores para Resultados";"Evaluación de Resultados";"Información y Comunicación";"Gestión del Conocimiento y la Innovación";"Control Interno"},0),"Opcion1","Opcion2","Opcion3","Opcion4","Opcion5","Opcion6","Opcion7")</f>
        <v>#N/A</v>
      </c>
    </row>
    <row r="189" spans="37:37" ht="14.4" x14ac:dyDescent="0.25">
      <c r="AK189" s="40" t="e">
        <f>CHOOSE(MATCH('Plan MIPG'!B189,{"Talento humano";"Direccionamiento Estratégico y Planeación";"Gestión con Valores para Resultados";"Evaluación de Resultados";"Información y Comunicación";"Gestión del Conocimiento y la Innovación";"Control Interno"},0),"Opcion1","Opcion2","Opcion3","Opcion4","Opcion5","Opcion6","Opcion7")</f>
        <v>#N/A</v>
      </c>
    </row>
    <row r="190" spans="37:37" ht="14.4" x14ac:dyDescent="0.25">
      <c r="AK190" s="40" t="e">
        <f>CHOOSE(MATCH('Plan MIPG'!B190,{"Talento humano";"Direccionamiento Estratégico y Planeación";"Gestión con Valores para Resultados";"Evaluación de Resultados";"Información y Comunicación";"Gestión del Conocimiento y la Innovación";"Control Interno"},0),"Opcion1","Opcion2","Opcion3","Opcion4","Opcion5","Opcion6","Opcion7")</f>
        <v>#N/A</v>
      </c>
    </row>
    <row r="191" spans="37:37" ht="14.4" x14ac:dyDescent="0.25">
      <c r="AK191" s="40" t="e">
        <f>CHOOSE(MATCH('Plan MIPG'!B191,{"Talento humano";"Direccionamiento Estratégico y Planeación";"Gestión con Valores para Resultados";"Evaluación de Resultados";"Información y Comunicación";"Gestión del Conocimiento y la Innovación";"Control Interno"},0),"Opcion1","Opcion2","Opcion3","Opcion4","Opcion5","Opcion6","Opcion7")</f>
        <v>#N/A</v>
      </c>
    </row>
    <row r="192" spans="37:37" ht="14.4" x14ac:dyDescent="0.25">
      <c r="AK192" s="40" t="e">
        <f>CHOOSE(MATCH('Plan MIPG'!B192,{"Talento humano";"Direccionamiento Estratégico y Planeación";"Gestión con Valores para Resultados";"Evaluación de Resultados";"Información y Comunicación";"Gestión del Conocimiento y la Innovación";"Control Interno"},0),"Opcion1","Opcion2","Opcion3","Opcion4","Opcion5","Opcion6","Opcion7")</f>
        <v>#N/A</v>
      </c>
    </row>
    <row r="193" spans="37:37" ht="14.4" x14ac:dyDescent="0.25">
      <c r="AK193" s="40" t="e">
        <f>CHOOSE(MATCH('Plan MIPG'!B193,{"Talento humano";"Direccionamiento Estratégico y Planeación";"Gestión con Valores para Resultados";"Evaluación de Resultados";"Información y Comunicación";"Gestión del Conocimiento y la Innovación";"Control Interno"},0),"Opcion1","Opcion2","Opcion3","Opcion4","Opcion5","Opcion6","Opcion7")</f>
        <v>#N/A</v>
      </c>
    </row>
    <row r="194" spans="37:37" ht="14.4" x14ac:dyDescent="0.25">
      <c r="AK194" s="40" t="e">
        <f>CHOOSE(MATCH('Plan MIPG'!B194,{"Talento humano";"Direccionamiento Estratégico y Planeación";"Gestión con Valores para Resultados";"Evaluación de Resultados";"Información y Comunicación";"Gestión del Conocimiento y la Innovación";"Control Interno"},0),"Opcion1","Opcion2","Opcion3","Opcion4","Opcion5","Opcion6","Opcion7")</f>
        <v>#N/A</v>
      </c>
    </row>
    <row r="195" spans="37:37" ht="14.4" x14ac:dyDescent="0.25">
      <c r="AK195" s="40" t="e">
        <f>CHOOSE(MATCH('Plan MIPG'!B195,{"Talento humano";"Direccionamiento Estratégico y Planeación";"Gestión con Valores para Resultados";"Evaluación de Resultados";"Información y Comunicación";"Gestión del Conocimiento y la Innovación";"Control Interno"},0),"Opcion1","Opcion2","Opcion3","Opcion4","Opcion5","Opcion6","Opcion7")</f>
        <v>#N/A</v>
      </c>
    </row>
    <row r="196" spans="37:37" ht="14.4" x14ac:dyDescent="0.25">
      <c r="AK196" s="40" t="e">
        <f>CHOOSE(MATCH('Plan MIPG'!B196,{"Talento humano";"Direccionamiento Estratégico y Planeación";"Gestión con Valores para Resultados";"Evaluación de Resultados";"Información y Comunicación";"Gestión del Conocimiento y la Innovación";"Control Interno"},0),"Opcion1","Opcion2","Opcion3","Opcion4","Opcion5","Opcion6","Opcion7")</f>
        <v>#N/A</v>
      </c>
    </row>
    <row r="197" spans="37:37" ht="14.4" x14ac:dyDescent="0.25">
      <c r="AK197" s="40" t="e">
        <f>CHOOSE(MATCH('Plan MIPG'!B197,{"Talento humano";"Direccionamiento Estratégico y Planeación";"Gestión con Valores para Resultados";"Evaluación de Resultados";"Información y Comunicación";"Gestión del Conocimiento y la Innovación";"Control Interno"},0),"Opcion1","Opcion2","Opcion3","Opcion4","Opcion5","Opcion6","Opcion7")</f>
        <v>#N/A</v>
      </c>
    </row>
    <row r="198" spans="37:37" ht="14.4" x14ac:dyDescent="0.25">
      <c r="AK198" s="40" t="e">
        <f>CHOOSE(MATCH('Plan MIPG'!B198,{"Talento humano";"Direccionamiento Estratégico y Planeación";"Gestión con Valores para Resultados";"Evaluación de Resultados";"Información y Comunicación";"Gestión del Conocimiento y la Innovación";"Control Interno"},0),"Opcion1","Opcion2","Opcion3","Opcion4","Opcion5","Opcion6","Opcion7")</f>
        <v>#N/A</v>
      </c>
    </row>
    <row r="199" spans="37:37" ht="14.4" x14ac:dyDescent="0.25">
      <c r="AK199" s="40" t="e">
        <f>CHOOSE(MATCH('Plan MIPG'!B199,{"Talento humano";"Direccionamiento Estratégico y Planeación";"Gestión con Valores para Resultados";"Evaluación de Resultados";"Información y Comunicación";"Gestión del Conocimiento y la Innovación";"Control Interno"},0),"Opcion1","Opcion2","Opcion3","Opcion4","Opcion5","Opcion6","Opcion7")</f>
        <v>#N/A</v>
      </c>
    </row>
    <row r="200" spans="37:37" ht="14.4" x14ac:dyDescent="0.25">
      <c r="AK200" s="40" t="e">
        <f>CHOOSE(MATCH('Plan MIPG'!B200,{"Talento humano";"Direccionamiento Estratégico y Planeación";"Gestión con Valores para Resultados";"Evaluación de Resultados";"Información y Comunicación";"Gestión del Conocimiento y la Innovación";"Control Interno"},0),"Opcion1","Opcion2","Opcion3","Opcion4","Opcion5","Opcion6","Opcion7")</f>
        <v>#N/A</v>
      </c>
    </row>
    <row r="201" spans="37:37" ht="14.4" x14ac:dyDescent="0.25">
      <c r="AK201" s="40" t="e">
        <f>CHOOSE(MATCH('Plan MIPG'!B201,{"Talento humano";"Direccionamiento Estratégico y Planeación";"Gestión con Valores para Resultados";"Evaluación de Resultados";"Información y Comunicación";"Gestión del Conocimiento y la Innovación";"Control Interno"},0),"Opcion1","Opcion2","Opcion3","Opcion4","Opcion5","Opcion6","Opcion7")</f>
        <v>#N/A</v>
      </c>
    </row>
    <row r="202" spans="37:37" ht="14.4" x14ac:dyDescent="0.25">
      <c r="AK202" s="40" t="e">
        <f>CHOOSE(MATCH('Plan MIPG'!B202,{"Talento humano";"Direccionamiento Estratégico y Planeación";"Gestión con Valores para Resultados";"Evaluación de Resultados";"Información y Comunicación";"Gestión del Conocimiento y la Innovación";"Control Interno"},0),"Opcion1","Opcion2","Opcion3","Opcion4","Opcion5","Opcion6","Opcion7")</f>
        <v>#N/A</v>
      </c>
    </row>
    <row r="203" spans="37:37" ht="14.4" x14ac:dyDescent="0.25">
      <c r="AK203" s="40" t="e">
        <f>CHOOSE(MATCH('Plan MIPG'!B203,{"Talento humano";"Direccionamiento Estratégico y Planeación";"Gestión con Valores para Resultados";"Evaluación de Resultados";"Información y Comunicación";"Gestión del Conocimiento y la Innovación";"Control Interno"},0),"Opcion1","Opcion2","Opcion3","Opcion4","Opcion5","Opcion6","Opcion7")</f>
        <v>#N/A</v>
      </c>
    </row>
    <row r="204" spans="37:37" ht="14.4" x14ac:dyDescent="0.25">
      <c r="AK204" s="40" t="e">
        <f>CHOOSE(MATCH('Plan MIPG'!B204,{"Talento humano";"Direccionamiento Estratégico y Planeación";"Gestión con Valores para Resultados";"Evaluación de Resultados";"Información y Comunicación";"Gestión del Conocimiento y la Innovación";"Control Interno"},0),"Opcion1","Opcion2","Opcion3","Opcion4","Opcion5","Opcion6","Opcion7")</f>
        <v>#N/A</v>
      </c>
    </row>
    <row r="205" spans="37:37" ht="14.4" x14ac:dyDescent="0.25">
      <c r="AK205" s="40" t="e">
        <f>CHOOSE(MATCH('Plan MIPG'!B205,{"Talento humano";"Direccionamiento Estratégico y Planeación";"Gestión con Valores para Resultados";"Evaluación de Resultados";"Información y Comunicación";"Gestión del Conocimiento y la Innovación";"Control Interno"},0),"Opcion1","Opcion2","Opcion3","Opcion4","Opcion5","Opcion6","Opcion7")</f>
        <v>#N/A</v>
      </c>
    </row>
    <row r="206" spans="37:37" ht="14.4" x14ac:dyDescent="0.25">
      <c r="AK206" s="40" t="e">
        <f>CHOOSE(MATCH('Plan MIPG'!B206,{"Talento humano";"Direccionamiento Estratégico y Planeación";"Gestión con Valores para Resultados";"Evaluación de Resultados";"Información y Comunicación";"Gestión del Conocimiento y la Innovación";"Control Interno"},0),"Opcion1","Opcion2","Opcion3","Opcion4","Opcion5","Opcion6","Opcion7")</f>
        <v>#N/A</v>
      </c>
    </row>
    <row r="207" spans="37:37" ht="14.4" x14ac:dyDescent="0.25">
      <c r="AK207" s="40" t="e">
        <f>CHOOSE(MATCH('Plan MIPG'!B207,{"Talento humano";"Direccionamiento Estratégico y Planeación";"Gestión con Valores para Resultados";"Evaluación de Resultados";"Información y Comunicación";"Gestión del Conocimiento y la Innovación";"Control Interno"},0),"Opcion1","Opcion2","Opcion3","Opcion4","Opcion5","Opcion6","Opcion7")</f>
        <v>#N/A</v>
      </c>
    </row>
    <row r="208" spans="37:37" ht="14.4" x14ac:dyDescent="0.25">
      <c r="AK208" s="40" t="e">
        <f>CHOOSE(MATCH('Plan MIPG'!B208,{"Talento humano";"Direccionamiento Estratégico y Planeación";"Gestión con Valores para Resultados";"Evaluación de Resultados";"Información y Comunicación";"Gestión del Conocimiento y la Innovación";"Control Interno"},0),"Opcion1","Opcion2","Opcion3","Opcion4","Opcion5","Opcion6","Opcion7")</f>
        <v>#N/A</v>
      </c>
    </row>
    <row r="209" spans="37:37" ht="14.4" x14ac:dyDescent="0.25">
      <c r="AK209" s="40" t="e">
        <f>CHOOSE(MATCH('Plan MIPG'!B209,{"Talento humano";"Direccionamiento Estratégico y Planeación";"Gestión con Valores para Resultados";"Evaluación de Resultados";"Información y Comunicación";"Gestión del Conocimiento y la Innovación";"Control Interno"},0),"Opcion1","Opcion2","Opcion3","Opcion4","Opcion5","Opcion6","Opcion7")</f>
        <v>#N/A</v>
      </c>
    </row>
    <row r="210" spans="37:37" ht="14.4" x14ac:dyDescent="0.25">
      <c r="AK210" s="40" t="e">
        <f>CHOOSE(MATCH('Plan MIPG'!B210,{"Talento humano";"Direccionamiento Estratégico y Planeación";"Gestión con Valores para Resultados";"Evaluación de Resultados";"Información y Comunicación";"Gestión del Conocimiento y la Innovación";"Control Interno"},0),"Opcion1","Opcion2","Opcion3","Opcion4","Opcion5","Opcion6","Opcion7")</f>
        <v>#N/A</v>
      </c>
    </row>
    <row r="211" spans="37:37" ht="14.4" x14ac:dyDescent="0.25">
      <c r="AK211" s="40" t="e">
        <f>CHOOSE(MATCH('Plan MIPG'!B211,{"Talento humano";"Direccionamiento Estratégico y Planeación";"Gestión con Valores para Resultados";"Evaluación de Resultados";"Información y Comunicación";"Gestión del Conocimiento y la Innovación";"Control Interno"},0),"Opcion1","Opcion2","Opcion3","Opcion4","Opcion5","Opcion6","Opcion7")</f>
        <v>#N/A</v>
      </c>
    </row>
    <row r="212" spans="37:37" ht="14.4" x14ac:dyDescent="0.25">
      <c r="AK212" s="40" t="e">
        <f>CHOOSE(MATCH('Plan MIPG'!B212,{"Talento humano";"Direccionamiento Estratégico y Planeación";"Gestión con Valores para Resultados";"Evaluación de Resultados";"Información y Comunicación";"Gestión del Conocimiento y la Innovación";"Control Interno"},0),"Opcion1","Opcion2","Opcion3","Opcion4","Opcion5","Opcion6","Opcion7")</f>
        <v>#N/A</v>
      </c>
    </row>
    <row r="213" spans="37:37" ht="14.4" x14ac:dyDescent="0.25">
      <c r="AK213" s="40" t="e">
        <f>CHOOSE(MATCH('Plan MIPG'!B213,{"Talento humano";"Direccionamiento Estratégico y Planeación";"Gestión con Valores para Resultados";"Evaluación de Resultados";"Información y Comunicación";"Gestión del Conocimiento y la Innovación";"Control Interno"},0),"Opcion1","Opcion2","Opcion3","Opcion4","Opcion5","Opcion6","Opcion7")</f>
        <v>#N/A</v>
      </c>
    </row>
    <row r="214" spans="37:37" ht="14.4" x14ac:dyDescent="0.25">
      <c r="AK214" s="40" t="e">
        <f>CHOOSE(MATCH('Plan MIPG'!B214,{"Talento humano";"Direccionamiento Estratégico y Planeación";"Gestión con Valores para Resultados";"Evaluación de Resultados";"Información y Comunicación";"Gestión del Conocimiento y la Innovación";"Control Interno"},0),"Opcion1","Opcion2","Opcion3","Opcion4","Opcion5","Opcion6","Opcion7")</f>
        <v>#N/A</v>
      </c>
    </row>
    <row r="215" spans="37:37" ht="14.4" x14ac:dyDescent="0.25">
      <c r="AK215" s="40" t="e">
        <f>CHOOSE(MATCH('Plan MIPG'!B215,{"Talento humano";"Direccionamiento Estratégico y Planeación";"Gestión con Valores para Resultados";"Evaluación de Resultados";"Información y Comunicación";"Gestión del Conocimiento y la Innovación";"Control Interno"},0),"Opcion1","Opcion2","Opcion3","Opcion4","Opcion5","Opcion6","Opcion7")</f>
        <v>#N/A</v>
      </c>
    </row>
    <row r="216" spans="37:37" ht="14.4" x14ac:dyDescent="0.25">
      <c r="AK216" s="40" t="e">
        <f>CHOOSE(MATCH('Plan MIPG'!B216,{"Talento humano";"Direccionamiento Estratégico y Planeación";"Gestión con Valores para Resultados";"Evaluación de Resultados";"Información y Comunicación";"Gestión del Conocimiento y la Innovación";"Control Interno"},0),"Opcion1","Opcion2","Opcion3","Opcion4","Opcion5","Opcion6","Opcion7")</f>
        <v>#N/A</v>
      </c>
    </row>
    <row r="217" spans="37:37" ht="14.4" x14ac:dyDescent="0.25">
      <c r="AK217" s="40" t="e">
        <f>CHOOSE(MATCH('Plan MIPG'!B217,{"Talento humano";"Direccionamiento Estratégico y Planeación";"Gestión con Valores para Resultados";"Evaluación de Resultados";"Información y Comunicación";"Gestión del Conocimiento y la Innovación";"Control Interno"},0),"Opcion1","Opcion2","Opcion3","Opcion4","Opcion5","Opcion6","Opcion7")</f>
        <v>#N/A</v>
      </c>
    </row>
    <row r="218" spans="37:37" ht="14.4" x14ac:dyDescent="0.25">
      <c r="AK218" s="40" t="e">
        <f>CHOOSE(MATCH('Plan MIPG'!B218,{"Talento humano";"Direccionamiento Estratégico y Planeación";"Gestión con Valores para Resultados";"Evaluación de Resultados";"Información y Comunicación";"Gestión del Conocimiento y la Innovación";"Control Interno"},0),"Opcion1","Opcion2","Opcion3","Opcion4","Opcion5","Opcion6","Opcion7")</f>
        <v>#N/A</v>
      </c>
    </row>
    <row r="219" spans="37:37" ht="14.4" x14ac:dyDescent="0.25">
      <c r="AK219" s="40" t="e">
        <f>CHOOSE(MATCH('Plan MIPG'!B219,{"Talento humano";"Direccionamiento Estratégico y Planeación";"Gestión con Valores para Resultados";"Evaluación de Resultados";"Información y Comunicación";"Gestión del Conocimiento y la Innovación";"Control Interno"},0),"Opcion1","Opcion2","Opcion3","Opcion4","Opcion5","Opcion6","Opcion7")</f>
        <v>#N/A</v>
      </c>
    </row>
    <row r="220" spans="37:37" ht="14.4" x14ac:dyDescent="0.25">
      <c r="AK220" s="40" t="e">
        <f>CHOOSE(MATCH('Plan MIPG'!B220,{"Talento humano";"Direccionamiento Estratégico y Planeación";"Gestión con Valores para Resultados";"Evaluación de Resultados";"Información y Comunicación";"Gestión del Conocimiento y la Innovación";"Control Interno"},0),"Opcion1","Opcion2","Opcion3","Opcion4","Opcion5","Opcion6","Opcion7")</f>
        <v>#N/A</v>
      </c>
    </row>
    <row r="221" spans="37:37" ht="14.4" x14ac:dyDescent="0.25">
      <c r="AK221" s="40" t="e">
        <f>CHOOSE(MATCH('Plan MIPG'!B221,{"Talento humano";"Direccionamiento Estratégico y Planeación";"Gestión con Valores para Resultados";"Evaluación de Resultados";"Información y Comunicación";"Gestión del Conocimiento y la Innovación";"Control Interno"},0),"Opcion1","Opcion2","Opcion3","Opcion4","Opcion5","Opcion6","Opcion7")</f>
        <v>#N/A</v>
      </c>
    </row>
    <row r="222" spans="37:37" ht="14.4" x14ac:dyDescent="0.25">
      <c r="AK222" s="40" t="e">
        <f>CHOOSE(MATCH('Plan MIPG'!B222,{"Talento humano";"Direccionamiento Estratégico y Planeación";"Gestión con Valores para Resultados";"Evaluación de Resultados";"Información y Comunicación";"Gestión del Conocimiento y la Innovación";"Control Interno"},0),"Opcion1","Opcion2","Opcion3","Opcion4","Opcion5","Opcion6","Opcion7")</f>
        <v>#N/A</v>
      </c>
    </row>
    <row r="223" spans="37:37" ht="14.4" x14ac:dyDescent="0.25">
      <c r="AK223" s="40" t="e">
        <f>CHOOSE(MATCH('Plan MIPG'!B223,{"Talento humano";"Direccionamiento Estratégico y Planeación";"Gestión con Valores para Resultados";"Evaluación de Resultados";"Información y Comunicación";"Gestión del Conocimiento y la Innovación";"Control Interno"},0),"Opcion1","Opcion2","Opcion3","Opcion4","Opcion5","Opcion6","Opcion7")</f>
        <v>#N/A</v>
      </c>
    </row>
    <row r="224" spans="37:37" ht="14.4" x14ac:dyDescent="0.25">
      <c r="AK224" s="40" t="e">
        <f>CHOOSE(MATCH('Plan MIPG'!B224,{"Talento humano";"Direccionamiento Estratégico y Planeación";"Gestión con Valores para Resultados";"Evaluación de Resultados";"Información y Comunicación";"Gestión del Conocimiento y la Innovación";"Control Interno"},0),"Opcion1","Opcion2","Opcion3","Opcion4","Opcion5","Opcion6","Opcion7")</f>
        <v>#N/A</v>
      </c>
    </row>
    <row r="225" spans="37:37" ht="14.4" x14ac:dyDescent="0.25">
      <c r="AK225" s="40" t="e">
        <f>CHOOSE(MATCH('Plan MIPG'!B225,{"Talento humano";"Direccionamiento Estratégico y Planeación";"Gestión con Valores para Resultados";"Evaluación de Resultados";"Información y Comunicación";"Gestión del Conocimiento y la Innovación";"Control Interno"},0),"Opcion1","Opcion2","Opcion3","Opcion4","Opcion5","Opcion6","Opcion7")</f>
        <v>#N/A</v>
      </c>
    </row>
    <row r="226" spans="37:37" ht="14.4" x14ac:dyDescent="0.25">
      <c r="AK226" s="40" t="e">
        <f>CHOOSE(MATCH('Plan MIPG'!B226,{"Talento humano";"Direccionamiento Estratégico y Planeación";"Gestión con Valores para Resultados";"Evaluación de Resultados";"Información y Comunicación";"Gestión del Conocimiento y la Innovación";"Control Interno"},0),"Opcion1","Opcion2","Opcion3","Opcion4","Opcion5","Opcion6","Opcion7")</f>
        <v>#N/A</v>
      </c>
    </row>
    <row r="227" spans="37:37" ht="14.4" x14ac:dyDescent="0.25">
      <c r="AK227" s="40" t="e">
        <f>CHOOSE(MATCH('Plan MIPG'!B227,{"Talento humano";"Direccionamiento Estratégico y Planeación";"Gestión con Valores para Resultados";"Evaluación de Resultados";"Información y Comunicación";"Gestión del Conocimiento y la Innovación";"Control Interno"},0),"Opcion1","Opcion2","Opcion3","Opcion4","Opcion5","Opcion6","Opcion7")</f>
        <v>#N/A</v>
      </c>
    </row>
    <row r="228" spans="37:37" ht="14.4" x14ac:dyDescent="0.25">
      <c r="AK228" s="40" t="e">
        <f>CHOOSE(MATCH('Plan MIPG'!B228,{"Talento humano";"Direccionamiento Estratégico y Planeación";"Gestión con Valores para Resultados";"Evaluación de Resultados";"Información y Comunicación";"Gestión del Conocimiento y la Innovación";"Control Interno"},0),"Opcion1","Opcion2","Opcion3","Opcion4","Opcion5","Opcion6","Opcion7")</f>
        <v>#N/A</v>
      </c>
    </row>
    <row r="229" spans="37:37" ht="14.4" x14ac:dyDescent="0.25">
      <c r="AK229" s="40" t="e">
        <f>CHOOSE(MATCH('Plan MIPG'!B229,{"Talento humano";"Direccionamiento Estratégico y Planeación";"Gestión con Valores para Resultados";"Evaluación de Resultados";"Información y Comunicación";"Gestión del Conocimiento y la Innovación";"Control Interno"},0),"Opcion1","Opcion2","Opcion3","Opcion4","Opcion5","Opcion6","Opcion7")</f>
        <v>#N/A</v>
      </c>
    </row>
    <row r="230" spans="37:37" ht="14.4" x14ac:dyDescent="0.25">
      <c r="AK230" s="40" t="e">
        <f>CHOOSE(MATCH('Plan MIPG'!B230,{"Talento humano";"Direccionamiento Estratégico y Planeación";"Gestión con Valores para Resultados";"Evaluación de Resultados";"Información y Comunicación";"Gestión del Conocimiento y la Innovación";"Control Interno"},0),"Opcion1","Opcion2","Opcion3","Opcion4","Opcion5","Opcion6","Opcion7")</f>
        <v>#N/A</v>
      </c>
    </row>
    <row r="231" spans="37:37" ht="14.4" x14ac:dyDescent="0.25">
      <c r="AK231" s="40" t="e">
        <f>CHOOSE(MATCH('Plan MIPG'!B231,{"Talento humano";"Direccionamiento Estratégico y Planeación";"Gestión con Valores para Resultados";"Evaluación de Resultados";"Información y Comunicación";"Gestión del Conocimiento y la Innovación";"Control Interno"},0),"Opcion1","Opcion2","Opcion3","Opcion4","Opcion5","Opcion6","Opcion7")</f>
        <v>#N/A</v>
      </c>
    </row>
    <row r="232" spans="37:37" ht="14.4" x14ac:dyDescent="0.25">
      <c r="AK232" s="40" t="e">
        <f>CHOOSE(MATCH('Plan MIPG'!B232,{"Talento humano";"Direccionamiento Estratégico y Planeación";"Gestión con Valores para Resultados";"Evaluación de Resultados";"Información y Comunicación";"Gestión del Conocimiento y la Innovación";"Control Interno"},0),"Opcion1","Opcion2","Opcion3","Opcion4","Opcion5","Opcion6","Opcion7")</f>
        <v>#N/A</v>
      </c>
    </row>
    <row r="233" spans="37:37" ht="14.4" x14ac:dyDescent="0.25">
      <c r="AK233" s="40" t="e">
        <f>CHOOSE(MATCH('Plan MIPG'!B233,{"Talento humano";"Direccionamiento Estratégico y Planeación";"Gestión con Valores para Resultados";"Evaluación de Resultados";"Información y Comunicación";"Gestión del Conocimiento y la Innovación";"Control Interno"},0),"Opcion1","Opcion2","Opcion3","Opcion4","Opcion5","Opcion6","Opcion7")</f>
        <v>#N/A</v>
      </c>
    </row>
    <row r="234" spans="37:37" ht="14.4" x14ac:dyDescent="0.25">
      <c r="AK234" s="40" t="e">
        <f>CHOOSE(MATCH('Plan MIPG'!B234,{"Talento humano";"Direccionamiento Estratégico y Planeación";"Gestión con Valores para Resultados";"Evaluación de Resultados";"Información y Comunicación";"Gestión del Conocimiento y la Innovación";"Control Interno"},0),"Opcion1","Opcion2","Opcion3","Opcion4","Opcion5","Opcion6","Opcion7")</f>
        <v>#N/A</v>
      </c>
    </row>
    <row r="235" spans="37:37" ht="14.4" x14ac:dyDescent="0.25">
      <c r="AK235" s="40" t="e">
        <f>CHOOSE(MATCH('Plan MIPG'!B235,{"Talento humano";"Direccionamiento Estratégico y Planeación";"Gestión con Valores para Resultados";"Evaluación de Resultados";"Información y Comunicación";"Gestión del Conocimiento y la Innovación";"Control Interno"},0),"Opcion1","Opcion2","Opcion3","Opcion4","Opcion5","Opcion6","Opcion7")</f>
        <v>#N/A</v>
      </c>
    </row>
    <row r="236" spans="37:37" ht="14.4" x14ac:dyDescent="0.25">
      <c r="AK236" s="40" t="e">
        <f>CHOOSE(MATCH('Plan MIPG'!B236,{"Talento humano";"Direccionamiento Estratégico y Planeación";"Gestión con Valores para Resultados";"Evaluación de Resultados";"Información y Comunicación";"Gestión del Conocimiento y la Innovación";"Control Interno"},0),"Opcion1","Opcion2","Opcion3","Opcion4","Opcion5","Opcion6","Opcion7")</f>
        <v>#N/A</v>
      </c>
    </row>
    <row r="237" spans="37:37" ht="14.4" x14ac:dyDescent="0.25">
      <c r="AK237" s="40" t="e">
        <f>CHOOSE(MATCH('Plan MIPG'!B237,{"Talento humano";"Direccionamiento Estratégico y Planeación";"Gestión con Valores para Resultados";"Evaluación de Resultados";"Información y Comunicación";"Gestión del Conocimiento y la Innovación";"Control Interno"},0),"Opcion1","Opcion2","Opcion3","Opcion4","Opcion5","Opcion6","Opcion7")</f>
        <v>#N/A</v>
      </c>
    </row>
    <row r="238" spans="37:37" ht="14.4" x14ac:dyDescent="0.25">
      <c r="AK238" s="40" t="e">
        <f>CHOOSE(MATCH('Plan MIPG'!B238,{"Talento humano";"Direccionamiento Estratégico y Planeación";"Gestión con Valores para Resultados";"Evaluación de Resultados";"Información y Comunicación";"Gestión del Conocimiento y la Innovación";"Control Interno"},0),"Opcion1","Opcion2","Opcion3","Opcion4","Opcion5","Opcion6","Opcion7")</f>
        <v>#N/A</v>
      </c>
    </row>
    <row r="239" spans="37:37" ht="14.4" x14ac:dyDescent="0.25">
      <c r="AK239" s="40" t="e">
        <f>CHOOSE(MATCH('Plan MIPG'!B239,{"Talento humano";"Direccionamiento Estratégico y Planeación";"Gestión con Valores para Resultados";"Evaluación de Resultados";"Información y Comunicación";"Gestión del Conocimiento y la Innovación";"Control Interno"},0),"Opcion1","Opcion2","Opcion3","Opcion4","Opcion5","Opcion6","Opcion7")</f>
        <v>#N/A</v>
      </c>
    </row>
    <row r="240" spans="37:37" ht="14.4" x14ac:dyDescent="0.25">
      <c r="AK240" s="40" t="e">
        <f>CHOOSE(MATCH('Plan MIPG'!B240,{"Talento humano";"Direccionamiento Estratégico y Planeación";"Gestión con Valores para Resultados";"Evaluación de Resultados";"Información y Comunicación";"Gestión del Conocimiento y la Innovación";"Control Interno"},0),"Opcion1","Opcion2","Opcion3","Opcion4","Opcion5","Opcion6","Opcion7")</f>
        <v>#N/A</v>
      </c>
    </row>
    <row r="241" spans="37:37" ht="14.4" x14ac:dyDescent="0.25">
      <c r="AK241" s="40" t="e">
        <f>CHOOSE(MATCH('Plan MIPG'!B241,{"Talento humano";"Direccionamiento Estratégico y Planeación";"Gestión con Valores para Resultados";"Evaluación de Resultados";"Información y Comunicación";"Gestión del Conocimiento y la Innovación";"Control Interno"},0),"Opcion1","Opcion2","Opcion3","Opcion4","Opcion5","Opcion6","Opcion7")</f>
        <v>#N/A</v>
      </c>
    </row>
    <row r="242" spans="37:37" ht="14.4" x14ac:dyDescent="0.25">
      <c r="AK242" s="40" t="e">
        <f>CHOOSE(MATCH('Plan MIPG'!B242,{"Talento humano";"Direccionamiento Estratégico y Planeación";"Gestión con Valores para Resultados";"Evaluación de Resultados";"Información y Comunicación";"Gestión del Conocimiento y la Innovación";"Control Interno"},0),"Opcion1","Opcion2","Opcion3","Opcion4","Opcion5","Opcion6","Opcion7")</f>
        <v>#N/A</v>
      </c>
    </row>
    <row r="243" spans="37:37" ht="14.4" x14ac:dyDescent="0.25">
      <c r="AK243" s="40" t="e">
        <f>CHOOSE(MATCH('Plan MIPG'!B243,{"Talento humano";"Direccionamiento Estratégico y Planeación";"Gestión con Valores para Resultados";"Evaluación de Resultados";"Información y Comunicación";"Gestión del Conocimiento y la Innovación";"Control Interno"},0),"Opcion1","Opcion2","Opcion3","Opcion4","Opcion5","Opcion6","Opcion7")</f>
        <v>#N/A</v>
      </c>
    </row>
    <row r="244" spans="37:37" ht="14.4" x14ac:dyDescent="0.25">
      <c r="AK244" s="40" t="e">
        <f>CHOOSE(MATCH('Plan MIPG'!B244,{"Talento humano";"Direccionamiento Estratégico y Planeación";"Gestión con Valores para Resultados";"Evaluación de Resultados";"Información y Comunicación";"Gestión del Conocimiento y la Innovación";"Control Interno"},0),"Opcion1","Opcion2","Opcion3","Opcion4","Opcion5","Opcion6","Opcion7")</f>
        <v>#N/A</v>
      </c>
    </row>
    <row r="245" spans="37:37" ht="14.4" x14ac:dyDescent="0.25">
      <c r="AK245" s="40" t="e">
        <f>CHOOSE(MATCH('Plan MIPG'!B245,{"Talento humano";"Direccionamiento Estratégico y Planeación";"Gestión con Valores para Resultados";"Evaluación de Resultados";"Información y Comunicación";"Gestión del Conocimiento y la Innovación";"Control Interno"},0),"Opcion1","Opcion2","Opcion3","Opcion4","Opcion5","Opcion6","Opcion7")</f>
        <v>#N/A</v>
      </c>
    </row>
    <row r="246" spans="37:37" ht="14.4" x14ac:dyDescent="0.25">
      <c r="AK246" s="40" t="e">
        <f>CHOOSE(MATCH('Plan MIPG'!B246,{"Talento humano";"Direccionamiento Estratégico y Planeación";"Gestión con Valores para Resultados";"Evaluación de Resultados";"Información y Comunicación";"Gestión del Conocimiento y la Innovación";"Control Interno"},0),"Opcion1","Opcion2","Opcion3","Opcion4","Opcion5","Opcion6","Opcion7")</f>
        <v>#N/A</v>
      </c>
    </row>
    <row r="247" spans="37:37" ht="14.4" x14ac:dyDescent="0.25">
      <c r="AK247" s="40" t="e">
        <f>CHOOSE(MATCH('Plan MIPG'!B247,{"Talento humano";"Direccionamiento Estratégico y Planeación";"Gestión con Valores para Resultados";"Evaluación de Resultados";"Información y Comunicación";"Gestión del Conocimiento y la Innovación";"Control Interno"},0),"Opcion1","Opcion2","Opcion3","Opcion4","Opcion5","Opcion6","Opcion7")</f>
        <v>#N/A</v>
      </c>
    </row>
    <row r="248" spans="37:37" ht="14.4" x14ac:dyDescent="0.25">
      <c r="AK248" s="40" t="e">
        <f>CHOOSE(MATCH('Plan MIPG'!B248,{"Talento humano";"Direccionamiento Estratégico y Planeación";"Gestión con Valores para Resultados";"Evaluación de Resultados";"Información y Comunicación";"Gestión del Conocimiento y la Innovación";"Control Interno"},0),"Opcion1","Opcion2","Opcion3","Opcion4","Opcion5","Opcion6","Opcion7")</f>
        <v>#N/A</v>
      </c>
    </row>
    <row r="249" spans="37:37" ht="14.4" x14ac:dyDescent="0.25">
      <c r="AK249" s="40" t="e">
        <f>CHOOSE(MATCH('Plan MIPG'!B249,{"Talento humano";"Direccionamiento Estratégico y Planeación";"Gestión con Valores para Resultados";"Evaluación de Resultados";"Información y Comunicación";"Gestión del Conocimiento y la Innovación";"Control Interno"},0),"Opcion1","Opcion2","Opcion3","Opcion4","Opcion5","Opcion6","Opcion7")</f>
        <v>#N/A</v>
      </c>
    </row>
    <row r="250" spans="37:37" ht="14.4" x14ac:dyDescent="0.25">
      <c r="AK250" s="40" t="e">
        <f>CHOOSE(MATCH('Plan MIPG'!B250,{"Talento humano";"Direccionamiento Estratégico y Planeación";"Gestión con Valores para Resultados";"Evaluación de Resultados";"Información y Comunicación";"Gestión del Conocimiento y la Innovación";"Control Interno"},0),"Opcion1","Opcion2","Opcion3","Opcion4","Opcion5","Opcion6","Opcion7")</f>
        <v>#N/A</v>
      </c>
    </row>
    <row r="251" spans="37:37" ht="14.4" x14ac:dyDescent="0.25">
      <c r="AK251" s="40" t="e">
        <f>CHOOSE(MATCH('Plan MIPG'!B251,{"Talento humano";"Direccionamiento Estratégico y Planeación";"Gestión con Valores para Resultados";"Evaluación de Resultados";"Información y Comunicación";"Gestión del Conocimiento y la Innovación";"Control Interno"},0),"Opcion1","Opcion2","Opcion3","Opcion4","Opcion5","Opcion6","Opcion7")</f>
        <v>#N/A</v>
      </c>
    </row>
    <row r="252" spans="37:37" ht="14.4" x14ac:dyDescent="0.25">
      <c r="AK252" s="40" t="e">
        <f>CHOOSE(MATCH('Plan MIPG'!B252,{"Talento humano";"Direccionamiento Estratégico y Planeación";"Gestión con Valores para Resultados";"Evaluación de Resultados";"Información y Comunicación";"Gestión del Conocimiento y la Innovación";"Control Interno"},0),"Opcion1","Opcion2","Opcion3","Opcion4","Opcion5","Opcion6","Opcion7")</f>
        <v>#N/A</v>
      </c>
    </row>
    <row r="253" spans="37:37" ht="14.4" x14ac:dyDescent="0.25">
      <c r="AK253" s="40" t="e">
        <f>CHOOSE(MATCH('Plan MIPG'!B253,{"Talento humano";"Direccionamiento Estratégico y Planeación";"Gestión con Valores para Resultados";"Evaluación de Resultados";"Información y Comunicación";"Gestión del Conocimiento y la Innovación";"Control Interno"},0),"Opcion1","Opcion2","Opcion3","Opcion4","Opcion5","Opcion6","Opcion7")</f>
        <v>#N/A</v>
      </c>
    </row>
    <row r="254" spans="37:37" ht="14.4" x14ac:dyDescent="0.25">
      <c r="AK254" s="40" t="e">
        <f>CHOOSE(MATCH('Plan MIPG'!B254,{"Talento humano";"Direccionamiento Estratégico y Planeación";"Gestión con Valores para Resultados";"Evaluación de Resultados";"Información y Comunicación";"Gestión del Conocimiento y la Innovación";"Control Interno"},0),"Opcion1","Opcion2","Opcion3","Opcion4","Opcion5","Opcion6","Opcion7")</f>
        <v>#N/A</v>
      </c>
    </row>
    <row r="255" spans="37:37" ht="14.4" x14ac:dyDescent="0.25">
      <c r="AK255" s="40" t="e">
        <f>CHOOSE(MATCH('Plan MIPG'!B255,{"Talento humano";"Direccionamiento Estratégico y Planeación";"Gestión con Valores para Resultados";"Evaluación de Resultados";"Información y Comunicación";"Gestión del Conocimiento y la Innovación";"Control Interno"},0),"Opcion1","Opcion2","Opcion3","Opcion4","Opcion5","Opcion6","Opcion7")</f>
        <v>#N/A</v>
      </c>
    </row>
    <row r="256" spans="37:37" ht="14.4" x14ac:dyDescent="0.25">
      <c r="AK256" s="40" t="e">
        <f>CHOOSE(MATCH('Plan MIPG'!B256,{"Talento humano";"Direccionamiento Estratégico y Planeación";"Gestión con Valores para Resultados";"Evaluación de Resultados";"Información y Comunicación";"Gestión del Conocimiento y la Innovación";"Control Interno"},0),"Opcion1","Opcion2","Opcion3","Opcion4","Opcion5","Opcion6","Opcion7")</f>
        <v>#N/A</v>
      </c>
    </row>
    <row r="257" spans="37:37" ht="14.4" x14ac:dyDescent="0.25">
      <c r="AK257" s="40" t="e">
        <f>CHOOSE(MATCH('Plan MIPG'!B257,{"Talento humano";"Direccionamiento Estratégico y Planeación";"Gestión con Valores para Resultados";"Evaluación de Resultados";"Información y Comunicación";"Gestión del Conocimiento y la Innovación";"Control Interno"},0),"Opcion1","Opcion2","Opcion3","Opcion4","Opcion5","Opcion6","Opcion7")</f>
        <v>#N/A</v>
      </c>
    </row>
    <row r="258" spans="37:37" ht="14.4" x14ac:dyDescent="0.25">
      <c r="AK258" s="40" t="e">
        <f>CHOOSE(MATCH('Plan MIPG'!B258,{"Talento humano";"Direccionamiento Estratégico y Planeación";"Gestión con Valores para Resultados";"Evaluación de Resultados";"Información y Comunicación";"Gestión del Conocimiento y la Innovación";"Control Interno"},0),"Opcion1","Opcion2","Opcion3","Opcion4","Opcion5","Opcion6","Opcion7")</f>
        <v>#N/A</v>
      </c>
    </row>
    <row r="259" spans="37:37" ht="14.4" x14ac:dyDescent="0.25">
      <c r="AK259" s="40" t="e">
        <f>CHOOSE(MATCH('Plan MIPG'!B259,{"Talento humano";"Direccionamiento Estratégico y Planeación";"Gestión con Valores para Resultados";"Evaluación de Resultados";"Información y Comunicación";"Gestión del Conocimiento y la Innovación";"Control Interno"},0),"Opcion1","Opcion2","Opcion3","Opcion4","Opcion5","Opcion6","Opcion7")</f>
        <v>#N/A</v>
      </c>
    </row>
    <row r="260" spans="37:37" ht="14.4" x14ac:dyDescent="0.25">
      <c r="AK260" s="40" t="e">
        <f>CHOOSE(MATCH('Plan MIPG'!B260,{"Talento humano";"Direccionamiento Estratégico y Planeación";"Gestión con Valores para Resultados";"Evaluación de Resultados";"Información y Comunicación";"Gestión del Conocimiento y la Innovación";"Control Interno"},0),"Opcion1","Opcion2","Opcion3","Opcion4","Opcion5","Opcion6","Opcion7")</f>
        <v>#N/A</v>
      </c>
    </row>
    <row r="261" spans="37:37" ht="14.4" x14ac:dyDescent="0.25">
      <c r="AK261" s="40" t="e">
        <f>CHOOSE(MATCH('Plan MIPG'!B261,{"Talento humano";"Direccionamiento Estratégico y Planeación";"Gestión con Valores para Resultados";"Evaluación de Resultados";"Información y Comunicación";"Gestión del Conocimiento y la Innovación";"Control Interno"},0),"Opcion1","Opcion2","Opcion3","Opcion4","Opcion5","Opcion6","Opcion7")</f>
        <v>#N/A</v>
      </c>
    </row>
    <row r="262" spans="37:37" ht="14.4" x14ac:dyDescent="0.25">
      <c r="AK262" s="40" t="e">
        <f>CHOOSE(MATCH('Plan MIPG'!B262,{"Talento humano";"Direccionamiento Estratégico y Planeación";"Gestión con Valores para Resultados";"Evaluación de Resultados";"Información y Comunicación";"Gestión del Conocimiento y la Innovación";"Control Interno"},0),"Opcion1","Opcion2","Opcion3","Opcion4","Opcion5","Opcion6","Opcion7")</f>
        <v>#N/A</v>
      </c>
    </row>
    <row r="263" spans="37:37" ht="14.4" x14ac:dyDescent="0.25">
      <c r="AK263" s="40" t="e">
        <f>CHOOSE(MATCH('Plan MIPG'!B263,{"Talento humano";"Direccionamiento Estratégico y Planeación";"Gestión con Valores para Resultados";"Evaluación de Resultados";"Información y Comunicación";"Gestión del Conocimiento y la Innovación";"Control Interno"},0),"Opcion1","Opcion2","Opcion3","Opcion4","Opcion5","Opcion6","Opcion7")</f>
        <v>#N/A</v>
      </c>
    </row>
    <row r="264" spans="37:37" ht="14.4" x14ac:dyDescent="0.25">
      <c r="AK264" s="40" t="e">
        <f>CHOOSE(MATCH('Plan MIPG'!B264,{"Talento humano";"Direccionamiento Estratégico y Planeación";"Gestión con Valores para Resultados";"Evaluación de Resultados";"Información y Comunicación";"Gestión del Conocimiento y la Innovación";"Control Interno"},0),"Opcion1","Opcion2","Opcion3","Opcion4","Opcion5","Opcion6","Opcion7")</f>
        <v>#N/A</v>
      </c>
    </row>
    <row r="265" spans="37:37" ht="14.4" x14ac:dyDescent="0.25">
      <c r="AK265" s="40" t="e">
        <f>CHOOSE(MATCH('Plan MIPG'!B265,{"Talento humano";"Direccionamiento Estratégico y Planeación";"Gestión con Valores para Resultados";"Evaluación de Resultados";"Información y Comunicación";"Gestión del Conocimiento y la Innovación";"Control Interno"},0),"Opcion1","Opcion2","Opcion3","Opcion4","Opcion5","Opcion6","Opcion7")</f>
        <v>#N/A</v>
      </c>
    </row>
    <row r="266" spans="37:37" ht="14.4" x14ac:dyDescent="0.25">
      <c r="AK266" s="40" t="e">
        <f>CHOOSE(MATCH('Plan MIPG'!B266,{"Talento humano";"Direccionamiento Estratégico y Planeación";"Gestión con Valores para Resultados";"Evaluación de Resultados";"Información y Comunicación";"Gestión del Conocimiento y la Innovación";"Control Interno"},0),"Opcion1","Opcion2","Opcion3","Opcion4","Opcion5","Opcion6","Opcion7")</f>
        <v>#N/A</v>
      </c>
    </row>
    <row r="267" spans="37:37" ht="14.4" x14ac:dyDescent="0.25">
      <c r="AK267" s="40" t="e">
        <f>CHOOSE(MATCH('Plan MIPG'!B267,{"Talento humano";"Direccionamiento Estratégico y Planeación";"Gestión con Valores para Resultados";"Evaluación de Resultados";"Información y Comunicación";"Gestión del Conocimiento y la Innovación";"Control Interno"},0),"Opcion1","Opcion2","Opcion3","Opcion4","Opcion5","Opcion6","Opcion7")</f>
        <v>#N/A</v>
      </c>
    </row>
    <row r="268" spans="37:37" ht="14.4" x14ac:dyDescent="0.25">
      <c r="AK268" s="40" t="e">
        <f>CHOOSE(MATCH('Plan MIPG'!B268,{"Talento humano";"Direccionamiento Estratégico y Planeación";"Gestión con Valores para Resultados";"Evaluación de Resultados";"Información y Comunicación";"Gestión del Conocimiento y la Innovación";"Control Interno"},0),"Opcion1","Opcion2","Opcion3","Opcion4","Opcion5","Opcion6","Opcion7")</f>
        <v>#N/A</v>
      </c>
    </row>
    <row r="269" spans="37:37" ht="14.4" x14ac:dyDescent="0.25">
      <c r="AK269" s="40" t="e">
        <f>CHOOSE(MATCH('Plan MIPG'!B269,{"Talento humano";"Direccionamiento Estratégico y Planeación";"Gestión con Valores para Resultados";"Evaluación de Resultados";"Información y Comunicación";"Gestión del Conocimiento y la Innovación";"Control Interno"},0),"Opcion1","Opcion2","Opcion3","Opcion4","Opcion5","Opcion6","Opcion7")</f>
        <v>#N/A</v>
      </c>
    </row>
    <row r="270" spans="37:37" ht="14.4" x14ac:dyDescent="0.25">
      <c r="AK270" s="40" t="e">
        <f>CHOOSE(MATCH('Plan MIPG'!B270,{"Talento humano";"Direccionamiento Estratégico y Planeación";"Gestión con Valores para Resultados";"Evaluación de Resultados";"Información y Comunicación";"Gestión del Conocimiento y la Innovación";"Control Interno"},0),"Opcion1","Opcion2","Opcion3","Opcion4","Opcion5","Opcion6","Opcion7")</f>
        <v>#N/A</v>
      </c>
    </row>
    <row r="271" spans="37:37" ht="14.4" x14ac:dyDescent="0.25">
      <c r="AK271" s="40" t="e">
        <f>CHOOSE(MATCH('Plan MIPG'!B271,{"Talento humano";"Direccionamiento Estratégico y Planeación";"Gestión con Valores para Resultados";"Evaluación de Resultados";"Información y Comunicación";"Gestión del Conocimiento y la Innovación";"Control Interno"},0),"Opcion1","Opcion2","Opcion3","Opcion4","Opcion5","Opcion6","Opcion7")</f>
        <v>#N/A</v>
      </c>
    </row>
    <row r="272" spans="37:37" ht="14.4" x14ac:dyDescent="0.25">
      <c r="AK272" s="40" t="e">
        <f>CHOOSE(MATCH('Plan MIPG'!B272,{"Talento humano";"Direccionamiento Estratégico y Planeación";"Gestión con Valores para Resultados";"Evaluación de Resultados";"Información y Comunicación";"Gestión del Conocimiento y la Innovación";"Control Interno"},0),"Opcion1","Opcion2","Opcion3","Opcion4","Opcion5","Opcion6","Opcion7")</f>
        <v>#N/A</v>
      </c>
    </row>
    <row r="273" spans="37:37" ht="14.4" x14ac:dyDescent="0.25">
      <c r="AK273" s="40" t="e">
        <f>CHOOSE(MATCH('Plan MIPG'!B273,{"Talento humano";"Direccionamiento Estratégico y Planeación";"Gestión con Valores para Resultados";"Evaluación de Resultados";"Información y Comunicación";"Gestión del Conocimiento y la Innovación";"Control Interno"},0),"Opcion1","Opcion2","Opcion3","Opcion4","Opcion5","Opcion6","Opcion7")</f>
        <v>#N/A</v>
      </c>
    </row>
    <row r="274" spans="37:37" ht="14.4" x14ac:dyDescent="0.25">
      <c r="AK274" s="40" t="e">
        <f>CHOOSE(MATCH('Plan MIPG'!B274,{"Talento humano";"Direccionamiento Estratégico y Planeación";"Gestión con Valores para Resultados";"Evaluación de Resultados";"Información y Comunicación";"Gestión del Conocimiento y la Innovación";"Control Interno"},0),"Opcion1","Opcion2","Opcion3","Opcion4","Opcion5","Opcion6","Opcion7")</f>
        <v>#N/A</v>
      </c>
    </row>
    <row r="275" spans="37:37" ht="14.4" x14ac:dyDescent="0.25">
      <c r="AK275" s="40" t="e">
        <f>CHOOSE(MATCH('Plan MIPG'!B275,{"Talento humano";"Direccionamiento Estratégico y Planeación";"Gestión con Valores para Resultados";"Evaluación de Resultados";"Información y Comunicación";"Gestión del Conocimiento y la Innovación";"Control Interno"},0),"Opcion1","Opcion2","Opcion3","Opcion4","Opcion5","Opcion6","Opcion7")</f>
        <v>#N/A</v>
      </c>
    </row>
    <row r="276" spans="37:37" ht="14.4" x14ac:dyDescent="0.25">
      <c r="AK276" s="40" t="e">
        <f>CHOOSE(MATCH('Plan MIPG'!B276,{"Talento humano";"Direccionamiento Estratégico y Planeación";"Gestión con Valores para Resultados";"Evaluación de Resultados";"Información y Comunicación";"Gestión del Conocimiento y la Innovación";"Control Interno"},0),"Opcion1","Opcion2","Opcion3","Opcion4","Opcion5","Opcion6","Opcion7")</f>
        <v>#N/A</v>
      </c>
    </row>
    <row r="277" spans="37:37" ht="14.4" x14ac:dyDescent="0.25">
      <c r="AK277" s="40" t="e">
        <f>CHOOSE(MATCH('Plan MIPG'!B277,{"Talento humano";"Direccionamiento Estratégico y Planeación";"Gestión con Valores para Resultados";"Evaluación de Resultados";"Información y Comunicación";"Gestión del Conocimiento y la Innovación";"Control Interno"},0),"Opcion1","Opcion2","Opcion3","Opcion4","Opcion5","Opcion6","Opcion7")</f>
        <v>#N/A</v>
      </c>
    </row>
    <row r="278" spans="37:37" ht="14.4" x14ac:dyDescent="0.25">
      <c r="AK278" s="40" t="e">
        <f>CHOOSE(MATCH('Plan MIPG'!B278,{"Talento humano";"Direccionamiento Estratégico y Planeación";"Gestión con Valores para Resultados";"Evaluación de Resultados";"Información y Comunicación";"Gestión del Conocimiento y la Innovación";"Control Interno"},0),"Opcion1","Opcion2","Opcion3","Opcion4","Opcion5","Opcion6","Opcion7")</f>
        <v>#N/A</v>
      </c>
    </row>
    <row r="279" spans="37:37" ht="14.4" x14ac:dyDescent="0.25">
      <c r="AK279" s="40" t="e">
        <f>CHOOSE(MATCH('Plan MIPG'!B279,{"Talento humano";"Direccionamiento Estratégico y Planeación";"Gestión con Valores para Resultados";"Evaluación de Resultados";"Información y Comunicación";"Gestión del Conocimiento y la Innovación";"Control Interno"},0),"Opcion1","Opcion2","Opcion3","Opcion4","Opcion5","Opcion6","Opcion7")</f>
        <v>#N/A</v>
      </c>
    </row>
    <row r="280" spans="37:37" ht="14.4" x14ac:dyDescent="0.25">
      <c r="AK280" s="40" t="e">
        <f>CHOOSE(MATCH('Plan MIPG'!B280,{"Talento humano";"Direccionamiento Estratégico y Planeación";"Gestión con Valores para Resultados";"Evaluación de Resultados";"Información y Comunicación";"Gestión del Conocimiento y la Innovación";"Control Interno"},0),"Opcion1","Opcion2","Opcion3","Opcion4","Opcion5","Opcion6","Opcion7")</f>
        <v>#N/A</v>
      </c>
    </row>
    <row r="281" spans="37:37" ht="14.4" x14ac:dyDescent="0.25">
      <c r="AK281" s="40" t="e">
        <f>CHOOSE(MATCH('Plan MIPG'!B281,{"Talento humano";"Direccionamiento Estratégico y Planeación";"Gestión con Valores para Resultados";"Evaluación de Resultados";"Información y Comunicación";"Gestión del Conocimiento y la Innovación";"Control Interno"},0),"Opcion1","Opcion2","Opcion3","Opcion4","Opcion5","Opcion6","Opcion7")</f>
        <v>#N/A</v>
      </c>
    </row>
    <row r="282" spans="37:37" ht="14.4" x14ac:dyDescent="0.25">
      <c r="AK282" s="40" t="e">
        <f>CHOOSE(MATCH('Plan MIPG'!B282,{"Talento humano";"Direccionamiento Estratégico y Planeación";"Gestión con Valores para Resultados";"Evaluación de Resultados";"Información y Comunicación";"Gestión del Conocimiento y la Innovación";"Control Interno"},0),"Opcion1","Opcion2","Opcion3","Opcion4","Opcion5","Opcion6","Opcion7")</f>
        <v>#N/A</v>
      </c>
    </row>
    <row r="283" spans="37:37" ht="14.4" x14ac:dyDescent="0.25">
      <c r="AK283" s="40" t="e">
        <f>CHOOSE(MATCH('Plan MIPG'!B283,{"Talento humano";"Direccionamiento Estratégico y Planeación";"Gestión con Valores para Resultados";"Evaluación de Resultados";"Información y Comunicación";"Gestión del Conocimiento y la Innovación";"Control Interno"},0),"Opcion1","Opcion2","Opcion3","Opcion4","Opcion5","Opcion6","Opcion7")</f>
        <v>#N/A</v>
      </c>
    </row>
    <row r="284" spans="37:37" ht="14.4" x14ac:dyDescent="0.25">
      <c r="AK284" s="40" t="e">
        <f>CHOOSE(MATCH('Plan MIPG'!B284,{"Talento humano";"Direccionamiento Estratégico y Planeación";"Gestión con Valores para Resultados";"Evaluación de Resultados";"Información y Comunicación";"Gestión del Conocimiento y la Innovación";"Control Interno"},0),"Opcion1","Opcion2","Opcion3","Opcion4","Opcion5","Opcion6","Opcion7")</f>
        <v>#N/A</v>
      </c>
    </row>
    <row r="285" spans="37:37" ht="14.4" x14ac:dyDescent="0.25">
      <c r="AK285" s="40" t="e">
        <f>CHOOSE(MATCH('Plan MIPG'!B285,{"Talento humano";"Direccionamiento Estratégico y Planeación";"Gestión con Valores para Resultados";"Evaluación de Resultados";"Información y Comunicación";"Gestión del Conocimiento y la Innovación";"Control Interno"},0),"Opcion1","Opcion2","Opcion3","Opcion4","Opcion5","Opcion6","Opcion7")</f>
        <v>#N/A</v>
      </c>
    </row>
    <row r="286" spans="37:37" ht="14.4" x14ac:dyDescent="0.25">
      <c r="AK286" s="40" t="e">
        <f>CHOOSE(MATCH('Plan MIPG'!B286,{"Talento humano";"Direccionamiento Estratégico y Planeación";"Gestión con Valores para Resultados";"Evaluación de Resultados";"Información y Comunicación";"Gestión del Conocimiento y la Innovación";"Control Interno"},0),"Opcion1","Opcion2","Opcion3","Opcion4","Opcion5","Opcion6","Opcion7")</f>
        <v>#N/A</v>
      </c>
    </row>
    <row r="287" spans="37:37" ht="14.4" x14ac:dyDescent="0.25">
      <c r="AK287" s="40" t="e">
        <f>CHOOSE(MATCH('Plan MIPG'!B287,{"Talento humano";"Direccionamiento Estratégico y Planeación";"Gestión con Valores para Resultados";"Evaluación de Resultados";"Información y Comunicación";"Gestión del Conocimiento y la Innovación";"Control Interno"},0),"Opcion1","Opcion2","Opcion3","Opcion4","Opcion5","Opcion6","Opcion7")</f>
        <v>#N/A</v>
      </c>
    </row>
    <row r="288" spans="37:37" ht="14.4" x14ac:dyDescent="0.25">
      <c r="AK288" s="40" t="e">
        <f>CHOOSE(MATCH('Plan MIPG'!B288,{"Talento humano";"Direccionamiento Estratégico y Planeación";"Gestión con Valores para Resultados";"Evaluación de Resultados";"Información y Comunicación";"Gestión del Conocimiento y la Innovación";"Control Interno"},0),"Opcion1","Opcion2","Opcion3","Opcion4","Opcion5","Opcion6","Opcion7")</f>
        <v>#N/A</v>
      </c>
    </row>
    <row r="289" spans="37:37" ht="14.4" x14ac:dyDescent="0.25">
      <c r="AK289" s="40" t="e">
        <f>CHOOSE(MATCH('Plan MIPG'!B289,{"Talento humano";"Direccionamiento Estratégico y Planeación";"Gestión con Valores para Resultados";"Evaluación de Resultados";"Información y Comunicación";"Gestión del Conocimiento y la Innovación";"Control Interno"},0),"Opcion1","Opcion2","Opcion3","Opcion4","Opcion5","Opcion6","Opcion7")</f>
        <v>#N/A</v>
      </c>
    </row>
    <row r="290" spans="37:37" ht="14.4" x14ac:dyDescent="0.25">
      <c r="AK290" s="40" t="e">
        <f>CHOOSE(MATCH('Plan MIPG'!B290,{"Talento humano";"Direccionamiento Estratégico y Planeación";"Gestión con Valores para Resultados";"Evaluación de Resultados";"Información y Comunicación";"Gestión del Conocimiento y la Innovación";"Control Interno"},0),"Opcion1","Opcion2","Opcion3","Opcion4","Opcion5","Opcion6","Opcion7")</f>
        <v>#N/A</v>
      </c>
    </row>
    <row r="291" spans="37:37" ht="14.4" x14ac:dyDescent="0.25">
      <c r="AK291" s="40" t="e">
        <f>CHOOSE(MATCH('Plan MIPG'!B291,{"Talento humano";"Direccionamiento Estratégico y Planeación";"Gestión con Valores para Resultados";"Evaluación de Resultados";"Información y Comunicación";"Gestión del Conocimiento y la Innovación";"Control Interno"},0),"Opcion1","Opcion2","Opcion3","Opcion4","Opcion5","Opcion6","Opcion7")</f>
        <v>#N/A</v>
      </c>
    </row>
    <row r="292" spans="37:37" ht="14.4" x14ac:dyDescent="0.25">
      <c r="AK292" s="40" t="e">
        <f>CHOOSE(MATCH('Plan MIPG'!B292,{"Talento humano";"Direccionamiento Estratégico y Planeación";"Gestión con Valores para Resultados";"Evaluación de Resultados";"Información y Comunicación";"Gestión del Conocimiento y la Innovación";"Control Interno"},0),"Opcion1","Opcion2","Opcion3","Opcion4","Opcion5","Opcion6","Opcion7")</f>
        <v>#N/A</v>
      </c>
    </row>
    <row r="293" spans="37:37" ht="14.4" x14ac:dyDescent="0.25">
      <c r="AK293" s="40" t="e">
        <f>CHOOSE(MATCH('Plan MIPG'!B293,{"Talento humano";"Direccionamiento Estratégico y Planeación";"Gestión con Valores para Resultados";"Evaluación de Resultados";"Información y Comunicación";"Gestión del Conocimiento y la Innovación";"Control Interno"},0),"Opcion1","Opcion2","Opcion3","Opcion4","Opcion5","Opcion6","Opcion7")</f>
        <v>#N/A</v>
      </c>
    </row>
    <row r="294" spans="37:37" ht="14.4" x14ac:dyDescent="0.25">
      <c r="AK294" s="40" t="e">
        <f>CHOOSE(MATCH('Plan MIPG'!B294,{"Talento humano";"Direccionamiento Estratégico y Planeación";"Gestión con Valores para Resultados";"Evaluación de Resultados";"Información y Comunicación";"Gestión del Conocimiento y la Innovación";"Control Interno"},0),"Opcion1","Opcion2","Opcion3","Opcion4","Opcion5","Opcion6","Opcion7")</f>
        <v>#N/A</v>
      </c>
    </row>
    <row r="295" spans="37:37" ht="14.4" x14ac:dyDescent="0.25">
      <c r="AK295" s="40" t="e">
        <f>CHOOSE(MATCH('Plan MIPG'!B295,{"Talento humano";"Direccionamiento Estratégico y Planeación";"Gestión con Valores para Resultados";"Evaluación de Resultados";"Información y Comunicación";"Gestión del Conocimiento y la Innovación";"Control Interno"},0),"Opcion1","Opcion2","Opcion3","Opcion4","Opcion5","Opcion6","Opcion7")</f>
        <v>#N/A</v>
      </c>
    </row>
    <row r="296" spans="37:37" ht="14.4" x14ac:dyDescent="0.25">
      <c r="AK296" s="40" t="e">
        <f>CHOOSE(MATCH('Plan MIPG'!B296,{"Talento humano";"Direccionamiento Estratégico y Planeación";"Gestión con Valores para Resultados";"Evaluación de Resultados";"Información y Comunicación";"Gestión del Conocimiento y la Innovación";"Control Interno"},0),"Opcion1","Opcion2","Opcion3","Opcion4","Opcion5","Opcion6","Opcion7")</f>
        <v>#N/A</v>
      </c>
    </row>
    <row r="297" spans="37:37" ht="14.4" x14ac:dyDescent="0.25">
      <c r="AK297" s="40" t="e">
        <f>CHOOSE(MATCH('Plan MIPG'!B297,{"Talento humano";"Direccionamiento Estratégico y Planeación";"Gestión con Valores para Resultados";"Evaluación de Resultados";"Información y Comunicación";"Gestión del Conocimiento y la Innovación";"Control Interno"},0),"Opcion1","Opcion2","Opcion3","Opcion4","Opcion5","Opcion6","Opcion7")</f>
        <v>#N/A</v>
      </c>
    </row>
    <row r="298" spans="37:37" ht="14.4" x14ac:dyDescent="0.25">
      <c r="AK298" s="40" t="e">
        <f>CHOOSE(MATCH('Plan MIPG'!B298,{"Talento humano";"Direccionamiento Estratégico y Planeación";"Gestión con Valores para Resultados";"Evaluación de Resultados";"Información y Comunicación";"Gestión del Conocimiento y la Innovación";"Control Interno"},0),"Opcion1","Opcion2","Opcion3","Opcion4","Opcion5","Opcion6","Opcion7")</f>
        <v>#N/A</v>
      </c>
    </row>
    <row r="299" spans="37:37" ht="14.4" x14ac:dyDescent="0.25">
      <c r="AK299" s="40" t="e">
        <f>CHOOSE(MATCH('Plan MIPG'!B299,{"Talento humano";"Direccionamiento Estratégico y Planeación";"Gestión con Valores para Resultados";"Evaluación de Resultados";"Información y Comunicación";"Gestión del Conocimiento y la Innovación";"Control Interno"},0),"Opcion1","Opcion2","Opcion3","Opcion4","Opcion5","Opcion6","Opcion7")</f>
        <v>#N/A</v>
      </c>
    </row>
    <row r="300" spans="37:37" ht="14.4" x14ac:dyDescent="0.25">
      <c r="AK300" s="40" t="e">
        <f>CHOOSE(MATCH('Plan MIPG'!B300,{"Talento humano";"Direccionamiento Estratégico y Planeación";"Gestión con Valores para Resultados";"Evaluación de Resultados";"Información y Comunicación";"Gestión del Conocimiento y la Innovación";"Control Interno"},0),"Opcion1","Opcion2","Opcion3","Opcion4","Opcion5","Opcion6","Opcion7")</f>
        <v>#N/A</v>
      </c>
    </row>
    <row r="301" spans="37:37" ht="14.4" x14ac:dyDescent="0.25">
      <c r="AK301" s="40" t="e">
        <f>CHOOSE(MATCH('Plan MIPG'!B301,{"Talento humano";"Direccionamiento Estratégico y Planeación";"Gestión con Valores para Resultados";"Evaluación de Resultados";"Información y Comunicación";"Gestión del Conocimiento y la Innovación";"Control Interno"},0),"Opcion1","Opcion2","Opcion3","Opcion4","Opcion5","Opcion6","Opcion7")</f>
        <v>#N/A</v>
      </c>
    </row>
    <row r="302" spans="37:37" ht="14.4" x14ac:dyDescent="0.25">
      <c r="AK302" s="40" t="e">
        <f>CHOOSE(MATCH('Plan MIPG'!B302,{"Talento humano";"Direccionamiento Estratégico y Planeación";"Gestión con Valores para Resultados";"Evaluación de Resultados";"Información y Comunicación";"Gestión del Conocimiento y la Innovación";"Control Interno"},0),"Opcion1","Opcion2","Opcion3","Opcion4","Opcion5","Opcion6","Opcion7")</f>
        <v>#N/A</v>
      </c>
    </row>
    <row r="303" spans="37:37" ht="14.4" x14ac:dyDescent="0.25">
      <c r="AK303" s="40" t="e">
        <f>CHOOSE(MATCH('Plan MIPG'!B303,{"Talento humano";"Direccionamiento Estratégico y Planeación";"Gestión con Valores para Resultados";"Evaluación de Resultados";"Información y Comunicación";"Gestión del Conocimiento y la Innovación";"Control Interno"},0),"Opcion1","Opcion2","Opcion3","Opcion4","Opcion5","Opcion6","Opcion7")</f>
        <v>#N/A</v>
      </c>
    </row>
    <row r="304" spans="37:37" ht="14.4" x14ac:dyDescent="0.25">
      <c r="AK304" s="40" t="e">
        <f>CHOOSE(MATCH('Plan MIPG'!B304,{"Talento humano";"Direccionamiento Estratégico y Planeación";"Gestión con Valores para Resultados";"Evaluación de Resultados";"Información y Comunicación";"Gestión del Conocimiento y la Innovación";"Control Interno"},0),"Opcion1","Opcion2","Opcion3","Opcion4","Opcion5","Opcion6","Opcion7")</f>
        <v>#N/A</v>
      </c>
    </row>
    <row r="305" spans="37:37" ht="14.4" x14ac:dyDescent="0.25">
      <c r="AK305" s="40" t="e">
        <f>CHOOSE(MATCH('Plan MIPG'!B305,{"Talento humano";"Direccionamiento Estratégico y Planeación";"Gestión con Valores para Resultados";"Evaluación de Resultados";"Información y Comunicación";"Gestión del Conocimiento y la Innovación";"Control Interno"},0),"Opcion1","Opcion2","Opcion3","Opcion4","Opcion5","Opcion6","Opcion7")</f>
        <v>#N/A</v>
      </c>
    </row>
    <row r="306" spans="37:37" ht="14.4" x14ac:dyDescent="0.25">
      <c r="AK306" s="40" t="e">
        <f>CHOOSE(MATCH('Plan MIPG'!B306,{"Talento humano";"Direccionamiento Estratégico y Planeación";"Gestión con Valores para Resultados";"Evaluación de Resultados";"Información y Comunicación";"Gestión del Conocimiento y la Innovación";"Control Interno"},0),"Opcion1","Opcion2","Opcion3","Opcion4","Opcion5","Opcion6","Opcion7")</f>
        <v>#N/A</v>
      </c>
    </row>
    <row r="307" spans="37:37" ht="14.4" x14ac:dyDescent="0.25">
      <c r="AK307" s="40" t="e">
        <f>CHOOSE(MATCH('Plan MIPG'!B307,{"Talento humano";"Direccionamiento Estratégico y Planeación";"Gestión con Valores para Resultados";"Evaluación de Resultados";"Información y Comunicación";"Gestión del Conocimiento y la Innovación";"Control Interno"},0),"Opcion1","Opcion2","Opcion3","Opcion4","Opcion5","Opcion6","Opcion7")</f>
        <v>#N/A</v>
      </c>
    </row>
    <row r="308" spans="37:37" ht="14.4" x14ac:dyDescent="0.25">
      <c r="AK308" s="40" t="e">
        <f>CHOOSE(MATCH('Plan MIPG'!B308,{"Talento humano";"Direccionamiento Estratégico y Planeación";"Gestión con Valores para Resultados";"Evaluación de Resultados";"Información y Comunicación";"Gestión del Conocimiento y la Innovación";"Control Interno"},0),"Opcion1","Opcion2","Opcion3","Opcion4","Opcion5","Opcion6","Opcion7")</f>
        <v>#N/A</v>
      </c>
    </row>
    <row r="309" spans="37:37" ht="14.4" x14ac:dyDescent="0.25">
      <c r="AK309" s="40" t="e">
        <f>CHOOSE(MATCH('Plan MIPG'!B309,{"Talento humano";"Direccionamiento Estratégico y Planeación";"Gestión con Valores para Resultados";"Evaluación de Resultados";"Información y Comunicación";"Gestión del Conocimiento y la Innovación";"Control Interno"},0),"Opcion1","Opcion2","Opcion3","Opcion4","Opcion5","Opcion6","Opcion7")</f>
        <v>#N/A</v>
      </c>
    </row>
    <row r="310" spans="37:37" ht="14.4" x14ac:dyDescent="0.25">
      <c r="AK310" s="40" t="e">
        <f>CHOOSE(MATCH('Plan MIPG'!B310,{"Talento humano";"Direccionamiento Estratégico y Planeación";"Gestión con Valores para Resultados";"Evaluación de Resultados";"Información y Comunicación";"Gestión del Conocimiento y la Innovación";"Control Interno"},0),"Opcion1","Opcion2","Opcion3","Opcion4","Opcion5","Opcion6","Opcion7")</f>
        <v>#N/A</v>
      </c>
    </row>
    <row r="311" spans="37:37" ht="14.4" x14ac:dyDescent="0.25">
      <c r="AK311" s="40" t="e">
        <f>CHOOSE(MATCH('Plan MIPG'!B311,{"Talento humano";"Direccionamiento Estratégico y Planeación";"Gestión con Valores para Resultados";"Evaluación de Resultados";"Información y Comunicación";"Gestión del Conocimiento y la Innovación";"Control Interno"},0),"Opcion1","Opcion2","Opcion3","Opcion4","Opcion5","Opcion6","Opcion7")</f>
        <v>#N/A</v>
      </c>
    </row>
    <row r="312" spans="37:37" ht="14.4" x14ac:dyDescent="0.25">
      <c r="AK312" s="40" t="e">
        <f>CHOOSE(MATCH('Plan MIPG'!B312,{"Talento humano";"Direccionamiento Estratégico y Planeación";"Gestión con Valores para Resultados";"Evaluación de Resultados";"Información y Comunicación";"Gestión del Conocimiento y la Innovación";"Control Interno"},0),"Opcion1","Opcion2","Opcion3","Opcion4","Opcion5","Opcion6","Opcion7")</f>
        <v>#N/A</v>
      </c>
    </row>
    <row r="313" spans="37:37" ht="14.4" x14ac:dyDescent="0.25">
      <c r="AK313" s="40" t="e">
        <f>CHOOSE(MATCH('Plan MIPG'!B313,{"Talento humano";"Direccionamiento Estratégico y Planeación";"Gestión con Valores para Resultados";"Evaluación de Resultados";"Información y Comunicación";"Gestión del Conocimiento y la Innovación";"Control Interno"},0),"Opcion1","Opcion2","Opcion3","Opcion4","Opcion5","Opcion6","Opcion7")</f>
        <v>#N/A</v>
      </c>
    </row>
    <row r="314" spans="37:37" ht="14.4" x14ac:dyDescent="0.25">
      <c r="AK314" s="40" t="e">
        <f>CHOOSE(MATCH('Plan MIPG'!B314,{"Talento humano";"Direccionamiento Estratégico y Planeación";"Gestión con Valores para Resultados";"Evaluación de Resultados";"Información y Comunicación";"Gestión del Conocimiento y la Innovación";"Control Interno"},0),"Opcion1","Opcion2","Opcion3","Opcion4","Opcion5","Opcion6","Opcion7")</f>
        <v>#N/A</v>
      </c>
    </row>
    <row r="315" spans="37:37" ht="14.4" x14ac:dyDescent="0.25">
      <c r="AK315" s="40" t="e">
        <f>CHOOSE(MATCH('Plan MIPG'!B315,{"Talento humano";"Direccionamiento Estratégico y Planeación";"Gestión con Valores para Resultados";"Evaluación de Resultados";"Información y Comunicación";"Gestión del Conocimiento y la Innovación";"Control Interno"},0),"Opcion1","Opcion2","Opcion3","Opcion4","Opcion5","Opcion6","Opcion7")</f>
        <v>#N/A</v>
      </c>
    </row>
    <row r="316" spans="37:37" ht="14.4" x14ac:dyDescent="0.25">
      <c r="AK316" s="40" t="e">
        <f>CHOOSE(MATCH('Plan MIPG'!B316,{"Talento humano";"Direccionamiento Estratégico y Planeación";"Gestión con Valores para Resultados";"Evaluación de Resultados";"Información y Comunicación";"Gestión del Conocimiento y la Innovación";"Control Interno"},0),"Opcion1","Opcion2","Opcion3","Opcion4","Opcion5","Opcion6","Opcion7")</f>
        <v>#N/A</v>
      </c>
    </row>
    <row r="317" spans="37:37" ht="14.4" x14ac:dyDescent="0.25">
      <c r="AK317" s="40" t="e">
        <f>CHOOSE(MATCH('Plan MIPG'!B317,{"Talento humano";"Direccionamiento Estratégico y Planeación";"Gestión con Valores para Resultados";"Evaluación de Resultados";"Información y Comunicación";"Gestión del Conocimiento y la Innovación";"Control Interno"},0),"Opcion1","Opcion2","Opcion3","Opcion4","Opcion5","Opcion6","Opcion7")</f>
        <v>#N/A</v>
      </c>
    </row>
    <row r="318" spans="37:37" ht="14.4" x14ac:dyDescent="0.25">
      <c r="AK318" s="40" t="e">
        <f>CHOOSE(MATCH('Plan MIPG'!B318,{"Talento humano";"Direccionamiento Estratégico y Planeación";"Gestión con Valores para Resultados";"Evaluación de Resultados";"Información y Comunicación";"Gestión del Conocimiento y la Innovación";"Control Interno"},0),"Opcion1","Opcion2","Opcion3","Opcion4","Opcion5","Opcion6","Opcion7")</f>
        <v>#N/A</v>
      </c>
    </row>
    <row r="319" spans="37:37" ht="14.4" x14ac:dyDescent="0.25">
      <c r="AK319" s="40" t="e">
        <f>CHOOSE(MATCH('Plan MIPG'!B319,{"Talento humano";"Direccionamiento Estratégico y Planeación";"Gestión con Valores para Resultados";"Evaluación de Resultados";"Información y Comunicación";"Gestión del Conocimiento y la Innovación";"Control Interno"},0),"Opcion1","Opcion2","Opcion3","Opcion4","Opcion5","Opcion6","Opcion7")</f>
        <v>#N/A</v>
      </c>
    </row>
    <row r="320" spans="37:37" ht="14.4" x14ac:dyDescent="0.25">
      <c r="AK320" s="40" t="e">
        <f>CHOOSE(MATCH('Plan MIPG'!B320,{"Talento humano";"Direccionamiento Estratégico y Planeación";"Gestión con Valores para Resultados";"Evaluación de Resultados";"Información y Comunicación";"Gestión del Conocimiento y la Innovación";"Control Interno"},0),"Opcion1","Opcion2","Opcion3","Opcion4","Opcion5","Opcion6","Opcion7")</f>
        <v>#N/A</v>
      </c>
    </row>
    <row r="321" spans="37:37" ht="14.4" x14ac:dyDescent="0.25">
      <c r="AK321" s="40" t="e">
        <f>CHOOSE(MATCH('Plan MIPG'!B321,{"Talento humano";"Direccionamiento Estratégico y Planeación";"Gestión con Valores para Resultados";"Evaluación de Resultados";"Información y Comunicación";"Gestión del Conocimiento y la Innovación";"Control Interno"},0),"Opcion1","Opcion2","Opcion3","Opcion4","Opcion5","Opcion6","Opcion7")</f>
        <v>#N/A</v>
      </c>
    </row>
    <row r="322" spans="37:37" ht="14.4" x14ac:dyDescent="0.25">
      <c r="AK322" s="40" t="e">
        <f>CHOOSE(MATCH('Plan MIPG'!B322,{"Talento humano";"Direccionamiento Estratégico y Planeación";"Gestión con Valores para Resultados";"Evaluación de Resultados";"Información y Comunicación";"Gestión del Conocimiento y la Innovación";"Control Interno"},0),"Opcion1","Opcion2","Opcion3","Opcion4","Opcion5","Opcion6","Opcion7")</f>
        <v>#N/A</v>
      </c>
    </row>
    <row r="323" spans="37:37" ht="14.4" x14ac:dyDescent="0.25">
      <c r="AK323" s="40" t="e">
        <f>CHOOSE(MATCH('Plan MIPG'!B323,{"Talento humano";"Direccionamiento Estratégico y Planeación";"Gestión con Valores para Resultados";"Evaluación de Resultados";"Información y Comunicación";"Gestión del Conocimiento y la Innovación";"Control Interno"},0),"Opcion1","Opcion2","Opcion3","Opcion4","Opcion5","Opcion6","Opcion7")</f>
        <v>#N/A</v>
      </c>
    </row>
    <row r="324" spans="37:37" ht="14.4" x14ac:dyDescent="0.25">
      <c r="AK324" s="40" t="e">
        <f>CHOOSE(MATCH('Plan MIPG'!B324,{"Talento humano";"Direccionamiento Estratégico y Planeación";"Gestión con Valores para Resultados";"Evaluación de Resultados";"Información y Comunicación";"Gestión del Conocimiento y la Innovación";"Control Interno"},0),"Opcion1","Opcion2","Opcion3","Opcion4","Opcion5","Opcion6","Opcion7")</f>
        <v>#N/A</v>
      </c>
    </row>
    <row r="325" spans="37:37" ht="14.4" x14ac:dyDescent="0.25">
      <c r="AK325" s="40" t="e">
        <f>CHOOSE(MATCH('Plan MIPG'!B325,{"Talento humano";"Direccionamiento Estratégico y Planeación";"Gestión con Valores para Resultados";"Evaluación de Resultados";"Información y Comunicación";"Gestión del Conocimiento y la Innovación";"Control Interno"},0),"Opcion1","Opcion2","Opcion3","Opcion4","Opcion5","Opcion6","Opcion7")</f>
        <v>#N/A</v>
      </c>
    </row>
    <row r="326" spans="37:37" ht="14.4" x14ac:dyDescent="0.25">
      <c r="AK326" s="40" t="e">
        <f>CHOOSE(MATCH('Plan MIPG'!B326,{"Talento humano";"Direccionamiento Estratégico y Planeación";"Gestión con Valores para Resultados";"Evaluación de Resultados";"Información y Comunicación";"Gestión del Conocimiento y la Innovación";"Control Interno"},0),"Opcion1","Opcion2","Opcion3","Opcion4","Opcion5","Opcion6","Opcion7")</f>
        <v>#N/A</v>
      </c>
    </row>
    <row r="327" spans="37:37" ht="14.4" x14ac:dyDescent="0.25">
      <c r="AK327" s="40" t="e">
        <f>CHOOSE(MATCH('Plan MIPG'!B327,{"Talento humano";"Direccionamiento Estratégico y Planeación";"Gestión con Valores para Resultados";"Evaluación de Resultados";"Información y Comunicación";"Gestión del Conocimiento y la Innovación";"Control Interno"},0),"Opcion1","Opcion2","Opcion3","Opcion4","Opcion5","Opcion6","Opcion7")</f>
        <v>#N/A</v>
      </c>
    </row>
    <row r="328" spans="37:37" ht="14.4" x14ac:dyDescent="0.25">
      <c r="AK328" s="40" t="e">
        <f>CHOOSE(MATCH('Plan MIPG'!B328,{"Talento humano";"Direccionamiento Estratégico y Planeación";"Gestión con Valores para Resultados";"Evaluación de Resultados";"Información y Comunicación";"Gestión del Conocimiento y la Innovación";"Control Interno"},0),"Opcion1","Opcion2","Opcion3","Opcion4","Opcion5","Opcion6","Opcion7")</f>
        <v>#N/A</v>
      </c>
    </row>
    <row r="329" spans="37:37" ht="14.4" x14ac:dyDescent="0.25">
      <c r="AK329" s="40" t="e">
        <f>CHOOSE(MATCH('Plan MIPG'!B329,{"Talento humano";"Direccionamiento Estratégico y Planeación";"Gestión con Valores para Resultados";"Evaluación de Resultados";"Información y Comunicación";"Gestión del Conocimiento y la Innovación";"Control Interno"},0),"Opcion1","Opcion2","Opcion3","Opcion4","Opcion5","Opcion6","Opcion7")</f>
        <v>#N/A</v>
      </c>
    </row>
    <row r="330" spans="37:37" ht="14.4" x14ac:dyDescent="0.25">
      <c r="AK330" s="40" t="e">
        <f>CHOOSE(MATCH('Plan MIPG'!B330,{"Talento humano";"Direccionamiento Estratégico y Planeación";"Gestión con Valores para Resultados";"Evaluación de Resultados";"Información y Comunicación";"Gestión del Conocimiento y la Innovación";"Control Interno"},0),"Opcion1","Opcion2","Opcion3","Opcion4","Opcion5","Opcion6","Opcion7")</f>
        <v>#N/A</v>
      </c>
    </row>
    <row r="331" spans="37:37" ht="14.4" x14ac:dyDescent="0.25">
      <c r="AK331" s="40" t="e">
        <f>CHOOSE(MATCH('Plan MIPG'!B331,{"Talento humano";"Direccionamiento Estratégico y Planeación";"Gestión con Valores para Resultados";"Evaluación de Resultados";"Información y Comunicación";"Gestión del Conocimiento y la Innovación";"Control Interno"},0),"Opcion1","Opcion2","Opcion3","Opcion4","Opcion5","Opcion6","Opcion7")</f>
        <v>#N/A</v>
      </c>
    </row>
    <row r="332" spans="37:37" ht="14.4" x14ac:dyDescent="0.25">
      <c r="AK332" s="40" t="e">
        <f>CHOOSE(MATCH('Plan MIPG'!B332,{"Talento humano";"Direccionamiento Estratégico y Planeación";"Gestión con Valores para Resultados";"Evaluación de Resultados";"Información y Comunicación";"Gestión del Conocimiento y la Innovación";"Control Interno"},0),"Opcion1","Opcion2","Opcion3","Opcion4","Opcion5","Opcion6","Opcion7")</f>
        <v>#N/A</v>
      </c>
    </row>
    <row r="333" spans="37:37" ht="14.4" x14ac:dyDescent="0.25">
      <c r="AK333" s="40" t="e">
        <f>CHOOSE(MATCH('Plan MIPG'!B333,{"Talento humano";"Direccionamiento Estratégico y Planeación";"Gestión con Valores para Resultados";"Evaluación de Resultados";"Información y Comunicación";"Gestión del Conocimiento y la Innovación";"Control Interno"},0),"Opcion1","Opcion2","Opcion3","Opcion4","Opcion5","Opcion6","Opcion7")</f>
        <v>#N/A</v>
      </c>
    </row>
    <row r="334" spans="37:37" ht="14.4" x14ac:dyDescent="0.25">
      <c r="AK334" s="40" t="e">
        <f>CHOOSE(MATCH('Plan MIPG'!B334,{"Talento humano";"Direccionamiento Estratégico y Planeación";"Gestión con Valores para Resultados";"Evaluación de Resultados";"Información y Comunicación";"Gestión del Conocimiento y la Innovación";"Control Interno"},0),"Opcion1","Opcion2","Opcion3","Opcion4","Opcion5","Opcion6","Opcion7")</f>
        <v>#N/A</v>
      </c>
    </row>
    <row r="335" spans="37:37" ht="14.4" x14ac:dyDescent="0.25">
      <c r="AK335" s="40" t="e">
        <f>CHOOSE(MATCH('Plan MIPG'!B335,{"Talento humano";"Direccionamiento Estratégico y Planeación";"Gestión con Valores para Resultados";"Evaluación de Resultados";"Información y Comunicación";"Gestión del Conocimiento y la Innovación";"Control Interno"},0),"Opcion1","Opcion2","Opcion3","Opcion4","Opcion5","Opcion6","Opcion7")</f>
        <v>#N/A</v>
      </c>
    </row>
    <row r="336" spans="37:37" ht="14.4" x14ac:dyDescent="0.25">
      <c r="AK336" s="40" t="e">
        <f>CHOOSE(MATCH('Plan MIPG'!B336,{"Talento humano";"Direccionamiento Estratégico y Planeación";"Gestión con Valores para Resultados";"Evaluación de Resultados";"Información y Comunicación";"Gestión del Conocimiento y la Innovación";"Control Interno"},0),"Opcion1","Opcion2","Opcion3","Opcion4","Opcion5","Opcion6","Opcion7")</f>
        <v>#N/A</v>
      </c>
    </row>
    <row r="337" spans="37:37" ht="14.4" x14ac:dyDescent="0.25">
      <c r="AK337" s="40" t="e">
        <f>CHOOSE(MATCH('Plan MIPG'!B337,{"Talento humano";"Direccionamiento Estratégico y Planeación";"Gestión con Valores para Resultados";"Evaluación de Resultados";"Información y Comunicación";"Gestión del Conocimiento y la Innovación";"Control Interno"},0),"Opcion1","Opcion2","Opcion3","Opcion4","Opcion5","Opcion6","Opcion7")</f>
        <v>#N/A</v>
      </c>
    </row>
    <row r="338" spans="37:37" ht="14.4" x14ac:dyDescent="0.25">
      <c r="AK338" s="40" t="e">
        <f>CHOOSE(MATCH('Plan MIPG'!B338,{"Talento humano";"Direccionamiento Estratégico y Planeación";"Gestión con Valores para Resultados";"Evaluación de Resultados";"Información y Comunicación";"Gestión del Conocimiento y la Innovación";"Control Interno"},0),"Opcion1","Opcion2","Opcion3","Opcion4","Opcion5","Opcion6","Opcion7")</f>
        <v>#N/A</v>
      </c>
    </row>
    <row r="339" spans="37:37" ht="14.4" x14ac:dyDescent="0.25">
      <c r="AK339" s="40" t="e">
        <f>CHOOSE(MATCH('Plan MIPG'!B339,{"Talento humano";"Direccionamiento Estratégico y Planeación";"Gestión con Valores para Resultados";"Evaluación de Resultados";"Información y Comunicación";"Gestión del Conocimiento y la Innovación";"Control Interno"},0),"Opcion1","Opcion2","Opcion3","Opcion4","Opcion5","Opcion6","Opcion7")</f>
        <v>#N/A</v>
      </c>
    </row>
    <row r="340" spans="37:37" ht="14.4" x14ac:dyDescent="0.25">
      <c r="AK340" s="40" t="e">
        <f>CHOOSE(MATCH('Plan MIPG'!B340,{"Talento humano";"Direccionamiento Estratégico y Planeación";"Gestión con Valores para Resultados";"Evaluación de Resultados";"Información y Comunicación";"Gestión del Conocimiento y la Innovación";"Control Interno"},0),"Opcion1","Opcion2","Opcion3","Opcion4","Opcion5","Opcion6","Opcion7")</f>
        <v>#N/A</v>
      </c>
    </row>
    <row r="341" spans="37:37" ht="14.4" x14ac:dyDescent="0.25">
      <c r="AK341" s="40" t="e">
        <f>CHOOSE(MATCH('Plan MIPG'!B341,{"Talento humano";"Direccionamiento Estratégico y Planeación";"Gestión con Valores para Resultados";"Evaluación de Resultados";"Información y Comunicación";"Gestión del Conocimiento y la Innovación";"Control Interno"},0),"Opcion1","Opcion2","Opcion3","Opcion4","Opcion5","Opcion6","Opcion7")</f>
        <v>#N/A</v>
      </c>
    </row>
    <row r="342" spans="37:37" ht="14.4" x14ac:dyDescent="0.25">
      <c r="AK342" s="40" t="e">
        <f>CHOOSE(MATCH('Plan MIPG'!B342,{"Talento humano";"Direccionamiento Estratégico y Planeación";"Gestión con Valores para Resultados";"Evaluación de Resultados";"Información y Comunicación";"Gestión del Conocimiento y la Innovación";"Control Interno"},0),"Opcion1","Opcion2","Opcion3","Opcion4","Opcion5","Opcion6","Opcion7")</f>
        <v>#N/A</v>
      </c>
    </row>
    <row r="343" spans="37:37" ht="14.4" x14ac:dyDescent="0.25">
      <c r="AK343" s="40" t="e">
        <f>CHOOSE(MATCH('Plan MIPG'!B343,{"Talento humano";"Direccionamiento Estratégico y Planeación";"Gestión con Valores para Resultados";"Evaluación de Resultados";"Información y Comunicación";"Gestión del Conocimiento y la Innovación";"Control Interno"},0),"Opcion1","Opcion2","Opcion3","Opcion4","Opcion5","Opcion6","Opcion7")</f>
        <v>#N/A</v>
      </c>
    </row>
    <row r="344" spans="37:37" ht="14.4" x14ac:dyDescent="0.25">
      <c r="AK344" s="40" t="e">
        <f>CHOOSE(MATCH('Plan MIPG'!B344,{"Talento humano";"Direccionamiento Estratégico y Planeación";"Gestión con Valores para Resultados";"Evaluación de Resultados";"Información y Comunicación";"Gestión del Conocimiento y la Innovación";"Control Interno"},0),"Opcion1","Opcion2","Opcion3","Opcion4","Opcion5","Opcion6","Opcion7")</f>
        <v>#N/A</v>
      </c>
    </row>
    <row r="345" spans="37:37" ht="14.4" x14ac:dyDescent="0.25">
      <c r="AK345" s="40" t="e">
        <f>CHOOSE(MATCH('Plan MIPG'!B345,{"Talento humano";"Direccionamiento Estratégico y Planeación";"Gestión con Valores para Resultados";"Evaluación de Resultados";"Información y Comunicación";"Gestión del Conocimiento y la Innovación";"Control Interno"},0),"Opcion1","Opcion2","Opcion3","Opcion4","Opcion5","Opcion6","Opcion7")</f>
        <v>#N/A</v>
      </c>
    </row>
    <row r="346" spans="37:37" ht="14.4" x14ac:dyDescent="0.25">
      <c r="AK346" s="40" t="e">
        <f>CHOOSE(MATCH('Plan MIPG'!B346,{"Talento humano";"Direccionamiento Estratégico y Planeación";"Gestión con Valores para Resultados";"Evaluación de Resultados";"Información y Comunicación";"Gestión del Conocimiento y la Innovación";"Control Interno"},0),"Opcion1","Opcion2","Opcion3","Opcion4","Opcion5","Opcion6","Opcion7")</f>
        <v>#N/A</v>
      </c>
    </row>
    <row r="347" spans="37:37" ht="14.4" x14ac:dyDescent="0.25">
      <c r="AK347" s="40" t="e">
        <f>CHOOSE(MATCH('Plan MIPG'!B347,{"Talento humano";"Direccionamiento Estratégico y Planeación";"Gestión con Valores para Resultados";"Evaluación de Resultados";"Información y Comunicación";"Gestión del Conocimiento y la Innovación";"Control Interno"},0),"Opcion1","Opcion2","Opcion3","Opcion4","Opcion5","Opcion6","Opcion7")</f>
        <v>#N/A</v>
      </c>
    </row>
    <row r="348" spans="37:37" ht="14.4" x14ac:dyDescent="0.25">
      <c r="AK348" s="40" t="e">
        <f>CHOOSE(MATCH('Plan MIPG'!B348,{"Talento humano";"Direccionamiento Estratégico y Planeación";"Gestión con Valores para Resultados";"Evaluación de Resultados";"Información y Comunicación";"Gestión del Conocimiento y la Innovación";"Control Interno"},0),"Opcion1","Opcion2","Opcion3","Opcion4","Opcion5","Opcion6","Opcion7")</f>
        <v>#N/A</v>
      </c>
    </row>
    <row r="349" spans="37:37" ht="14.4" x14ac:dyDescent="0.25">
      <c r="AK349" s="40" t="e">
        <f>CHOOSE(MATCH('Plan MIPG'!B349,{"Talento humano";"Direccionamiento Estratégico y Planeación";"Gestión con Valores para Resultados";"Evaluación de Resultados";"Información y Comunicación";"Gestión del Conocimiento y la Innovación";"Control Interno"},0),"Opcion1","Opcion2","Opcion3","Opcion4","Opcion5","Opcion6","Opcion7")</f>
        <v>#N/A</v>
      </c>
    </row>
    <row r="350" spans="37:37" ht="14.4" x14ac:dyDescent="0.25">
      <c r="AK350" s="40" t="e">
        <f>CHOOSE(MATCH('Plan MIPG'!B350,{"Talento humano";"Direccionamiento Estratégico y Planeación";"Gestión con Valores para Resultados";"Evaluación de Resultados";"Información y Comunicación";"Gestión del Conocimiento y la Innovación";"Control Interno"},0),"Opcion1","Opcion2","Opcion3","Opcion4","Opcion5","Opcion6","Opcion7")</f>
        <v>#N/A</v>
      </c>
    </row>
    <row r="351" spans="37:37" ht="14.4" x14ac:dyDescent="0.25">
      <c r="AK351" s="40" t="e">
        <f>CHOOSE(MATCH('Plan MIPG'!B351,{"Talento humano";"Direccionamiento Estratégico y Planeación";"Gestión con Valores para Resultados";"Evaluación de Resultados";"Información y Comunicación";"Gestión del Conocimiento y la Innovación";"Control Interno"},0),"Opcion1","Opcion2","Opcion3","Opcion4","Opcion5","Opcion6","Opcion7")</f>
        <v>#N/A</v>
      </c>
    </row>
    <row r="352" spans="37:37" ht="14.4" x14ac:dyDescent="0.25">
      <c r="AK352" s="40" t="e">
        <f>CHOOSE(MATCH('Plan MIPG'!B352,{"Talento humano";"Direccionamiento Estratégico y Planeación";"Gestión con Valores para Resultados";"Evaluación de Resultados";"Información y Comunicación";"Gestión del Conocimiento y la Innovación";"Control Interno"},0),"Opcion1","Opcion2","Opcion3","Opcion4","Opcion5","Opcion6","Opcion7")</f>
        <v>#N/A</v>
      </c>
    </row>
    <row r="353" spans="37:37" ht="14.4" x14ac:dyDescent="0.25">
      <c r="AK353" s="40" t="e">
        <f>CHOOSE(MATCH('Plan MIPG'!B353,{"Talento humano";"Direccionamiento Estratégico y Planeación";"Gestión con Valores para Resultados";"Evaluación de Resultados";"Información y Comunicación";"Gestión del Conocimiento y la Innovación";"Control Interno"},0),"Opcion1","Opcion2","Opcion3","Opcion4","Opcion5","Opcion6","Opcion7")</f>
        <v>#N/A</v>
      </c>
    </row>
    <row r="354" spans="37:37" ht="14.4" x14ac:dyDescent="0.25">
      <c r="AK354" s="40" t="e">
        <f>CHOOSE(MATCH('Plan MIPG'!B354,{"Talento humano";"Direccionamiento Estratégico y Planeación";"Gestión con Valores para Resultados";"Evaluación de Resultados";"Información y Comunicación";"Gestión del Conocimiento y la Innovación";"Control Interno"},0),"Opcion1","Opcion2","Opcion3","Opcion4","Opcion5","Opcion6","Opcion7")</f>
        <v>#N/A</v>
      </c>
    </row>
    <row r="355" spans="37:37" ht="14.4" x14ac:dyDescent="0.25">
      <c r="AK355" s="40" t="e">
        <f>CHOOSE(MATCH('Plan MIPG'!B355,{"Talento humano";"Direccionamiento Estratégico y Planeación";"Gestión con Valores para Resultados";"Evaluación de Resultados";"Información y Comunicación";"Gestión del Conocimiento y la Innovación";"Control Interno"},0),"Opcion1","Opcion2","Opcion3","Opcion4","Opcion5","Opcion6","Opcion7")</f>
        <v>#N/A</v>
      </c>
    </row>
    <row r="356" spans="37:37" ht="14.4" x14ac:dyDescent="0.25">
      <c r="AK356" s="40" t="e">
        <f>CHOOSE(MATCH('Plan MIPG'!B356,{"Talento humano";"Direccionamiento Estratégico y Planeación";"Gestión con Valores para Resultados";"Evaluación de Resultados";"Información y Comunicación";"Gestión del Conocimiento y la Innovación";"Control Interno"},0),"Opcion1","Opcion2","Opcion3","Opcion4","Opcion5","Opcion6","Opcion7")</f>
        <v>#N/A</v>
      </c>
    </row>
    <row r="357" spans="37:37" ht="14.4" x14ac:dyDescent="0.25">
      <c r="AK357" s="40" t="e">
        <f>CHOOSE(MATCH('Plan MIPG'!B357,{"Talento humano";"Direccionamiento Estratégico y Planeación";"Gestión con Valores para Resultados";"Evaluación de Resultados";"Información y Comunicación";"Gestión del Conocimiento y la Innovación";"Control Interno"},0),"Opcion1","Opcion2","Opcion3","Opcion4","Opcion5","Opcion6","Opcion7")</f>
        <v>#N/A</v>
      </c>
    </row>
    <row r="358" spans="37:37" ht="14.4" x14ac:dyDescent="0.25">
      <c r="AK358" s="40" t="e">
        <f>CHOOSE(MATCH('Plan MIPG'!B358,{"Talento humano";"Direccionamiento Estratégico y Planeación";"Gestión con Valores para Resultados";"Evaluación de Resultados";"Información y Comunicación";"Gestión del Conocimiento y la Innovación";"Control Interno"},0),"Opcion1","Opcion2","Opcion3","Opcion4","Opcion5","Opcion6","Opcion7")</f>
        <v>#N/A</v>
      </c>
    </row>
    <row r="359" spans="37:37" ht="14.4" x14ac:dyDescent="0.25">
      <c r="AK359" s="40" t="e">
        <f>CHOOSE(MATCH('Plan MIPG'!B359,{"Talento humano";"Direccionamiento Estratégico y Planeación";"Gestión con Valores para Resultados";"Evaluación de Resultados";"Información y Comunicación";"Gestión del Conocimiento y la Innovación";"Control Interno"},0),"Opcion1","Opcion2","Opcion3","Opcion4","Opcion5","Opcion6","Opcion7")</f>
        <v>#N/A</v>
      </c>
    </row>
    <row r="360" spans="37:37" ht="14.4" x14ac:dyDescent="0.25">
      <c r="AK360" s="40" t="e">
        <f>CHOOSE(MATCH('Plan MIPG'!B360,{"Talento humano";"Direccionamiento Estratégico y Planeación";"Gestión con Valores para Resultados";"Evaluación de Resultados";"Información y Comunicación";"Gestión del Conocimiento y la Innovación";"Control Interno"},0),"Opcion1","Opcion2","Opcion3","Opcion4","Opcion5","Opcion6","Opcion7")</f>
        <v>#N/A</v>
      </c>
    </row>
    <row r="361" spans="37:37" ht="14.4" x14ac:dyDescent="0.25">
      <c r="AK361" s="40" t="e">
        <f>CHOOSE(MATCH('Plan MIPG'!B361,{"Talento humano";"Direccionamiento Estratégico y Planeación";"Gestión con Valores para Resultados";"Evaluación de Resultados";"Información y Comunicación";"Gestión del Conocimiento y la Innovación";"Control Interno"},0),"Opcion1","Opcion2","Opcion3","Opcion4","Opcion5","Opcion6","Opcion7")</f>
        <v>#N/A</v>
      </c>
    </row>
    <row r="362" spans="37:37" ht="14.4" x14ac:dyDescent="0.25">
      <c r="AK362" s="40" t="e">
        <f>CHOOSE(MATCH('Plan MIPG'!B362,{"Talento humano";"Direccionamiento Estratégico y Planeación";"Gestión con Valores para Resultados";"Evaluación de Resultados";"Información y Comunicación";"Gestión del Conocimiento y la Innovación";"Control Interno"},0),"Opcion1","Opcion2","Opcion3","Opcion4","Opcion5","Opcion6","Opcion7")</f>
        <v>#N/A</v>
      </c>
    </row>
  </sheetData>
  <autoFilter ref="B5:M362" xr:uid="{00000000-0009-0000-0000-000001000000}"/>
  <mergeCells count="23">
    <mergeCell ref="AK5:AK6"/>
    <mergeCell ref="AH5:AH6"/>
    <mergeCell ref="F5:F6"/>
    <mergeCell ref="E5:E6"/>
    <mergeCell ref="X5:AB5"/>
    <mergeCell ref="AC5:AG5"/>
    <mergeCell ref="J5:M5"/>
    <mergeCell ref="N5:R5"/>
    <mergeCell ref="S5:W5"/>
    <mergeCell ref="AI5:AI6"/>
    <mergeCell ref="AJ5:AJ6"/>
    <mergeCell ref="A1:AJ1"/>
    <mergeCell ref="A2:AJ2"/>
    <mergeCell ref="A5:A6"/>
    <mergeCell ref="A4:M4"/>
    <mergeCell ref="A3:B3"/>
    <mergeCell ref="G5:G6"/>
    <mergeCell ref="H5:H6"/>
    <mergeCell ref="I5:I6"/>
    <mergeCell ref="D5:D6"/>
    <mergeCell ref="C5:C6"/>
    <mergeCell ref="N4:AJ4"/>
    <mergeCell ref="B5:B6"/>
  </mergeCells>
  <phoneticPr fontId="12" type="noConversion"/>
  <dataValidations count="2">
    <dataValidation allowBlank="1" showInputMessage="1" showErrorMessage="1" prompt="Redacte la actividad asociada con la implementación, mantenimiento o fortalecimiento de la política de gestión y desempeño. La redacción debe iniciar con verbo en infinitivo (ejemplo: definir, diseñar, implementar)." sqref="J5" xr:uid="{00000000-0002-0000-0100-000000000000}"/>
    <dataValidation type="list" allowBlank="1" showInputMessage="1" showErrorMessage="1" sqref="C7:C52" xr:uid="{61DED16C-971D-40C6-ACEF-C448D76ED337}">
      <formula1>INDIRECT(AK7)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Lista!$A$2:$A$8</xm:f>
          </x14:formula1>
          <xm:sqref>B7:B11 B28:B52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3"/>
  <sheetViews>
    <sheetView workbookViewId="0">
      <selection activeCell="B1" sqref="B1:H10"/>
    </sheetView>
  </sheetViews>
  <sheetFormatPr baseColWidth="10" defaultColWidth="11.5546875" defaultRowHeight="10.199999999999999" x14ac:dyDescent="0.2"/>
  <cols>
    <col min="1" max="1" width="33.5546875" style="35" customWidth="1"/>
    <col min="2" max="10" width="22.88671875" style="35" customWidth="1"/>
    <col min="11" max="16384" width="11.5546875" style="20"/>
  </cols>
  <sheetData>
    <row r="1" spans="1:10" ht="24" customHeight="1" x14ac:dyDescent="0.2">
      <c r="A1" s="37" t="s">
        <v>228</v>
      </c>
      <c r="B1" s="37" t="s">
        <v>48</v>
      </c>
      <c r="C1" s="37" t="s">
        <v>49</v>
      </c>
      <c r="D1" s="37" t="s">
        <v>50</v>
      </c>
      <c r="E1" s="37" t="s">
        <v>51</v>
      </c>
      <c r="F1" s="37" t="s">
        <v>52</v>
      </c>
      <c r="G1" s="37" t="s">
        <v>53</v>
      </c>
      <c r="H1" s="37" t="s">
        <v>54</v>
      </c>
      <c r="I1" s="37" t="s">
        <v>228</v>
      </c>
      <c r="J1" s="37" t="s">
        <v>229</v>
      </c>
    </row>
    <row r="2" spans="1:10" ht="25.5" customHeight="1" x14ac:dyDescent="0.2">
      <c r="A2" s="31" t="s">
        <v>48</v>
      </c>
      <c r="B2" s="31" t="s">
        <v>56</v>
      </c>
      <c r="C2" s="31" t="s">
        <v>57</v>
      </c>
      <c r="D2" s="32" t="s">
        <v>58</v>
      </c>
      <c r="E2" s="31" t="s">
        <v>59</v>
      </c>
      <c r="F2" s="31" t="s">
        <v>60</v>
      </c>
      <c r="G2" s="31" t="s">
        <v>61</v>
      </c>
      <c r="H2" s="31" t="s">
        <v>54</v>
      </c>
      <c r="I2" s="31" t="s">
        <v>56</v>
      </c>
      <c r="J2" s="31" t="s">
        <v>87</v>
      </c>
    </row>
    <row r="3" spans="1:10" ht="25.5" customHeight="1" x14ac:dyDescent="0.2">
      <c r="A3" s="31" t="s">
        <v>49</v>
      </c>
      <c r="B3" s="31" t="s">
        <v>62</v>
      </c>
      <c r="C3" s="32" t="s">
        <v>63</v>
      </c>
      <c r="D3" s="31" t="s">
        <v>64</v>
      </c>
      <c r="E3" s="31"/>
      <c r="F3" s="31" t="s">
        <v>65</v>
      </c>
      <c r="G3" s="31"/>
      <c r="H3" s="31"/>
      <c r="I3" s="31" t="s">
        <v>62</v>
      </c>
      <c r="J3" s="31" t="s">
        <v>87</v>
      </c>
    </row>
    <row r="4" spans="1:10" ht="25.5" customHeight="1" x14ac:dyDescent="0.2">
      <c r="A4" s="31" t="s">
        <v>50</v>
      </c>
      <c r="B4" s="33"/>
      <c r="C4" s="34" t="s">
        <v>67</v>
      </c>
      <c r="D4" s="31" t="s">
        <v>68</v>
      </c>
      <c r="E4" s="31"/>
      <c r="F4" s="31" t="s">
        <v>69</v>
      </c>
      <c r="G4" s="31"/>
      <c r="H4" s="31"/>
      <c r="I4" s="31" t="s">
        <v>57</v>
      </c>
      <c r="J4" s="31" t="s">
        <v>40</v>
      </c>
    </row>
    <row r="5" spans="1:10" ht="25.5" customHeight="1" x14ac:dyDescent="0.2">
      <c r="A5" s="31" t="s">
        <v>51</v>
      </c>
      <c r="B5" s="33"/>
      <c r="C5" s="33"/>
      <c r="D5" s="31" t="s">
        <v>78</v>
      </c>
      <c r="E5" s="31"/>
      <c r="F5" s="31"/>
      <c r="G5" s="31"/>
      <c r="H5" s="31"/>
      <c r="I5" s="32" t="s">
        <v>63</v>
      </c>
      <c r="J5" s="31" t="s">
        <v>230</v>
      </c>
    </row>
    <row r="6" spans="1:10" ht="25.5" customHeight="1" x14ac:dyDescent="0.2">
      <c r="A6" s="31" t="s">
        <v>52</v>
      </c>
      <c r="B6" s="33"/>
      <c r="C6" s="33"/>
      <c r="D6" s="31" t="s">
        <v>86</v>
      </c>
      <c r="E6" s="31"/>
      <c r="F6" s="31"/>
      <c r="G6" s="31"/>
      <c r="H6" s="31"/>
      <c r="I6" s="34" t="s">
        <v>67</v>
      </c>
      <c r="J6" s="31" t="s">
        <v>155</v>
      </c>
    </row>
    <row r="7" spans="1:10" ht="25.5" customHeight="1" x14ac:dyDescent="0.2">
      <c r="A7" s="31" t="s">
        <v>53</v>
      </c>
      <c r="B7" s="33"/>
      <c r="C7" s="33"/>
      <c r="D7" s="31" t="s">
        <v>91</v>
      </c>
      <c r="E7" s="31"/>
      <c r="F7" s="31"/>
      <c r="G7" s="31"/>
      <c r="H7" s="31"/>
      <c r="I7" s="32" t="s">
        <v>58</v>
      </c>
      <c r="J7" s="31" t="s">
        <v>231</v>
      </c>
    </row>
    <row r="8" spans="1:10" ht="25.5" customHeight="1" x14ac:dyDescent="0.2">
      <c r="A8" s="31" t="s">
        <v>54</v>
      </c>
      <c r="B8" s="33"/>
      <c r="C8" s="33"/>
      <c r="D8" s="31" t="s">
        <v>95</v>
      </c>
      <c r="E8" s="31"/>
      <c r="F8" s="31"/>
      <c r="G8" s="31"/>
      <c r="H8" s="31"/>
      <c r="I8" s="31" t="s">
        <v>64</v>
      </c>
      <c r="J8" s="31" t="s">
        <v>198</v>
      </c>
    </row>
    <row r="9" spans="1:10" ht="25.5" customHeight="1" x14ac:dyDescent="0.2">
      <c r="B9" s="36"/>
      <c r="C9" s="36"/>
      <c r="D9" s="31" t="s">
        <v>99</v>
      </c>
      <c r="E9" s="31"/>
      <c r="F9" s="31"/>
      <c r="G9" s="31"/>
      <c r="H9" s="31"/>
      <c r="I9" s="31" t="s">
        <v>68</v>
      </c>
      <c r="J9" s="31" t="s">
        <v>198</v>
      </c>
    </row>
    <row r="10" spans="1:10" ht="25.5" customHeight="1" x14ac:dyDescent="0.2">
      <c r="B10" s="36"/>
      <c r="C10" s="36"/>
      <c r="D10" s="31" t="s">
        <v>103</v>
      </c>
      <c r="E10" s="31"/>
      <c r="F10" s="31"/>
      <c r="G10" s="31"/>
      <c r="H10" s="31"/>
      <c r="I10" s="31" t="s">
        <v>78</v>
      </c>
      <c r="J10" s="31" t="s">
        <v>232</v>
      </c>
    </row>
    <row r="11" spans="1:10" ht="21.6" customHeight="1" x14ac:dyDescent="0.2">
      <c r="B11" s="36"/>
      <c r="C11" s="36"/>
      <c r="I11" s="31" t="s">
        <v>86</v>
      </c>
      <c r="J11" s="31" t="s">
        <v>232</v>
      </c>
    </row>
    <row r="12" spans="1:10" ht="22.2" customHeight="1" x14ac:dyDescent="0.2">
      <c r="B12" s="36"/>
      <c r="C12" s="36"/>
      <c r="I12" s="31" t="s">
        <v>91</v>
      </c>
      <c r="J12" s="31" t="s">
        <v>178</v>
      </c>
    </row>
    <row r="13" spans="1:10" ht="17.399999999999999" customHeight="1" x14ac:dyDescent="0.2">
      <c r="B13" s="36"/>
      <c r="C13" s="36"/>
      <c r="I13" s="31" t="s">
        <v>95</v>
      </c>
      <c r="J13" s="31" t="s">
        <v>40</v>
      </c>
    </row>
    <row r="14" spans="1:10" ht="17.399999999999999" customHeight="1" x14ac:dyDescent="0.2">
      <c r="B14" s="36"/>
      <c r="C14" s="36"/>
      <c r="I14" s="31" t="s">
        <v>99</v>
      </c>
      <c r="J14" s="31" t="s">
        <v>40</v>
      </c>
    </row>
    <row r="15" spans="1:10" ht="17.399999999999999" customHeight="1" x14ac:dyDescent="0.2">
      <c r="B15" s="36"/>
      <c r="C15" s="36"/>
      <c r="I15" s="31" t="s">
        <v>103</v>
      </c>
      <c r="J15" s="31" t="s">
        <v>233</v>
      </c>
    </row>
    <row r="16" spans="1:10" ht="17.399999999999999" customHeight="1" x14ac:dyDescent="0.2">
      <c r="I16" s="31" t="s">
        <v>59</v>
      </c>
      <c r="J16" s="31" t="s">
        <v>40</v>
      </c>
    </row>
    <row r="17" spans="2:10" ht="17.399999999999999" customHeight="1" x14ac:dyDescent="0.2">
      <c r="I17" s="31" t="s">
        <v>60</v>
      </c>
      <c r="J17" s="31" t="s">
        <v>185</v>
      </c>
    </row>
    <row r="18" spans="2:10" ht="17.399999999999999" customHeight="1" x14ac:dyDescent="0.2">
      <c r="B18" s="36"/>
      <c r="C18" s="36"/>
      <c r="I18" s="31" t="s">
        <v>65</v>
      </c>
      <c r="J18" s="31" t="s">
        <v>40</v>
      </c>
    </row>
    <row r="19" spans="2:10" ht="17.399999999999999" customHeight="1" x14ac:dyDescent="0.2">
      <c r="B19" s="36"/>
      <c r="C19" s="36"/>
      <c r="I19" s="31" t="s">
        <v>69</v>
      </c>
      <c r="J19" s="31" t="s">
        <v>40</v>
      </c>
    </row>
    <row r="20" spans="2:10" ht="17.399999999999999" customHeight="1" x14ac:dyDescent="0.2">
      <c r="I20" s="31" t="s">
        <v>61</v>
      </c>
      <c r="J20" s="31" t="s">
        <v>40</v>
      </c>
    </row>
    <row r="21" spans="2:10" ht="17.399999999999999" customHeight="1" x14ac:dyDescent="0.2">
      <c r="I21" s="31" t="s">
        <v>54</v>
      </c>
      <c r="J21" s="31" t="s">
        <v>40</v>
      </c>
    </row>
    <row r="22" spans="2:10" ht="17.399999999999999" customHeight="1" x14ac:dyDescent="0.2"/>
    <row r="103" ht="10.199999999999999"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80" zoomScaleNormal="80" workbookViewId="0">
      <selection activeCell="D2" sqref="D2"/>
    </sheetView>
  </sheetViews>
  <sheetFormatPr baseColWidth="10" defaultColWidth="11.44140625" defaultRowHeight="13.8" x14ac:dyDescent="0.3"/>
  <cols>
    <col min="1" max="2" width="20.44140625" style="59" customWidth="1"/>
    <col min="3" max="3" width="20.44140625" style="60" customWidth="1"/>
    <col min="4" max="4" width="20.44140625" style="61" customWidth="1"/>
    <col min="5" max="5" width="20.44140625" style="60" customWidth="1"/>
    <col min="6" max="7" width="20.44140625" style="59" customWidth="1"/>
    <col min="8" max="8" width="20.44140625" style="8" customWidth="1"/>
    <col min="9" max="16384" width="11.44140625" style="3"/>
  </cols>
  <sheetData>
    <row r="1" spans="1:8" s="17" customFormat="1" x14ac:dyDescent="0.3">
      <c r="A1" s="49" t="s">
        <v>234</v>
      </c>
      <c r="B1" s="49" t="s">
        <v>235</v>
      </c>
      <c r="C1" s="49" t="s">
        <v>236</v>
      </c>
      <c r="D1" s="49" t="s">
        <v>237</v>
      </c>
      <c r="E1" s="49" t="s">
        <v>238</v>
      </c>
      <c r="F1" s="49" t="s">
        <v>41</v>
      </c>
      <c r="G1" s="49" t="s">
        <v>235</v>
      </c>
      <c r="H1" s="49" t="s">
        <v>239</v>
      </c>
    </row>
    <row r="2" spans="1:8" ht="207" x14ac:dyDescent="0.3">
      <c r="A2" s="52" t="s">
        <v>252</v>
      </c>
      <c r="B2" s="51">
        <v>46078</v>
      </c>
      <c r="C2" s="52" t="s">
        <v>253</v>
      </c>
      <c r="D2" s="52" t="s">
        <v>254</v>
      </c>
      <c r="E2" s="52" t="s">
        <v>255</v>
      </c>
      <c r="F2" s="52" t="s">
        <v>256</v>
      </c>
      <c r="G2" s="51">
        <v>46078</v>
      </c>
      <c r="H2" s="19" t="s">
        <v>257</v>
      </c>
    </row>
    <row r="3" spans="1:8" x14ac:dyDescent="0.3">
      <c r="A3" s="52"/>
      <c r="B3" s="51"/>
      <c r="C3" s="52"/>
      <c r="D3" s="54"/>
      <c r="E3" s="52"/>
      <c r="F3" s="52"/>
      <c r="G3" s="51"/>
      <c r="H3" s="19"/>
    </row>
    <row r="4" spans="1:8" x14ac:dyDescent="0.3">
      <c r="A4" s="50"/>
      <c r="B4" s="51"/>
      <c r="C4" s="52"/>
      <c r="D4" s="53"/>
      <c r="E4" s="52"/>
      <c r="F4" s="52"/>
      <c r="G4" s="51"/>
      <c r="H4" s="19"/>
    </row>
    <row r="5" spans="1:8" x14ac:dyDescent="0.3">
      <c r="A5" s="52"/>
      <c r="B5" s="55"/>
      <c r="C5" s="52"/>
      <c r="D5" s="53"/>
      <c r="E5" s="52"/>
      <c r="F5" s="52"/>
      <c r="G5" s="51"/>
      <c r="H5" s="19"/>
    </row>
    <row r="6" spans="1:8" x14ac:dyDescent="0.3">
      <c r="A6" s="50"/>
      <c r="B6" s="51"/>
      <c r="C6" s="52"/>
      <c r="D6" s="53"/>
      <c r="E6" s="52"/>
      <c r="F6" s="52"/>
      <c r="G6" s="51"/>
      <c r="H6" s="19"/>
    </row>
    <row r="7" spans="1:8" x14ac:dyDescent="0.3">
      <c r="A7" s="50"/>
      <c r="B7" s="55"/>
      <c r="C7" s="52"/>
      <c r="D7" s="53"/>
      <c r="E7" s="52"/>
      <c r="F7" s="52"/>
      <c r="G7" s="51"/>
      <c r="H7" s="19"/>
    </row>
    <row r="8" spans="1:8" x14ac:dyDescent="0.3">
      <c r="A8" s="50"/>
      <c r="B8" s="55"/>
      <c r="C8" s="52"/>
      <c r="D8" s="53"/>
      <c r="E8" s="52"/>
      <c r="F8" s="52"/>
      <c r="G8" s="51"/>
      <c r="H8" s="19"/>
    </row>
    <row r="9" spans="1:8" ht="13.2" customHeight="1" x14ac:dyDescent="0.3">
      <c r="A9" s="50"/>
      <c r="B9" s="51"/>
      <c r="C9" s="52"/>
      <c r="D9" s="53"/>
      <c r="E9" s="52"/>
      <c r="F9" s="52"/>
      <c r="G9" s="51"/>
      <c r="H9" s="19"/>
    </row>
    <row r="10" spans="1:8" x14ac:dyDescent="0.3">
      <c r="A10" s="50"/>
      <c r="B10" s="51"/>
      <c r="C10" s="52"/>
      <c r="D10" s="53"/>
      <c r="E10" s="52"/>
      <c r="F10" s="52"/>
      <c r="G10" s="51"/>
      <c r="H10" s="19"/>
    </row>
    <row r="11" spans="1:8" x14ac:dyDescent="0.3">
      <c r="A11" s="50"/>
      <c r="B11" s="51"/>
      <c r="C11" s="52"/>
      <c r="D11" s="53"/>
      <c r="E11" s="52"/>
      <c r="F11" s="52"/>
      <c r="G11" s="51"/>
      <c r="H11" s="6"/>
    </row>
    <row r="12" spans="1:8" x14ac:dyDescent="0.3">
      <c r="A12" s="50"/>
      <c r="B12" s="51"/>
      <c r="C12" s="52"/>
      <c r="D12" s="53"/>
      <c r="E12" s="52"/>
      <c r="F12" s="52"/>
      <c r="G12" s="51"/>
      <c r="H12" s="6"/>
    </row>
    <row r="13" spans="1:8" x14ac:dyDescent="0.3">
      <c r="A13" s="50"/>
      <c r="B13" s="51"/>
      <c r="C13" s="52"/>
      <c r="D13" s="53"/>
      <c r="E13" s="52"/>
      <c r="F13" s="52"/>
      <c r="G13" s="51"/>
      <c r="H13" s="6"/>
    </row>
    <row r="14" spans="1:8" x14ac:dyDescent="0.3">
      <c r="A14" s="50"/>
      <c r="B14" s="51"/>
      <c r="C14" s="52"/>
      <c r="D14" s="53"/>
      <c r="E14" s="52"/>
      <c r="F14" s="52"/>
      <c r="G14" s="51"/>
      <c r="H14" s="6"/>
    </row>
    <row r="15" spans="1:8" x14ac:dyDescent="0.3">
      <c r="A15" s="50"/>
      <c r="B15" s="51"/>
      <c r="C15" s="52"/>
      <c r="D15" s="53"/>
      <c r="E15" s="52"/>
      <c r="F15" s="52"/>
      <c r="G15" s="51"/>
      <c r="H15" s="6"/>
    </row>
    <row r="16" spans="1:8" x14ac:dyDescent="0.3">
      <c r="A16" s="56"/>
      <c r="B16" s="57"/>
      <c r="C16" s="52"/>
      <c r="D16" s="58"/>
      <c r="E16" s="52"/>
      <c r="F16" s="52"/>
      <c r="G16" s="51"/>
      <c r="H16" s="6"/>
    </row>
    <row r="17" spans="1:8" x14ac:dyDescent="0.3">
      <c r="A17" s="56"/>
      <c r="B17" s="57"/>
      <c r="C17" s="52"/>
      <c r="D17" s="58"/>
      <c r="E17" s="52"/>
      <c r="F17" s="52"/>
      <c r="G17" s="51"/>
      <c r="H17" s="6"/>
    </row>
    <row r="18" spans="1:8" x14ac:dyDescent="0.3">
      <c r="A18" s="56"/>
      <c r="B18" s="57"/>
      <c r="C18" s="52"/>
      <c r="D18" s="53"/>
      <c r="E18" s="52"/>
      <c r="F18" s="52"/>
      <c r="G18" s="51"/>
      <c r="H18" s="6"/>
    </row>
    <row r="19" spans="1:8" x14ac:dyDescent="0.3">
      <c r="A19" s="50"/>
      <c r="B19" s="57"/>
      <c r="C19" s="52"/>
      <c r="D19" s="53"/>
      <c r="E19" s="52"/>
      <c r="F19" s="52"/>
      <c r="G19" s="51"/>
      <c r="H19" s="6"/>
    </row>
    <row r="20" spans="1:8" x14ac:dyDescent="0.3">
      <c r="A20" s="50"/>
      <c r="B20" s="57"/>
      <c r="C20" s="52"/>
      <c r="D20" s="53"/>
      <c r="E20" s="52"/>
      <c r="F20" s="52"/>
      <c r="G20" s="51"/>
      <c r="H20" s="6"/>
    </row>
    <row r="21" spans="1:8" x14ac:dyDescent="0.3">
      <c r="A21" s="52"/>
      <c r="B21" s="57"/>
      <c r="C21" s="52"/>
      <c r="D21" s="53"/>
      <c r="E21" s="52"/>
      <c r="F21" s="52"/>
      <c r="G21" s="51"/>
      <c r="H21" s="6"/>
    </row>
    <row r="22" spans="1:8" x14ac:dyDescent="0.3">
      <c r="A22" s="50"/>
      <c r="B22" s="57"/>
      <c r="C22" s="52"/>
      <c r="D22" s="53"/>
      <c r="E22" s="52"/>
      <c r="F22" s="50"/>
      <c r="G22" s="51"/>
      <c r="H22" s="6"/>
    </row>
    <row r="23" spans="1:8" x14ac:dyDescent="0.3">
      <c r="A23" s="50"/>
      <c r="B23" s="57"/>
      <c r="C23" s="52"/>
      <c r="D23" s="53"/>
      <c r="E23" s="52"/>
      <c r="F23" s="50"/>
      <c r="G23" s="51"/>
      <c r="H23" s="6"/>
    </row>
    <row r="24" spans="1:8" x14ac:dyDescent="0.3">
      <c r="A24" s="50"/>
      <c r="B24" s="57"/>
      <c r="C24" s="52"/>
      <c r="D24" s="53"/>
      <c r="E24" s="52"/>
      <c r="F24" s="50"/>
      <c r="G24" s="51"/>
      <c r="H24" s="6"/>
    </row>
    <row r="25" spans="1:8" x14ac:dyDescent="0.3">
      <c r="A25" s="50"/>
      <c r="B25" s="57"/>
      <c r="C25" s="52"/>
      <c r="D25" s="53"/>
      <c r="E25" s="52"/>
      <c r="F25" s="50"/>
      <c r="G25" s="51"/>
      <c r="H25" s="6"/>
    </row>
    <row r="26" spans="1:8" x14ac:dyDescent="0.3">
      <c r="A26" s="50"/>
      <c r="B26" s="57"/>
      <c r="C26" s="52"/>
      <c r="D26" s="53"/>
      <c r="E26" s="52"/>
      <c r="F26" s="50"/>
      <c r="G26" s="51"/>
      <c r="H26" s="6"/>
    </row>
    <row r="27" spans="1:8" x14ac:dyDescent="0.3">
      <c r="A27" s="50"/>
      <c r="B27" s="57"/>
      <c r="C27" s="52"/>
      <c r="D27" s="53"/>
      <c r="E27" s="52"/>
      <c r="F27" s="50"/>
      <c r="G27" s="51"/>
      <c r="H27" s="6"/>
    </row>
    <row r="28" spans="1:8" x14ac:dyDescent="0.3">
      <c r="A28" s="50"/>
      <c r="B28" s="57"/>
      <c r="C28" s="52"/>
      <c r="D28" s="53"/>
      <c r="E28" s="52"/>
      <c r="F28" s="50"/>
      <c r="G28" s="51"/>
      <c r="H28" s="6"/>
    </row>
    <row r="29" spans="1:8" x14ac:dyDescent="0.3">
      <c r="A29" s="50"/>
      <c r="B29" s="57"/>
      <c r="C29" s="52"/>
      <c r="D29" s="53"/>
      <c r="E29" s="52"/>
      <c r="F29" s="50"/>
      <c r="G29" s="51"/>
      <c r="H29" s="6"/>
    </row>
    <row r="30" spans="1:8" x14ac:dyDescent="0.3">
      <c r="A30" s="50"/>
      <c r="B30" s="57"/>
      <c r="C30" s="52"/>
      <c r="D30" s="53"/>
      <c r="E30" s="52"/>
      <c r="F30" s="50"/>
      <c r="G30" s="51"/>
      <c r="H30"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6"/>
  <sheetViews>
    <sheetView zoomScale="70" zoomScaleNormal="70" workbookViewId="0">
      <pane ySplit="7" topLeftCell="A8" activePane="bottomLeft" state="frozen"/>
      <selection pane="bottomLeft" activeCell="A8" sqref="A8:XFD36"/>
    </sheetView>
  </sheetViews>
  <sheetFormatPr baseColWidth="10" defaultColWidth="11.44140625" defaultRowHeight="13.2" x14ac:dyDescent="0.3"/>
  <cols>
    <col min="1" max="1" width="15.6640625" style="8" customWidth="1"/>
    <col min="2" max="2" width="11.44140625" style="8"/>
    <col min="3" max="3" width="19.44140625" style="9" customWidth="1"/>
    <col min="4" max="4" width="18.33203125" style="9" customWidth="1"/>
    <col min="5" max="5" width="107.6640625" style="5" customWidth="1"/>
    <col min="6" max="6" width="16.6640625" style="9" customWidth="1"/>
    <col min="7" max="7" width="16.5546875" style="8" customWidth="1"/>
    <col min="8" max="8" width="27.44140625" style="8" customWidth="1"/>
    <col min="9" max="9" width="24.33203125" style="8" customWidth="1"/>
    <col min="10" max="16384" width="11.44140625" style="3"/>
  </cols>
  <sheetData>
    <row r="1" spans="1:22" s="15" customFormat="1" ht="25.2" customHeight="1" x14ac:dyDescent="0.3">
      <c r="A1" s="115"/>
      <c r="B1" s="115"/>
      <c r="C1" s="116"/>
      <c r="D1" s="117" t="s">
        <v>240</v>
      </c>
      <c r="E1" s="118"/>
      <c r="F1" s="118"/>
      <c r="G1" s="118"/>
      <c r="H1" s="118"/>
      <c r="I1" s="119"/>
      <c r="J1" s="1"/>
      <c r="K1" s="1"/>
      <c r="L1" s="1"/>
      <c r="M1" s="1"/>
      <c r="N1" s="1"/>
      <c r="O1" s="1"/>
      <c r="P1" s="14"/>
      <c r="Q1" s="14"/>
      <c r="T1" s="10"/>
      <c r="U1" s="10"/>
      <c r="V1" s="10"/>
    </row>
    <row r="2" spans="1:22" s="15" customFormat="1" ht="25.2" customHeight="1" x14ac:dyDescent="0.3">
      <c r="A2" s="115"/>
      <c r="B2" s="115"/>
      <c r="C2" s="116"/>
      <c r="D2" s="120" t="s">
        <v>241</v>
      </c>
      <c r="E2" s="121"/>
      <c r="F2" s="121"/>
      <c r="G2" s="121"/>
      <c r="H2" s="121"/>
      <c r="I2" s="122"/>
      <c r="J2" s="1"/>
      <c r="K2" s="1"/>
      <c r="L2" s="1"/>
      <c r="M2" s="1"/>
      <c r="N2" s="1"/>
      <c r="O2" s="1"/>
      <c r="P2" s="14"/>
      <c r="Q2" s="14"/>
      <c r="T2" s="10"/>
      <c r="U2" s="10"/>
      <c r="V2" s="10"/>
    </row>
    <row r="3" spans="1:22" s="15" customFormat="1" ht="25.2" customHeight="1" x14ac:dyDescent="0.3">
      <c r="A3" s="115"/>
      <c r="B3" s="115"/>
      <c r="C3" s="116"/>
      <c r="D3" s="120" t="s">
        <v>242</v>
      </c>
      <c r="E3" s="121"/>
      <c r="F3" s="121"/>
      <c r="G3" s="121"/>
      <c r="H3" s="121"/>
      <c r="I3" s="122"/>
      <c r="J3" s="1"/>
      <c r="K3" s="1"/>
      <c r="L3" s="1"/>
      <c r="M3" s="1"/>
      <c r="N3" s="1"/>
      <c r="O3" s="1"/>
      <c r="P3" s="14"/>
      <c r="Q3" s="14"/>
      <c r="T3" s="10"/>
      <c r="U3" s="10"/>
      <c r="V3" s="10"/>
    </row>
    <row r="4" spans="1:22" s="15" customFormat="1" ht="25.2" customHeight="1" x14ac:dyDescent="0.3">
      <c r="A4" s="115"/>
      <c r="B4" s="115"/>
      <c r="C4" s="116"/>
      <c r="D4" s="112" t="s">
        <v>243</v>
      </c>
      <c r="E4" s="113"/>
      <c r="F4" s="113"/>
      <c r="G4" s="113"/>
      <c r="H4" s="113"/>
      <c r="I4" s="114"/>
      <c r="J4" s="1"/>
      <c r="K4" s="1"/>
      <c r="L4" s="1"/>
      <c r="M4" s="1"/>
      <c r="N4" s="1"/>
      <c r="O4" s="1"/>
      <c r="P4" s="14"/>
      <c r="Q4" s="14"/>
      <c r="T4" s="10"/>
      <c r="U4" s="10"/>
      <c r="V4" s="10"/>
    </row>
    <row r="7" spans="1:22" s="17" customFormat="1" ht="39" customHeight="1" x14ac:dyDescent="0.3">
      <c r="A7" s="18" t="s">
        <v>234</v>
      </c>
      <c r="B7" s="18" t="s">
        <v>235</v>
      </c>
      <c r="C7" s="18" t="s">
        <v>236</v>
      </c>
      <c r="D7" s="18" t="s">
        <v>244</v>
      </c>
      <c r="E7" s="18" t="s">
        <v>237</v>
      </c>
      <c r="F7" s="18" t="s">
        <v>238</v>
      </c>
      <c r="G7" s="18" t="s">
        <v>245</v>
      </c>
      <c r="H7" s="18" t="s">
        <v>235</v>
      </c>
      <c r="I7" s="18" t="s">
        <v>246</v>
      </c>
    </row>
    <row r="8" spans="1:22" x14ac:dyDescent="0.3">
      <c r="A8" s="6"/>
      <c r="B8" s="7"/>
      <c r="C8" s="19"/>
      <c r="D8" s="19"/>
      <c r="E8" s="2"/>
      <c r="F8" s="19"/>
      <c r="G8" s="6"/>
      <c r="H8" s="7"/>
      <c r="I8" s="6"/>
    </row>
    <row r="9" spans="1:22" x14ac:dyDescent="0.3">
      <c r="A9" s="6"/>
      <c r="B9" s="7"/>
      <c r="C9" s="19"/>
      <c r="D9" s="19"/>
      <c r="E9" s="2"/>
      <c r="F9" s="19"/>
      <c r="G9" s="6"/>
      <c r="H9" s="7"/>
      <c r="I9" s="6"/>
    </row>
    <row r="10" spans="1:22" x14ac:dyDescent="0.3">
      <c r="A10" s="6"/>
      <c r="B10" s="7"/>
      <c r="C10" s="19"/>
      <c r="D10" s="19"/>
      <c r="E10" s="2"/>
      <c r="F10" s="19"/>
      <c r="G10" s="6"/>
      <c r="H10" s="7"/>
      <c r="I10" s="6"/>
    </row>
    <row r="11" spans="1:22" x14ac:dyDescent="0.3">
      <c r="A11" s="6"/>
      <c r="B11" s="7"/>
      <c r="C11" s="19"/>
      <c r="D11" s="19"/>
      <c r="E11" s="2"/>
      <c r="F11" s="19"/>
      <c r="G11" s="6"/>
      <c r="H11" s="7"/>
      <c r="I11" s="6"/>
    </row>
    <row r="12" spans="1:22" x14ac:dyDescent="0.3">
      <c r="A12" s="6"/>
      <c r="B12" s="4"/>
      <c r="C12" s="19"/>
      <c r="D12" s="19"/>
      <c r="E12" s="2"/>
      <c r="F12" s="19"/>
      <c r="G12" s="6"/>
      <c r="H12" s="7"/>
      <c r="I12" s="6"/>
    </row>
    <row r="13" spans="1:22" x14ac:dyDescent="0.3">
      <c r="A13" s="6"/>
      <c r="B13" s="4"/>
      <c r="C13" s="19"/>
      <c r="D13" s="19"/>
      <c r="E13" s="2"/>
      <c r="F13" s="19"/>
      <c r="G13" s="6"/>
      <c r="H13" s="7"/>
      <c r="I13" s="6"/>
    </row>
    <row r="14" spans="1:22" x14ac:dyDescent="0.3">
      <c r="A14" s="6"/>
      <c r="B14" s="7"/>
      <c r="C14" s="19"/>
      <c r="D14" s="19"/>
      <c r="E14" s="2"/>
      <c r="F14" s="19"/>
      <c r="G14" s="6"/>
      <c r="H14" s="7"/>
      <c r="I14" s="6"/>
    </row>
    <row r="15" spans="1:22" x14ac:dyDescent="0.3">
      <c r="A15" s="6"/>
      <c r="B15" s="7"/>
      <c r="C15" s="19"/>
      <c r="D15" s="19"/>
      <c r="E15" s="2"/>
      <c r="F15" s="19"/>
      <c r="G15" s="6"/>
      <c r="H15" s="7"/>
      <c r="I15" s="6"/>
    </row>
    <row r="16" spans="1:22" x14ac:dyDescent="0.3">
      <c r="A16" s="6"/>
      <c r="B16" s="7"/>
      <c r="C16" s="19"/>
      <c r="D16" s="19"/>
      <c r="E16" s="2"/>
      <c r="F16" s="19"/>
      <c r="G16" s="6"/>
      <c r="H16" s="7"/>
      <c r="I16" s="6"/>
    </row>
    <row r="17" spans="1:9" x14ac:dyDescent="0.3">
      <c r="A17" s="6"/>
      <c r="B17" s="7"/>
      <c r="C17" s="19"/>
      <c r="D17" s="19"/>
      <c r="E17" s="2"/>
      <c r="F17" s="19"/>
      <c r="G17" s="6"/>
      <c r="H17" s="7"/>
      <c r="I17" s="6"/>
    </row>
    <row r="18" spans="1:9" x14ac:dyDescent="0.3">
      <c r="A18" s="6"/>
      <c r="B18" s="7"/>
      <c r="C18" s="19"/>
      <c r="D18" s="19"/>
      <c r="E18" s="2"/>
      <c r="F18" s="19"/>
      <c r="G18" s="6"/>
      <c r="H18" s="7"/>
      <c r="I18" s="6"/>
    </row>
    <row r="19" spans="1:9" x14ac:dyDescent="0.3">
      <c r="A19" s="6"/>
      <c r="B19" s="7"/>
      <c r="C19" s="19"/>
      <c r="D19" s="19"/>
      <c r="E19" s="2"/>
      <c r="F19" s="19"/>
      <c r="G19" s="6"/>
      <c r="H19" s="7"/>
      <c r="I19" s="6"/>
    </row>
    <row r="20" spans="1:9" x14ac:dyDescent="0.3">
      <c r="A20" s="6"/>
      <c r="B20" s="7"/>
      <c r="C20" s="19"/>
      <c r="D20" s="19"/>
      <c r="E20" s="2"/>
      <c r="F20" s="19"/>
      <c r="G20" s="6"/>
      <c r="H20" s="7"/>
      <c r="I20" s="6"/>
    </row>
    <row r="21" spans="1:9" x14ac:dyDescent="0.3">
      <c r="A21" s="6"/>
      <c r="B21" s="7"/>
      <c r="C21" s="19"/>
      <c r="D21" s="19"/>
      <c r="E21" s="2"/>
      <c r="F21" s="19"/>
      <c r="G21" s="6"/>
      <c r="H21" s="7"/>
      <c r="I21" s="6"/>
    </row>
    <row r="22" spans="1:9" x14ac:dyDescent="0.3">
      <c r="A22" s="11"/>
      <c r="B22" s="12"/>
      <c r="C22" s="19"/>
      <c r="D22" s="19"/>
      <c r="E22" s="13"/>
      <c r="F22" s="19"/>
      <c r="G22" s="6"/>
      <c r="H22" s="7"/>
      <c r="I22" s="6"/>
    </row>
    <row r="23" spans="1:9" x14ac:dyDescent="0.3">
      <c r="A23" s="11"/>
      <c r="B23" s="12"/>
      <c r="C23" s="19"/>
      <c r="D23" s="19"/>
      <c r="E23" s="13"/>
      <c r="F23" s="19"/>
      <c r="G23" s="6"/>
      <c r="H23" s="7"/>
      <c r="I23" s="6"/>
    </row>
    <row r="24" spans="1:9" x14ac:dyDescent="0.3">
      <c r="A24" s="6"/>
      <c r="B24" s="12"/>
      <c r="C24" s="19"/>
      <c r="D24" s="19"/>
      <c r="E24" s="2"/>
      <c r="F24" s="19"/>
      <c r="G24" s="6"/>
      <c r="H24" s="7"/>
      <c r="I24" s="6"/>
    </row>
    <row r="25" spans="1:9" x14ac:dyDescent="0.3">
      <c r="A25" s="6"/>
      <c r="B25" s="12"/>
      <c r="C25" s="19"/>
      <c r="D25" s="19"/>
      <c r="E25" s="2"/>
      <c r="F25" s="19"/>
      <c r="G25" s="6"/>
      <c r="H25" s="7"/>
      <c r="I25" s="6"/>
    </row>
    <row r="26" spans="1:9" x14ac:dyDescent="0.3">
      <c r="A26" s="6"/>
      <c r="B26" s="12"/>
      <c r="C26" s="19"/>
      <c r="D26" s="19"/>
      <c r="E26" s="2"/>
      <c r="F26" s="19"/>
      <c r="G26" s="6"/>
      <c r="H26" s="7"/>
      <c r="I26" s="6"/>
    </row>
    <row r="27" spans="1:9" x14ac:dyDescent="0.3">
      <c r="A27" s="6"/>
      <c r="B27" s="12"/>
      <c r="C27" s="19"/>
      <c r="D27" s="19"/>
      <c r="E27" s="2"/>
      <c r="F27" s="19"/>
      <c r="G27" s="6"/>
      <c r="H27" s="7"/>
      <c r="I27" s="6"/>
    </row>
    <row r="28" spans="1:9" x14ac:dyDescent="0.3">
      <c r="A28" s="6"/>
      <c r="B28" s="12"/>
      <c r="C28" s="19"/>
      <c r="D28" s="19"/>
      <c r="E28" s="2"/>
      <c r="F28" s="19"/>
      <c r="G28" s="6"/>
      <c r="H28" s="7"/>
      <c r="I28" s="6"/>
    </row>
    <row r="29" spans="1:9" x14ac:dyDescent="0.3">
      <c r="A29" s="6"/>
      <c r="B29" s="12"/>
      <c r="C29" s="19"/>
      <c r="D29" s="19"/>
      <c r="E29" s="2"/>
      <c r="F29" s="19"/>
      <c r="G29" s="6"/>
      <c r="H29" s="7"/>
      <c r="I29" s="6"/>
    </row>
    <row r="30" spans="1:9" x14ac:dyDescent="0.3">
      <c r="A30" s="6"/>
      <c r="B30" s="12"/>
      <c r="C30" s="19"/>
      <c r="D30" s="19"/>
      <c r="E30" s="2"/>
      <c r="F30" s="19"/>
      <c r="G30" s="6"/>
      <c r="H30" s="7"/>
      <c r="I30" s="6"/>
    </row>
    <row r="31" spans="1:9" x14ac:dyDescent="0.3">
      <c r="A31" s="6"/>
      <c r="B31" s="12"/>
      <c r="C31" s="19"/>
      <c r="D31" s="19"/>
      <c r="E31" s="2"/>
      <c r="F31" s="19"/>
      <c r="G31" s="6"/>
      <c r="H31" s="7"/>
      <c r="I31" s="6"/>
    </row>
    <row r="32" spans="1:9" x14ac:dyDescent="0.3">
      <c r="A32" s="6"/>
      <c r="B32" s="12"/>
      <c r="C32" s="19"/>
      <c r="D32" s="19"/>
      <c r="E32" s="2"/>
      <c r="F32" s="19"/>
      <c r="G32" s="6"/>
      <c r="H32" s="7"/>
      <c r="I32" s="6"/>
    </row>
    <row r="33" spans="1:9" x14ac:dyDescent="0.3">
      <c r="A33" s="6"/>
      <c r="B33" s="12"/>
      <c r="C33" s="19"/>
      <c r="D33" s="19"/>
      <c r="E33" s="2"/>
      <c r="F33" s="19"/>
      <c r="G33" s="6"/>
      <c r="H33" s="7"/>
      <c r="I33" s="6"/>
    </row>
    <row r="34" spans="1:9" x14ac:dyDescent="0.3">
      <c r="A34" s="6"/>
      <c r="B34" s="12"/>
      <c r="C34" s="19"/>
      <c r="D34" s="19"/>
      <c r="E34" s="2"/>
      <c r="F34" s="19"/>
      <c r="G34" s="6"/>
      <c r="H34" s="7"/>
      <c r="I34" s="6"/>
    </row>
    <row r="35" spans="1:9" x14ac:dyDescent="0.3">
      <c r="A35" s="6"/>
      <c r="B35" s="12"/>
      <c r="C35" s="19"/>
      <c r="D35" s="19"/>
      <c r="E35" s="2"/>
      <c r="F35" s="19"/>
      <c r="G35" s="6"/>
      <c r="H35" s="7"/>
      <c r="I35" s="6"/>
    </row>
    <row r="36" spans="1:9" x14ac:dyDescent="0.3">
      <c r="A36" s="6"/>
      <c r="B36" s="12"/>
      <c r="C36" s="19"/>
      <c r="D36" s="19"/>
      <c r="E36" s="2"/>
      <c r="F36" s="19"/>
      <c r="G36" s="6"/>
      <c r="H36" s="7"/>
      <c r="I36" s="6"/>
    </row>
  </sheetData>
  <mergeCells count="5">
    <mergeCell ref="D4:I4"/>
    <mergeCell ref="A1:C4"/>
    <mergeCell ref="D1:I1"/>
    <mergeCell ref="D2:I2"/>
    <mergeCell ref="D3:I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Instrucciones Diligenciamiento</vt:lpstr>
      <vt:lpstr>Plan MIPG</vt:lpstr>
      <vt:lpstr>Lista</vt:lpstr>
      <vt:lpstr>Control cambios</vt:lpstr>
      <vt:lpstr>Control de cambios</vt:lpstr>
      <vt:lpstr>Opcion1</vt:lpstr>
      <vt:lpstr>Opcion2</vt:lpstr>
      <vt:lpstr>Opcion3</vt:lpstr>
      <vt:lpstr>Opcion4</vt:lpstr>
      <vt:lpstr>Opcion5</vt:lpstr>
      <vt:lpstr>Opcion6</vt:lpstr>
      <vt:lpstr>Opcion7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Garcia</dc:creator>
  <cp:keywords/>
  <dc:description/>
  <cp:lastModifiedBy>Autor</cp:lastModifiedBy>
  <cp:revision/>
  <dcterms:created xsi:type="dcterms:W3CDTF">2020-11-23T01:44:38Z</dcterms:created>
  <dcterms:modified xsi:type="dcterms:W3CDTF">2026-03-10T13:15:25Z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2026-01-29T20:48:09Z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4db1a7eb-1542-49b2-b3b3-7fcb1b133614</vt:lpwstr>
  </property>
  <property fmtid="{D5CDD505-2E9C-101B-9397-08002B2CF9AE}" pid="8" name="MSIP_Label_61d363c2-bc6a-4ed6-a6e0-b9259d7e39c7_ContentBits">
    <vt:lpwstr>0</vt:lpwstr>
  </property>
  <property fmtid="{D5CDD505-2E9C-101B-9397-08002B2CF9AE}" pid="9" name="MSIP_Label_61d363c2-bc6a-4ed6-a6e0-b9259d7e39c7_Tag">
    <vt:lpwstr>10, 0, 1, 2</vt:lpwstr>
  </property>
</Properties>
</file>