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moralesro\Documents\0. TRANSPARENCIA 2025\PUBLICACIONES OAP\"/>
    </mc:Choice>
  </mc:AlternateContent>
  <xr:revisionPtr revIDLastSave="0" documentId="13_ncr:1_{4C928A02-BCE0-4B11-8B6B-E9609A3E5784}" xr6:coauthVersionLast="47" xr6:coauthVersionMax="47" xr10:uidLastSave="{00000000-0000-0000-0000-000000000000}"/>
  <bookViews>
    <workbookView xWindow="-120" yWindow="-120" windowWidth="29040" windowHeight="15720" tabRatio="634" firstSheet="2" activeTab="2" xr2:uid="{00000000-000D-0000-FFFF-FFFF00000000}"/>
  </bookViews>
  <sheets>
    <sheet name="Datos" sheetId="26" state="hidden" r:id="rId1"/>
    <sheet name="Instrucciones Diligenciamiento" sheetId="25" state="hidden" r:id="rId2"/>
    <sheet name="Plan de Acción Institucional" sheetId="1" r:id="rId3"/>
    <sheet name="Control de cambios " sheetId="27" r:id="rId4"/>
  </sheets>
  <definedNames>
    <definedName name="_xlnm._FilterDatabase" localSheetId="2" hidden="1">'Plan de Acción Institucional'!$A$6:$AT$56</definedName>
    <definedName name="_xlnm.Print_Area" localSheetId="2">'Plan de Acción Institucional'!$A$1:$AW$59</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 name="_xlnm.Print_Titles" localSheetId="2">'Plan de Acción Institucional'!$4:$6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8" i="1" l="1"/>
  <c r="AU8" i="1" s="1"/>
  <c r="AT9" i="1"/>
  <c r="AU9" i="1" s="1"/>
  <c r="AT10" i="1"/>
  <c r="AU10" i="1" s="1"/>
  <c r="AT11" i="1"/>
  <c r="AU11" i="1" s="1"/>
  <c r="AT12" i="1"/>
  <c r="AU12" i="1" s="1"/>
  <c r="AT13" i="1"/>
  <c r="AU13" i="1" s="1"/>
  <c r="AT14" i="1"/>
  <c r="AU14" i="1" s="1"/>
  <c r="AT15" i="1"/>
  <c r="AU15" i="1" s="1"/>
  <c r="AT16" i="1"/>
  <c r="AU16" i="1" s="1"/>
  <c r="AT17" i="1"/>
  <c r="AU17" i="1" s="1"/>
  <c r="AT18" i="1"/>
  <c r="AU18" i="1" s="1"/>
  <c r="AT19" i="1"/>
  <c r="AU19" i="1" s="1"/>
  <c r="AT20" i="1"/>
  <c r="AU20" i="1" s="1"/>
  <c r="AT21" i="1"/>
  <c r="AU21" i="1" s="1"/>
  <c r="AT22" i="1"/>
  <c r="AU22" i="1" s="1"/>
  <c r="AT23" i="1"/>
  <c r="AU23" i="1" s="1"/>
  <c r="AT24" i="1"/>
  <c r="AU24" i="1" s="1"/>
  <c r="AT25" i="1"/>
  <c r="AU25" i="1" s="1"/>
  <c r="AT26" i="1"/>
  <c r="AU26" i="1" s="1"/>
  <c r="AT27" i="1"/>
  <c r="AU27" i="1" s="1"/>
  <c r="AT28" i="1"/>
  <c r="AU28" i="1" s="1"/>
  <c r="AT29" i="1"/>
  <c r="AU29" i="1" s="1"/>
  <c r="AT30" i="1"/>
  <c r="AU30" i="1" s="1"/>
  <c r="AT31" i="1"/>
  <c r="AU31" i="1" s="1"/>
  <c r="AT32" i="1"/>
  <c r="AU32" i="1" s="1"/>
  <c r="AT33" i="1"/>
  <c r="AU33" i="1" s="1"/>
  <c r="AT34" i="1"/>
  <c r="AU34" i="1" s="1"/>
  <c r="AT35" i="1"/>
  <c r="AU35" i="1" s="1"/>
  <c r="AT36" i="1"/>
  <c r="AU36" i="1" s="1"/>
  <c r="AT37" i="1"/>
  <c r="AU37" i="1" s="1"/>
  <c r="AT38" i="1"/>
  <c r="AU38" i="1" s="1"/>
  <c r="AT39" i="1"/>
  <c r="AU39" i="1" s="1"/>
  <c r="AT40" i="1"/>
  <c r="AU40" i="1" s="1"/>
  <c r="AT41" i="1"/>
  <c r="AU41" i="1" s="1"/>
  <c r="AT42" i="1"/>
  <c r="AU42" i="1" s="1"/>
  <c r="AT43" i="1"/>
  <c r="AU43" i="1" s="1"/>
  <c r="AT44" i="1"/>
  <c r="AU44" i="1" s="1"/>
  <c r="AT45" i="1"/>
  <c r="AU45" i="1" s="1"/>
  <c r="AT46" i="1"/>
  <c r="AU46" i="1" s="1"/>
  <c r="AT47" i="1"/>
  <c r="AU47" i="1" s="1"/>
  <c r="AT48" i="1"/>
  <c r="AU48" i="1" s="1"/>
  <c r="AT49" i="1"/>
  <c r="AU49" i="1" s="1"/>
  <c r="AT50" i="1"/>
  <c r="AU50" i="1" s="1"/>
  <c r="AT51" i="1"/>
  <c r="AU51" i="1" s="1"/>
  <c r="AT52" i="1"/>
  <c r="AU52" i="1" s="1"/>
  <c r="AT53" i="1"/>
  <c r="AU53" i="1" s="1"/>
  <c r="AT54" i="1"/>
  <c r="AU54" i="1" s="1"/>
  <c r="AT55" i="1"/>
  <c r="AU55" i="1" s="1"/>
  <c r="AT56" i="1"/>
  <c r="AU56" i="1" s="1"/>
  <c r="AT7" i="1"/>
  <c r="AU7" i="1" s="1"/>
  <c r="AU58" i="1" l="1"/>
</calcChain>
</file>

<file path=xl/sharedStrings.xml><?xml version="1.0" encoding="utf-8"?>
<sst xmlns="http://schemas.openxmlformats.org/spreadsheetml/2006/main" count="1097" uniqueCount="453">
  <si>
    <t>Objetivos Estratégicos</t>
  </si>
  <si>
    <t>Politicas de Gestión y Desempeño</t>
  </si>
  <si>
    <t>Proyecto de Inversión</t>
  </si>
  <si>
    <t>Planes</t>
  </si>
  <si>
    <t>Dependencia Responsable del Plan</t>
  </si>
  <si>
    <t>Dependencias</t>
  </si>
  <si>
    <t>Procesos</t>
  </si>
  <si>
    <t>Tipo de Medición</t>
  </si>
  <si>
    <t>Tipo de Acumulación</t>
  </si>
  <si>
    <t>Facto DOFA relacionado</t>
  </si>
  <si>
    <t>Origen del  Indicador</t>
  </si>
  <si>
    <t>1 - Promover la paz y la reconciliación en Bogotá a través de la integración local de las poblaciones afectadas por el conflicto armado, para contribuir a la superación de condiciones de vulnerabilidad y la reconstrucción del tejido social en la ciudad.</t>
  </si>
  <si>
    <t>Política 1 - Gestión Estratégica del Talento Humano</t>
  </si>
  <si>
    <t>8094 - Fortalecimiento de capacidades institucionales y de la sociedad civil para la implementación del acuerdo de paz, la memoria, y los derechos de las víctimas del conflicto armado en Bogotá D.C.</t>
  </si>
  <si>
    <t>Plan Estratégico de Talento Humano</t>
  </si>
  <si>
    <t>Dirección de Talento Humano</t>
  </si>
  <si>
    <t>Oficina Consejería Distrital de Paz, Víctimas y Reconciliación</t>
  </si>
  <si>
    <t>Direccionamiento estratégico</t>
  </si>
  <si>
    <t>Númerica</t>
  </si>
  <si>
    <t>Suma</t>
  </si>
  <si>
    <t>F – Fortaleza</t>
  </si>
  <si>
    <t>Plan Distrital de Desarrollo</t>
  </si>
  <si>
    <t>2 -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</si>
  <si>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Política 2 - Integridad</t>
  </si>
  <si>
    <t>8109 - Implementación de la estrategia de ciudad inteligente para mejorar la calidad de vida de la ciudadanía en Bogotá D.C</t>
  </si>
  <si>
    <t>Plan de Anual de Vacantes</t>
  </si>
  <si>
    <t>Dirección Centro de Memoria, Paz y Reconciliación</t>
  </si>
  <si>
    <t>Fortalecimiento institucional</t>
  </si>
  <si>
    <t>Porcentual</t>
  </si>
  <si>
    <t>Constante</t>
  </si>
  <si>
    <t>D – Debilidad</t>
  </si>
  <si>
    <t>Decreto 612 de 2018</t>
  </si>
  <si>
    <t>3 - Informar a la ciudadanía a través de campañas y estrategias de comunicación, los temas de ciudad para fomentar la participación ciudadana y la transparencia de la gestión pública.</t>
  </si>
  <si>
    <t>Política 3 - Planeación Institucional</t>
  </si>
  <si>
    <t>8117 - Fortalecimiento del Ecosistema de Innovación Pública de Bogotá para mejorar la confianza ciudadana, el valor público el gobierno colaborativo en Bogotá D.C.</t>
  </si>
  <si>
    <t>Plan de Previsión de Recursos Humanos</t>
  </si>
  <si>
    <t>Dirección de Paz y Reconciliación</t>
  </si>
  <si>
    <t>Gestión estratégica de comunicación e información</t>
  </si>
  <si>
    <t>Creciente</t>
  </si>
  <si>
    <t>O – Oportunidad</t>
  </si>
  <si>
    <t>Objetivos de Desarrollo Sostenible</t>
  </si>
  <si>
    <t>4 - Desarrollar y consolidar la arquitectura institucional, los instrumentos de política pública y las alianzas estratégicas necesarias para posicionar a Bogotá como una ciudad globalmente accesible y abierta al mundo.</t>
  </si>
  <si>
    <t>Política 4 - Gestión Presupuestal y Eficiencia del Gasto Público</t>
  </si>
  <si>
    <t>8112 - Fortalecimiento de la internacionalización de Bogotá D.C.</t>
  </si>
  <si>
    <t>Plan Institucional de Capacitación</t>
  </si>
  <si>
    <t>Dirección de Reparación Integral</t>
  </si>
  <si>
    <t>Gestión de alianzas e internacionalización de Bogotá</t>
  </si>
  <si>
    <t>Decreciente</t>
  </si>
  <si>
    <t>A – Amenaza</t>
  </si>
  <si>
    <t>CONPES Distritales</t>
  </si>
  <si>
    <t>5 -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t>
  </si>
  <si>
    <t>Política 5 - Compras y Contratación Pública</t>
  </si>
  <si>
    <t>8116 - Fortalecimiento de la comunicación pública para que la ciudadanía conozca las acciones, planes, programas y proyectos que adelanta la administración distrital Bogotá D.C.</t>
  </si>
  <si>
    <t>Plan de Bienestar Social e Incentivos</t>
  </si>
  <si>
    <t>Oficina Consejería Distrital de Tecnologías de Información y Comunicaciones TIC</t>
  </si>
  <si>
    <t>Gestión del conocimiento</t>
  </si>
  <si>
    <t>No aplica</t>
  </si>
  <si>
    <t>Otro</t>
  </si>
  <si>
    <t>6 - Fortalecer los procesos de innovación pública en las entidades distritales mediante la facilitación de habilitadores, el desarrollo de capacidades en intraemprendimiento, el trabajo colaborativo y la articulación entre actores públicos y privados.</t>
  </si>
  <si>
    <t>Política 6 - Fortalecimiento Institucional y Simplificación de Procesos</t>
  </si>
  <si>
    <t>8129 - Optimización del servicio a la ciudadanía para aumentar la confianza en la administración distrital de Bogotá D.C.</t>
  </si>
  <si>
    <t>Plan de Trabajo Anual en Seguridad y Salud en el Trabajo</t>
  </si>
  <si>
    <t>Oficina Consejería Distrital de Comunicaciones</t>
  </si>
  <si>
    <t xml:space="preserve">Paz, victimas y reconciliación </t>
  </si>
  <si>
    <t>7 - Fortalecer las capacidades institucionales para la implementación de las políticas de gestión y desempeño con el fin de generar valor público, contribuir a la solución de los retos de ciudad y promover la participación ciudadana.</t>
  </si>
  <si>
    <t>Política 7 - Gobierno Digital</t>
  </si>
  <si>
    <t>8111 - Fortalecimiento de la gestión y articulación institucional para la generación de valor público en Bogotá D.C.</t>
  </si>
  <si>
    <t>Plan Anual de Adquisiciones</t>
  </si>
  <si>
    <t>Dirección de Contratación</t>
  </si>
  <si>
    <t xml:space="preserve">Oficina Consejería Distrital de Relaciones Internacionales </t>
  </si>
  <si>
    <t>Gobierno abierto y relacionamiento con la ciudadanía</t>
  </si>
  <si>
    <t>8 - Fomentar una cultura de integridad, transparencia y corresponsabilidad mediante estrategias de cambio cultural, participación ciudadana, acceso a la información para generar confianza y cercanía en la ciudadanía.</t>
  </si>
  <si>
    <t>Política 8 - Seguridad Digital</t>
  </si>
  <si>
    <t>8115 - Fortalecimiento de la cultura en los actores públicos y privados en integridad y estado abierto que mejore la gobernanza en Bogotá D.C.</t>
  </si>
  <si>
    <t>Plan de Austeridad del Gasto</t>
  </si>
  <si>
    <t>Subsecretaría Corporativa</t>
  </si>
  <si>
    <t>Dirección de Proyección Internacional</t>
  </si>
  <si>
    <t>Fortalecimiento de la gestión pública</t>
  </si>
  <si>
    <t>9 - Promover la apropiación y uso social del patrimonio documental del Distrito Capital, a través de su protección, conservación, adecuada gestión y fácil acceso por parte de la ciudadanía.</t>
  </si>
  <si>
    <t>Política 9 - Defensa Jurídica</t>
  </si>
  <si>
    <t>8118 - Fortalecimiento del acceso y difusión de la memoria histórica y del patrimonio documental de Bogotá D.C.</t>
  </si>
  <si>
    <t>Plan Estratégico de Tecnologías de la Información y las Comunicaciones –PETI</t>
  </si>
  <si>
    <t>Oficina de Tecnologías de la Información y las Comunicaciones</t>
  </si>
  <si>
    <t>Oficina Asesora de Planeación</t>
  </si>
  <si>
    <t>Gestión jurídica</t>
  </si>
  <si>
    <t>10 - Mejorar la oportunidad en la gestión administrativa, garantizando la adquisición de bienes y servicios, que satisfagan las necesidades de la entidad y la ciudadanía, en el marco de la optimización de los recursos asignados.</t>
  </si>
  <si>
    <t>Política 10 - Mejora Normativa</t>
  </si>
  <si>
    <t>8098 - Optimización de la gestión integral de la Secretaría General de la Alcaldía Mayor de Bogotá D.C.</t>
  </si>
  <si>
    <t>Plan de Tratamiento de Riesgos de Seguridad y Privacidad de la Información</t>
  </si>
  <si>
    <t>Oficina de Control Interno</t>
  </si>
  <si>
    <t>Gestión financiera</t>
  </si>
  <si>
    <t>Política 11 - Servicio al ciudadano</t>
  </si>
  <si>
    <t>8110 - Fortalecimiento Tecnologías de la Información y las Comunicaciones para la gestión Pública Bogotá D.C</t>
  </si>
  <si>
    <t>Plan de Seguridad y Privacidad de la Información</t>
  </si>
  <si>
    <t>Gestión de contratación</t>
  </si>
  <si>
    <t>Política 12 -Racionalización de Trámites</t>
  </si>
  <si>
    <t>Plan Institucional de Archivos de la Entidad –PINAR</t>
  </si>
  <si>
    <t>Subdirección de Gestión Documental</t>
  </si>
  <si>
    <t>Oficina de Control Disciplinario Interno</t>
  </si>
  <si>
    <t xml:space="preserve">Gestión de recursos físicos </t>
  </si>
  <si>
    <t>Política 13 - Participación Ciudadana</t>
  </si>
  <si>
    <t>Programa de Transparencia y Ética Pública</t>
  </si>
  <si>
    <t>Oficina Jurídica</t>
  </si>
  <si>
    <t>Gestión de servicios administrativos y tecnológicos</t>
  </si>
  <si>
    <t>Política 14 - Seguimiento y Evaluación del Desempeño Institucional</t>
  </si>
  <si>
    <t>Plan Institucional de Participación Ciudadana</t>
  </si>
  <si>
    <t>Subsecretaría Distrital de Fortalecimiento Institucional</t>
  </si>
  <si>
    <t>Gestión del talento humano</t>
  </si>
  <si>
    <t>Política 15 - Transparencia, Acceso a la Información y lucha contra la Corrupción</t>
  </si>
  <si>
    <t>No Aplica</t>
  </si>
  <si>
    <t>Dirección Distrital de Desarrollo Institucional</t>
  </si>
  <si>
    <t>Evaluación del sistema de control interno</t>
  </si>
  <si>
    <t>Política 16 - Gestión Documental</t>
  </si>
  <si>
    <t>Subdirección Técnica para la Generación de Capacidades Institucionales</t>
  </si>
  <si>
    <t>Control disciplinario</t>
  </si>
  <si>
    <t>Política 17 - Gestión de la Información Estadística</t>
  </si>
  <si>
    <t>Subdirección de Imprenta Distrital</t>
  </si>
  <si>
    <t>Política 18 - Gestión del Conocimiento</t>
  </si>
  <si>
    <t>Dirección Distrital de Archivo de Bogotá</t>
  </si>
  <si>
    <t>Política 19 - Control Interno</t>
  </si>
  <si>
    <t>Subdirección del Sistema Distrital de Archivos</t>
  </si>
  <si>
    <t>Componente Gestión Ambiental</t>
  </si>
  <si>
    <t>Subdirección de Gestión del Patrimonio Documental del Distrito</t>
  </si>
  <si>
    <t>Subsecretaría de Servicio a la Ciudadanía</t>
  </si>
  <si>
    <t>Dirección Distrital de Calidad del Servicio</t>
  </si>
  <si>
    <t>Dirección del Sistema Distrital de Servicio a la Ciudadanía</t>
  </si>
  <si>
    <t>Subdirección de Seguimiento a la Gestión de Inspección, Vigilancia y Control</t>
  </si>
  <si>
    <t>Dirección Administrativa y Financiera</t>
  </si>
  <si>
    <t>Subdirección de Servicios Administrativos</t>
  </si>
  <si>
    <t>Subdirección de Financiera</t>
  </si>
  <si>
    <t>ETAPA</t>
  </si>
  <si>
    <t>COLUMNA</t>
  </si>
  <si>
    <t>DESCRIPCIÓN</t>
  </si>
  <si>
    <t>FORMULACIÓN</t>
  </si>
  <si>
    <t>OBJETIVO ESTRATÉGICO PEI</t>
  </si>
  <si>
    <t>Seleccione el objetivo estratégico al cual se encuentra asociada la actividad.</t>
  </si>
  <si>
    <t>DEPENDENCIA</t>
  </si>
  <si>
    <t>Seleccione la dependencia responsable de la información que se debe diligenciar.</t>
  </si>
  <si>
    <t>PROCESO</t>
  </si>
  <si>
    <t>Seleccione el proceso con el cual se encuentra relacionada la dependencia.</t>
  </si>
  <si>
    <t>PROYECTO DE INVERSIÓN</t>
  </si>
  <si>
    <t>Seleccione el proyecto de inversión con el cual se encuentra asociada la actividad, en caso de aplicar.</t>
  </si>
  <si>
    <t>POLITICA MIPG</t>
  </si>
  <si>
    <t>Seleccione la política del Modelo Integrado de Planeación y Gestión (MIPG) asociada a la actividad, en caso de aplicar.</t>
  </si>
  <si>
    <t>PLANES INSTITUCIONALES</t>
  </si>
  <si>
    <t>Seleccione el Plan Institucional que corresponda. En caso de que no aplique alguno, marque la opción "No aplica".</t>
  </si>
  <si>
    <t>ACTIVIDAD</t>
  </si>
  <si>
    <t>Corresponde a la actividad a la que se compromete la dependencia para la vigencia, su descripción debe reflejar una acción concreta, clara, medible y verificable. Se redacta con la siguiente estructura: Verbo + magnitud + objeto + elementos descriptivos Ejemplo: Implementar + 1 + Estrategia de gestión documental + en las entidades del sector central del Distrito</t>
  </si>
  <si>
    <t>FACTOR DOFA RELACIONADA</t>
  </si>
  <si>
    <t>Tiene como propósito vincular cada actividad con el diagnóstico estratégico realizado en la matriz DOFA, esto permite asegurar que las acciones que se ejecutan están respondiendo a una necesidad, fortaleza, oportunidad o riesgo previamente identificado.
Debes seleccionar uno de los siguientes valores, según el origen estratégico de la actividad: F – Fortaleza, D – Debilidad, O – Oportunidad, o A – Amenaza, según corresponda o No aplica</t>
  </si>
  <si>
    <t>ORIGEN DEL INDICADOR</t>
  </si>
  <si>
    <t>Seleccione el instrumento que da origen al indicador formulado. Este campo permite evidenciar la alineación del Plan de Acción Institucional con los compromisos estratégicos de la entidad. Las opciones disponibles son:
Plan Distrital de Desarrollo: Si el indicador está vinculado directamente con metas u objetivos del PDD vigente.
Decreto 612 de 2018: Si el indicador responde a planes institucionales definidos en el marco del Sistema de Gestión Institucional.
Objetivos de Desarrollo Sostenible (ODS): Si el indicador contribuye al cumplimiento de metas globales de desarrollo sostenible.
CONPES Distritales: Si el indicador está alineado con recomendaciones o metas establecidas en documentos CONPES del Distrito.
Otro: Si el indicador proviene de otro instrumento normativo, técnico o estratégico.</t>
  </si>
  <si>
    <t>NOMBRE DEL INDICADOR</t>
  </si>
  <si>
    <t>Establezca el nombre del indicador considerando los siguientes elementos: el objeto de medición, la condición esperada del objeto (expresada mediante un verbo conjugado que indique acción o resultado), y la información contextual que facilite su comprensión. Estuctura: Objeto + Verbo conjugado + Elementos descriptivos.  Por ejemplo: Estrategia de gestión documental Implementada En las entidades del sector central del Distrito</t>
  </si>
  <si>
    <t>FORMULA DEL INDICADOR</t>
  </si>
  <si>
    <t>Corresponde a la descripción del cálculo que se debe realizar para obtener el valor cuantitativo del indicador, a partir de sus variables o componentes. Esta fórmula debe permitir medir el desempeño del objeto evaluado de manera clara, consistente y verificable.</t>
  </si>
  <si>
    <t>META ANUAL</t>
  </si>
  <si>
    <t>Valor definido del indicador que permite evaluar el desempeño de la actividad en el periodo anual correspondiente.</t>
  </si>
  <si>
    <t>UNIDAD DE MEDIDA</t>
  </si>
  <si>
    <t>Corresponde a la unidad con la cual se mide la actividad.</t>
  </si>
  <si>
    <t>TIPO DE MEDICIÓN</t>
  </si>
  <si>
    <t>Seleccione si la medición del indicador es de tipo numérico o porcentual.</t>
  </si>
  <si>
    <t>TIPO DE ACUMULACIÓN</t>
  </si>
  <si>
    <t>Seleccione si la acumulación del indicador es de tipo suma, constante, creciente o decreciente, según corresponda.</t>
  </si>
  <si>
    <t>EVIDENCIA</t>
  </si>
  <si>
    <t>Se debe registrar el tipo de documento que se entregará para verificar el cumplimiento del indicador. Este debe definirse desde la etapa de formulación de la actividad y mantenerse constante durante todos los trimestres.</t>
  </si>
  <si>
    <t>LINEA BASE</t>
  </si>
  <si>
    <t>Corresponde a los datos e información que describen la situación inicial o de referencia antes de una intervención pública. Esta permite realizar seguimiento, monitorear el avance y efectuar comparaciones a lo largo del tiempo, con el fin de evaluar el impacto y los resultados de la actividad.</t>
  </si>
  <si>
    <t>PONDERACIONES</t>
  </si>
  <si>
    <t>Se debe determinar el nivel de importancia de cada actividad, representado en un valor porcentual asignado individualmente. La suma total de los porcentajes asignados debe ser del 100% para cada dependencia, garantizando así una distribución equilibrada y coherente con los objetivos institucionales.</t>
  </si>
  <si>
    <t>PROGRAMACION TRIMESTRAL</t>
  </si>
  <si>
    <t>TRIMESTRE 1</t>
  </si>
  <si>
    <t>Corresponde a la distribución trimestral de la meta (cantidad) durante la vigencia, y al registro de su programación en cada periodo.</t>
  </si>
  <si>
    <t>TRIMESTRE 2</t>
  </si>
  <si>
    <t>TRIMESTRE 3</t>
  </si>
  <si>
    <t>TRIMESTRE 4</t>
  </si>
  <si>
    <t>EJECUCIÓN</t>
  </si>
  <si>
    <t>Registrar el avance cuantitativo alcanzado durante el periodo evaluado, conforme al tipo de meta y a la programación establecida.</t>
  </si>
  <si>
    <t>Avance Cuantitativo</t>
  </si>
  <si>
    <t>Registrar el avance numérico alcanzado en el periodo evaluado, de acuerdo con el indicador establecido para medir la actividad.</t>
  </si>
  <si>
    <t>Resultado Cualitativo</t>
  </si>
  <si>
    <t>Describir cualitativamente el avance reportado en el periodo.</t>
  </si>
  <si>
    <t>Dificultades</t>
  </si>
  <si>
    <t>Describir las circunstancias que pudieron incidir negativamente en el cumplimiento del avance programado de la actividad.</t>
  </si>
  <si>
    <t>Medidas Correctivas</t>
  </si>
  <si>
    <t>Describir las acciones implementadas para retomar la programación inicialmente establecida.</t>
  </si>
  <si>
    <t>Monitoreo segunda línea de defensa (OAP)</t>
  </si>
  <si>
    <t>Obsevaciones del Monitoreo</t>
  </si>
  <si>
    <t xml:space="preserve">La Oficina Asesora de Planeación registrará información relacionada con la coherencia entre:
- La ejecución de las actividades.
- Las evidencias entregadas.
</t>
  </si>
  <si>
    <t>Direccionamiento Estratégico</t>
  </si>
  <si>
    <t>CÓDIGO</t>
  </si>
  <si>
    <t>4202000-FT-725</t>
  </si>
  <si>
    <t>PROCEDIMIENTO</t>
  </si>
  <si>
    <t>Formulación y seguimiento al Plan de Acción Institucional</t>
  </si>
  <si>
    <t>VERSIÓN</t>
  </si>
  <si>
    <t>01</t>
  </si>
  <si>
    <t>FORMATO</t>
  </si>
  <si>
    <t>Plan de Acción Institucional</t>
  </si>
  <si>
    <t>PÁGINA</t>
  </si>
  <si>
    <t>_de_</t>
  </si>
  <si>
    <t>PROGRAMACIÓN TRIMESTRAL</t>
  </si>
  <si>
    <t>Resultados</t>
  </si>
  <si>
    <t>SEGUIMIENTO PRIMER TRIMESTRE PRIMERA LÍNEA DE DEFENSA</t>
  </si>
  <si>
    <t>MONITOREO SEGUNDA LINEA DE DEFENSA (OAP)</t>
  </si>
  <si>
    <t>SEGUIMIENTO SEGUNDO TRIMESTRE PRIMERA LÍNEA DE DEFENSA</t>
  </si>
  <si>
    <t>SEGUIMIENTO TERCER TRIMESTRE PRIMERA LÍNEA DE DEFENSA</t>
  </si>
  <si>
    <t xml:space="preserve">No. </t>
  </si>
  <si>
    <t>POLÍTICA MIPG</t>
  </si>
  <si>
    <r>
      <t xml:space="preserve">ACTIVIDAD
</t>
    </r>
    <r>
      <rPr>
        <b/>
        <sz val="11"/>
        <color rgb="FFFF0000"/>
        <rFont val="Arial"/>
        <family val="2"/>
      </rPr>
      <t>Verbo</t>
    </r>
    <r>
      <rPr>
        <b/>
        <sz val="11"/>
        <rFont val="Arial"/>
        <family val="2"/>
      </rPr>
      <t xml:space="preserve"> + </t>
    </r>
    <r>
      <rPr>
        <b/>
        <sz val="11"/>
        <color theme="8"/>
        <rFont val="Arial"/>
        <family val="2"/>
      </rPr>
      <t xml:space="preserve">magnitud </t>
    </r>
    <r>
      <rPr>
        <b/>
        <sz val="11"/>
        <rFont val="Arial"/>
        <family val="2"/>
      </rPr>
      <t xml:space="preserve">+ </t>
    </r>
    <r>
      <rPr>
        <b/>
        <sz val="11"/>
        <color theme="9"/>
        <rFont val="Arial"/>
        <family val="2"/>
      </rPr>
      <t>objeto</t>
    </r>
    <r>
      <rPr>
        <b/>
        <sz val="11"/>
        <rFont val="Arial"/>
        <family val="2"/>
      </rPr>
      <t xml:space="preserve"> + </t>
    </r>
    <r>
      <rPr>
        <b/>
        <sz val="11"/>
        <color theme="5"/>
        <rFont val="Arial"/>
        <family val="2"/>
      </rPr>
      <t>elementos descriptivos</t>
    </r>
  </si>
  <si>
    <t>FACTOR DOFA RELACIONADO</t>
  </si>
  <si>
    <r>
      <t xml:space="preserve">NOMBRE DEL INDICADOR
</t>
    </r>
    <r>
      <rPr>
        <b/>
        <sz val="11"/>
        <color rgb="FF00B050"/>
        <rFont val="Arial"/>
        <family val="2"/>
      </rPr>
      <t xml:space="preserve"> Objeto</t>
    </r>
    <r>
      <rPr>
        <b/>
        <sz val="11"/>
        <rFont val="Arial"/>
        <family val="2"/>
      </rPr>
      <t xml:space="preserve">  + </t>
    </r>
    <r>
      <rPr>
        <b/>
        <sz val="11"/>
        <color rgb="FFFF0000"/>
        <rFont val="Arial"/>
        <family val="2"/>
      </rPr>
      <t>verbo conjugado</t>
    </r>
    <r>
      <rPr>
        <b/>
        <sz val="11"/>
        <rFont val="Arial"/>
        <family val="2"/>
      </rPr>
      <t xml:space="preserve"> +</t>
    </r>
    <r>
      <rPr>
        <b/>
        <sz val="11"/>
        <color theme="5"/>
        <rFont val="Arial"/>
        <family val="2"/>
      </rPr>
      <t xml:space="preserve"> elementos descriptivos.</t>
    </r>
  </si>
  <si>
    <t>FORMULA  INDICADOR</t>
  </si>
  <si>
    <t>PONDERACION</t>
  </si>
  <si>
    <t>Avance
Cuantitativo</t>
  </si>
  <si>
    <t>Observaciones del Monitoreo</t>
  </si>
  <si>
    <t>Avance acumulado</t>
  </si>
  <si>
    <t>Porcentaje de cumplimiento acumulado</t>
  </si>
  <si>
    <t>Actualizar una (1) guía de marcación del trazador “Construcción de Paz”, con el fin de ajustar la marcación de los productos directos e indirectos gestionados a través de la Política Pública.</t>
  </si>
  <si>
    <t>Guía de marcación del trazador “Construcción de Paz” actualizada, con el fin de ajustar la marcación de los productos directos e indirectos gestionados a través de la Política Pública.</t>
  </si>
  <si>
    <t>Guía actualizada / Guía programada</t>
  </si>
  <si>
    <t>Documento</t>
  </si>
  <si>
    <t>Guía de marcación del trazador "Construcción de Paz"</t>
  </si>
  <si>
    <t>Crear un (1) producto editorial  orientado a la promoción de la memoria histórica y la reconciliación en el marco de las actividades desarrolladas por el Centro de Memoria, Paz y Reconciliación, para fortalecer la construcción de paz en el Distrito.</t>
  </si>
  <si>
    <t>Producto editorial orientado a la promoción de la memoria histórica y la reconciliación creado en el marco de las actividades del Centro de Memoria, Paz y Reconciliación</t>
  </si>
  <si>
    <t>Producto editorial creado / Producto editorial programado</t>
  </si>
  <si>
    <t>Producto Editorial</t>
  </si>
  <si>
    <t>Producto editorial</t>
  </si>
  <si>
    <t>Implementar un (1) instrumento de medición sobre las condiciones de reconciliación en Bogotá, liderado por la Dirección de Paz y Reconciliación, para garantizar la territorialización de los acuerdos de paz en el Distrito.</t>
  </si>
  <si>
    <t>Informe de implementación del instrumento de medición sobre las condiciones de reconciliación en Bogotá, un (1) documento desarrollado para aportar a la recolección de datos, el análisis cuantitativo y cualitativo, y la difusión y aprovechamiento de los resultados sobre las condiciones de reconciliación en Bogotá D.C.</t>
  </si>
  <si>
    <t>Instrumento implementado / Instrumento programado</t>
  </si>
  <si>
    <t>Instrumento</t>
  </si>
  <si>
    <t>Informe de implementación de instrumento de medición sobre las condiciones de reconciliación en Bogotá</t>
  </si>
  <si>
    <t>Generar una (1) caracterización de usuarios y grupos de valor de la Dirección de Reparación Integral, con el fin de identificar las necesidades y características de la población atendida durante la vigencia 2025.</t>
  </si>
  <si>
    <t>Caracterización de usuarios y grupos de valor generada por la Dirección de Reparación Integral para identificar necesidades y características de la población atendida en la vigencia 2025.</t>
  </si>
  <si>
    <t>Caracterización generada / Caracterización programada</t>
  </si>
  <si>
    <t>Caracterización de usuarios y grupos de valor</t>
  </si>
  <si>
    <t>Realizar once (11) acompañamientos o asistencias técnicas a entidades distritales en gobierno digital, conectividad, apropiación de hábilidades digitales, seguridad digital y en general Tecnologías de la Información y las Comunicaciones.</t>
  </si>
  <si>
    <t>Acompañamientos o asistencias técnicas realizados a entidades distritales en gobierno digital, conectividad, apropiación de habilidades digitales, seguridad digital y, en general, Tecnologías de la Información y las Comunicaciones.</t>
  </si>
  <si>
    <t>Sumatoria de acompañamientos realizados</t>
  </si>
  <si>
    <t>Acompañamientos o asistencias técnicas</t>
  </si>
  <si>
    <t>Documentación y formatos de asistencia técnica diligenciados</t>
  </si>
  <si>
    <t>Actualizar un (1) documento que contenga la caracterización del proceso liderado por la Oficina Consejería Distrital de Comunicaciones, para el fortalecimiento de la comunicación pública através de acciones que mejoran el acceso a la información por parte de la ciudadanía.</t>
  </si>
  <si>
    <t>Documento que contenga la caracterización del proceso liderado por la Oficina Consejería Distrital de Comunicaciones actualizado, para el fortalecimiento de la comunicación pública através de acciones que mejoran el acceso a la información por parte de la ciudadanía.</t>
  </si>
  <si>
    <t>Documento actualizado / Documento programado</t>
  </si>
  <si>
    <t xml:space="preserve">Documento </t>
  </si>
  <si>
    <t xml:space="preserve">1 documento </t>
  </si>
  <si>
    <t>Implementar una (1) Estrategia de Internacionalización de Bogotá conforme a las interacciones internacionales proyectadas para la vigencia 2026, con el fin de posicionar a Bogotá como una ciudad globalmente accesible y abierta al mundo.</t>
  </si>
  <si>
    <t>Estrategia de Internacionalización de Bogotá implementada conforme a las interacciones internacionales proyectadas para la vigencia 2026, con el fin de posicionar a Bogotá como una ciudad globalmente accesible y abierta al mundo.</t>
  </si>
  <si>
    <t>Número de Interacciones de Relacionamiento Internacional Ejecutadas / Número de Interacciones de Relacionamiento Internacional Priorizadas</t>
  </si>
  <si>
    <t>Interacciones de Relacionamiento Internacional</t>
  </si>
  <si>
    <t>Reporte Trimestral del Sistema de Información Bogotá Global - GLOBO</t>
  </si>
  <si>
    <t>No. Interacciones Ejecutadas al cierre de la vigencia 2025</t>
  </si>
  <si>
    <t>Suscribir diecisiete (17) Instrumentos Estratégicos de Cooperación Internacional formulados para la vigencia 2026, necesarias para posicionar a Bogotá como una ciudad globalmente accesible y abierta al mundo.</t>
  </si>
  <si>
    <t>Instrumentos Estratégicos de Cooperación Internacional suscritos formulados para la vigencia 2026, necesarias para posicionar a Bogotá como una ciudad globalmente accesible y abierta al mundo</t>
  </si>
  <si>
    <t>Sumatoria de instrumentos suscritos </t>
  </si>
  <si>
    <t>Instrumento de Cooperación</t>
  </si>
  <si>
    <t>No. Instrumenos Suscritos al cierre de la vigencia 2025</t>
  </si>
  <si>
    <t>Realizar dos (2) seguimientos a la implementación de la Agenda regulatoria de la Secretaría General, en cumplimiento de los lineamientos establecidos por la Secretaría Jurídica Distrital.</t>
  </si>
  <si>
    <t xml:space="preserve">Seguimientos a la implementación de la Agenda regulatoria de la Secretaría General realizados en cumplimiento de los lineamientos establecidos por la Secretaría Jurídica Distrital                                  </t>
  </si>
  <si>
    <t xml:space="preserve">Número de seguimientos realizados a la implementación de la Agenda Regulatoria de la Secretaría General / Número de seguimientos programados a la  implementación de la  Agenda Regulatoria de la Secretaría General </t>
  </si>
  <si>
    <t>Seguimientos</t>
  </si>
  <si>
    <t>Certificados de Registros de publicación en Legalbog de los proyectos de actos administrativos</t>
  </si>
  <si>
    <t>Formular un (1) Plan Anual de Auditoría de la vigencia 2027, para evaluar el sistema de control interno.</t>
  </si>
  <si>
    <t>Plan Anual de Auditoría de la vigencia 2027 formulado para evaluar el sistema de control interno.</t>
  </si>
  <si>
    <t>Plan formulado / Plan programado</t>
  </si>
  <si>
    <t>Plan anual</t>
  </si>
  <si>
    <t>Plan Anual de de Auditoría formualdo y aprobado.</t>
  </si>
  <si>
    <t>Realizar tres (3) seguimientos al "Plan de tratamiento de riesgos de seguridad de la información / seguridad digital" para mitigar los riesgos e implementar los controles necesarios para proteger y fortalecer la gestión de seguridad y privacidad de la información.</t>
  </si>
  <si>
    <t>Seguimientos al "Plan de tratamiento de riesgos de seguridad de la información / seguridad digital" realizados para mitigar riesgos e implementar controles necesarios.</t>
  </si>
  <si>
    <t>Número de seguimientos realizados / Número de seguimientos programados</t>
  </si>
  <si>
    <t>Matriz de plan de tratamiento de riesgos de las dependencias
Informe de seguimiento al tratamiento de los riesgos de seguridad de la información y/o seguridad digital</t>
  </si>
  <si>
    <t>Realizar cuatro (4) seguimientos al "Plan de seguridad y privacidad de la información" con el fin de evaluar el cumplimiento de la gestión de seguridad en la entidad.</t>
  </si>
  <si>
    <t>Seguimientos al "Plan de seguridad y privacidad de la información" realizados para evaluar el cumplimiento de la gestión de seguridad en la entidad.</t>
  </si>
  <si>
    <t>Plan de Seguridad y Privacidad de la información 
Instrumento de evaluación del MSPI al finalizar la vigencia</t>
  </si>
  <si>
    <t>Realizar tres (3) seguimientos al "Plan Estratégico de Tecnologías de la Información-PETI", con el fin de evaluar el cumplimiento de la gestión frente a los dominios de negocio, sistemas de información, infraestructura y portafolio de proyectos de TI.</t>
  </si>
  <si>
    <t>Seguimientos al Plan Estratégico de Tecnologías de la Información - PETI realizados para evaluar el cumplimiento de la gestión frente a los dominios de negocio, sistemas de información, infraestructura y portafolio de proyectos de TI.</t>
  </si>
  <si>
    <t>Documento de seguimiento al Plan Estratégico de Tecnologías de la Información - PETI  trimestral_FT-1138</t>
  </si>
  <si>
    <t>Mantener el 100% de la documentación recibida y producida por la OCDI actualizada en el Sistema de Información Disciplinario - SID para la totalidad de expedientes disciplinarios , con el fin de garantizar el acceso a la información.</t>
  </si>
  <si>
    <t>Documentación recibida y producida por la OCDI de cada expediente disciplinario cargada en el SID, con el fin de garantizar el acceso a la información.</t>
  </si>
  <si>
    <t>(Número de documentos producidos y recibidos cargados en el SID / Número de documentos producidos y recibidos para cargue en el SID) x 100</t>
  </si>
  <si>
    <t>Porcentaje</t>
  </si>
  <si>
    <t>Registros en el SID de OCDI o certificación expedida por la Oficina de Control Disciplinario Interno</t>
  </si>
  <si>
    <t>Dato no disponible – nuevo indicador 2026</t>
  </si>
  <si>
    <t>Realizar tres (3) seguimientos al monitoreo de los riesgos de los procesos, para asegurar la gestión del riesgo en la entidad en el rol de segunda línea de defensa.</t>
  </si>
  <si>
    <t>Seguimientos al monitoreo de los riesgos de los procesos realizados para asegurar la gestión del riesgo en la entidad en el rol de segunda línea de defensa.</t>
  </si>
  <si>
    <t>Mapa de riesgos de procesos</t>
  </si>
  <si>
    <t>Realizar cuatro (4) reportes de seguimiento a la medición de los indicadores realizada por los procesos mes vencido, para verificar el desempeño  y generar alertas según se requiera.</t>
  </si>
  <si>
    <t>Reportes de seguimiento a la medición de los indicadores realizados por los procesos mes vencido para verificar el desempeño y generar alertas según se requiera.</t>
  </si>
  <si>
    <t>Número de reportes realizados / Número de reportes programados</t>
  </si>
  <si>
    <t>Matriz reporte de indicadores</t>
  </si>
  <si>
    <t>Realizar cuatro (4) seguimientos a las actividades establecidas en el Programa de Transparencia y Etica Pública de la Secretaria General, para promover la transparencia e integridad en la gestión institucional.</t>
  </si>
  <si>
    <t>Seguimientos a las actividades del Programa de Transparencia y Ética Pública realizados para promover la transparencia e integridad en la gestión institucional.</t>
  </si>
  <si>
    <t>Actividades PTEP</t>
  </si>
  <si>
    <t xml:space="preserve">Informe de monitoreo </t>
  </si>
  <si>
    <t>Realizar cuatro (4) seguimientos a las actividades establecidas en el Plan Institucional de Participación Ciudadana de la Secretaria General, con el fin de fortalecer los ámbitos de relacionamiento democráticos y transparentes entre la Entidad y sus grupos de valor.</t>
  </si>
  <si>
    <t>Seguimientos a las actividades del Plan Institucional de Participación Ciudadana realizados para fortalecer los ámbitos de relacionamiento democráticos y transparentes entre la Entidad y sus grupos de valor.</t>
  </si>
  <si>
    <t>Actividades PIPC</t>
  </si>
  <si>
    <t>Informe de monitoreo trimestral</t>
  </si>
  <si>
    <t>Realizar tres (3) reuniones de retroalimentación con las gerencias de los proyectos de inversión sobre el avance físico, presupuestal y de riesgos, con el fin de generar alertas tempranas para la toma de decisiones.</t>
  </si>
  <si>
    <t>Reuniones de retroalimentación con las gerencias de los proyectos de inversión realizadas sobre el avance físico, presupuestal y de riesgos, con el fin de generar alertas tempranas para la toma de decisiones.</t>
  </si>
  <si>
    <t>Número de reuniones realizadas / Número de reuniones programadas</t>
  </si>
  <si>
    <t>Número</t>
  </si>
  <si>
    <t>Actas de Reunión</t>
  </si>
  <si>
    <t>Elaborar un (1) anteproyecto de presupuesto de inversión en coordinación con las gerencias de los proyectos de la entidad.</t>
  </si>
  <si>
    <t xml:space="preserve">Anteproyecto de presupuesto de inversión elaborado en coordinación con las gerencias de los proyectos de la entidad. </t>
  </si>
  <si>
    <t>Anteproyecto elaborado / Anteproyecto programado</t>
  </si>
  <si>
    <t>Anteproyecto de presupuesto</t>
  </si>
  <si>
    <t>Actualizar un (1) documento de caracterización del proceso liderado por la Subsecretaría Distrital de Fortalecimiento Institucional con el fin de optimizar la eficiencia, la calidad y el control de la gestión.</t>
  </si>
  <si>
    <t>Documento de caracterización del proceso liderado por la Subsecretaría Distrital de Fortalecimiento Institucional actualizado para optimizar la eficiencia, la calidad y el control de la gestión.</t>
  </si>
  <si>
    <t>Documento de caracterización actualizado y formalizado en el Sistema de Gestión de Calidad</t>
  </si>
  <si>
    <t>Elaborar una (1) estrategia de las políticas de gestión y desempeño a cargo de la Dirección Distrital de Desarrollo Institucional para el fortalecimiento de la gestión pública del Distrito Capital.</t>
  </si>
  <si>
    <t>Estrategia de las políticas de gestión y desempeño elaborada por la Dirección Distrital de Desarrollo Institucional para el fortalecimiento de la gestión pública del Distrito Capital.</t>
  </si>
  <si>
    <t>Estrategia elaborada / Estrategia programada</t>
  </si>
  <si>
    <t>Documento de estrategia que contiene 1 capitulo de la política de Fortalecimiento Institucional y Simplificación de Procesos; y otro de la política Control Interno</t>
  </si>
  <si>
    <t>Realizar dos (2) seguimientos a la ejecución de las acciones de la estrategía de las políticas de gestión y desempeño a cargo de la Dirección Distrital de Desarrollo Institucional para el fortalecimiento de la gestión pública del Distrito Capital.</t>
  </si>
  <si>
    <t>Seguimientos a la ejecución de las acciones de la estrategia de las políticas de gestión y desempeño realizados por la Dirección Distrital de Desarrollo Institucional para el fortalecimiento de la gestión pública del Distrito Capital.</t>
  </si>
  <si>
    <t xml:space="preserve">Informe semestral de avance de la estrategia </t>
  </si>
  <si>
    <t>Elaborar una (1) estrategia de las políticas de gestión y desempeño a cargo de la Subdirección Técnica para la Generación de Capacidades Institucionales para el fortalecimiento de la gestión pública del Distrito Capital</t>
  </si>
  <si>
    <r>
      <t>Estrategia de las políticas de gestión y desempeño a cargo de la Subdirección Técnica para la Generación de Capacidades Institucionales</t>
    </r>
    <r>
      <rPr>
        <b/>
        <sz val="11"/>
        <rFont val="Arial"/>
        <family val="2"/>
      </rPr>
      <t xml:space="preserve"> </t>
    </r>
    <r>
      <rPr>
        <sz val="11"/>
        <rFont val="Arial"/>
        <family val="2"/>
      </rPr>
      <t>elaborada  para el fortalecimiento de la gestión pública del Distrito Capital</t>
    </r>
  </si>
  <si>
    <t>Documento de estrategia que contiene 1 capitulo de la política de Integridad y Transparencia, Acceso a la Información y lucha contra la Corrupción; y otro de las Generalidades de MIPG</t>
  </si>
  <si>
    <t>Realizar dos (2) seguimientos a la ejecución de las acciones de la estrategia de las políticas de gestión y desempeño a cargo Subdirección Técnica para la Generación de Capacidades Institucionales para el fortalecimiento de la gestión pública del distrito capital</t>
  </si>
  <si>
    <t>Seguimientos a la ejecución de las acciones de la estrategia de las políticas de gestión y desempeño  a cargo de la Subdirección Técnica para la Generación de Capacidades Institucionales  realizados para el fortalecimiento de la gestión pública del Distrito Capital.</t>
  </si>
  <si>
    <t>Elaborar un (1) documento de Caracterización del proceso liderado por la Subdirección de Imprenta Distrital, con el fin de optimizar la eficiencia, la calidad y el control de la gestión.</t>
  </si>
  <si>
    <t>Documento de Caracterización del proceso liderado por la Subdirección de Imprenta Distrital elaborado,  con el fin de optimizar la eficiencia, la calidad y el control de la gestión.</t>
  </si>
  <si>
    <t>Documento de Caracterización del proceso elaborado / Documento de Caracterización del proceso programado</t>
  </si>
  <si>
    <t>Documento de Caracterización del proceso elaborado y formalizado en el Sistema de Gestión de Calidad</t>
  </si>
  <si>
    <t xml:space="preserve">Crear un (1) documento de caracterización del proceso de gestión del patrimonio documental y archivos del Distrito Capital, para fortalecer la coordinación del Sistema Distrital de Archivos y garantizar la articulación en el acceso, preservación y difusión del patrimonio documental. </t>
  </si>
  <si>
    <t>Documento de caracterización del proceso de gestión del patrimonio documental y archivos del Distrito Capital, creado  para fortalecer la coordinación del Sistema Distrital de Archivos y garantizar la articulación en el acceso, preservación y difusión del patrimonio documental.</t>
  </si>
  <si>
    <t>Documento de Caracterización del proceso creado / Documento de Caracterización del proceso programada</t>
  </si>
  <si>
    <t>Documento del proceso creado</t>
  </si>
  <si>
    <t>Ejecutar el 100% de las actividades programadas en el plan de acción para la implementación del nuevo modelo de servicio a cargo de la de la Subsecretaría de Servicio a la Ciudadanía.</t>
  </si>
  <si>
    <t>Actividades programadas en el plan de acción ejecutadas para la implementación del nuevo modelo de servicio.</t>
  </si>
  <si>
    <t>(Número de actividades ejecutadas en el periodo / Número de actividades programadas en el periodo ) x 100</t>
  </si>
  <si>
    <t>Plan de acción de la subsecretaría de servicio a la ciudadanía para la implementación del nuevo modelo de servicio</t>
  </si>
  <si>
    <t>NA</t>
  </si>
  <si>
    <t>Ejecutar el 100% de las sesiones de entrenamiento establecidas en el Plan Anual de Entrenamiento  en habilidades para el servicio 2026, para fortaler las competencias de los(as) servidores(as) y colaboradores(as) publicos(as), que conlleven a la transformación de la experiencia del servicio a la ciudadanía y el empoderamiento como cuidadores de la confianza en Bogotá</t>
  </si>
  <si>
    <t>Sesiones de Entrenamientos establecidas en  el Plan  Anual de Entrenamiento en habilidades para el servicio 2026 ejecutadas para fortaler las competencias de los(as) servidores(as) y colaboradores(as) publicos(as), que conlleven a la transformación de la experiencia del servicio a la ciudadanía y el empoderamiento como cuidadores de la confianza en Bogotá</t>
  </si>
  <si>
    <t>(Número de sesiones de entrenamiento ejecutadas en el periodo /Número total de sesiones de entrenamiento programadas en el periodo​) x 100</t>
  </si>
  <si>
    <t xml:space="preserve">Sesiones de entrenamiento </t>
  </si>
  <si>
    <t xml:space="preserve">Informe de entrenamiento en habilidades para el servicio </t>
  </si>
  <si>
    <t>Ejecutar el 100% de las actividades programadas en el plan de acción para implementar el nuevo modelo de operación integral y sostenible del canal presencial de la RedCade,  a cargo de la Dirección del Sistema Distrital de Servicio a la Ciudadanía.</t>
  </si>
  <si>
    <t>Actividades programadas en el plan de acción ejecutadas para implementar el nuevo modelo de operación integral y sostenible del canal presencial de la RedCade, a cargo de la Dirección del Sistema Distrital de Servicio a la Ciudadanía.</t>
  </si>
  <si>
    <t>(Número de actividades ejecutadas en el periodo / Número de actividades programadas para el periodo) x 100</t>
  </si>
  <si>
    <t>Plan de acción de la Dirección del Sistema Distrital de Servicio a la Ciudadanía para la implementación del nuevo modelo de servicio                               Informe de avances en la implementación del nuevo modelo de servicioI</t>
  </si>
  <si>
    <t>N/A</t>
  </si>
  <si>
    <t>Ejecutar el 100% de las actividades programadas para diseñar e implementar el modelo de Inteligencia Artificial en el marco del proceso de modernización de la Línea 195.</t>
  </si>
  <si>
    <t>Actividades programadas para diseñar e implementar el modelo de Inteligencia Artificial ejecutadas en el marco del proceso de modernización de la Línea 195.</t>
  </si>
  <si>
    <t>Plan de acción de la Dirección del Sistema Distrital de Servicio a la Ciudadanía para la implementación del modelo de inteligencia Artificial en la Línea 195                                                    Informe de avance en la implementación del modelo de Inteligencia Artificial</t>
  </si>
  <si>
    <t>Actualizar un (1) Plan de Austeridad del Gasto para la vigencia</t>
  </si>
  <si>
    <t xml:space="preserve"> Plan de Austeridad del Gasto actualizado para la vigencia </t>
  </si>
  <si>
    <t>Plan de Austeridad del Gasto actualizado/ Planes de Austeridad del Gasto programado para actualización</t>
  </si>
  <si>
    <t>Plan de Austeridad</t>
  </si>
  <si>
    <t xml:space="preserve">Plan de Austeridad del Gasto 2026 actualizado </t>
  </si>
  <si>
    <t>Realizar dos (2) monitoreos semestrales (mes vencido) al Plan de Austeridad del Gasto, para evidenciar el cumplimiento de las actividades establecidas y generar alertas según corresponda.</t>
  </si>
  <si>
    <t>Monitoreos semestrales al Plan de Austeridad del Gasto realizados para evidenciar el cumplimiento de las actividades establecidas y generar alertas según corresponda.</t>
  </si>
  <si>
    <t>Monitoreos realizados / Monitoreos Programados</t>
  </si>
  <si>
    <t>Informes de austeridad</t>
  </si>
  <si>
    <t>Realizar cuatro (4) seguimientos a las necesidades programadas en el Plan Anual de Adquisiciones, con el fin de verificar los avances en la ejecución de lo planificado.</t>
  </si>
  <si>
    <t>Seguimientos a las necesidades programadas en el Plan Anual de Adquisiciones realizadas para verificar los avances en la ejecución de lo planificado</t>
  </si>
  <si>
    <t>Número de seguimientos realizados / Número de seguimientos programados</t>
  </si>
  <si>
    <t>Seguimientos al PAA</t>
  </si>
  <si>
    <t>Soporte de seguimiento</t>
  </si>
  <si>
    <t>Gestionar el 100% de las solicitudes de contratación radicadas por las dependencias de la entidad, para asegurar la adecuada ejecución de los procesos contractuales programados.</t>
  </si>
  <si>
    <t>Solicitudes de contratación radicadas por las dependencias de la entidad gestionadas para asegurar la adecuada ejecución de los procesos contractuales programados.</t>
  </si>
  <si>
    <t>(Número de solicitudes gestionadas / Número de solicitudes radicadas ) x 100</t>
  </si>
  <si>
    <t>Reporte de Gestión contractual</t>
  </si>
  <si>
    <t>Formular y publicar un (1) Plan Estratégico de Talento Humano para la vigencia 2026, previa aprobación del Comité Institucional de Gestión y Desempeño, para el fortalecimiento de la gestión del talento humano en la entidad.</t>
  </si>
  <si>
    <t>Plan Estratégico de Talento Humano formulado y publicado para la vigencia 2026, previa aprobación del Comité Institucional de Gestión y Desempeño.</t>
  </si>
  <si>
    <t>Número de Plan Estratégico de Talento Humano formulado y publicado / Número de Plan Estratégico de Talento Humano Programado</t>
  </si>
  <si>
    <t>Plan formulado y publicado</t>
  </si>
  <si>
    <t xml:space="preserve">Acta del Comité Institucional de Gestión y Desempeño con aprobación del Plan Estratégico de Talento Humano.
Publicación en la web del Plan Estratégico de Talento Humano 2026 </t>
  </si>
  <si>
    <t>Adelantar dos (2) procesos de encargo para la provisión de vacancias definitivas y temporales identificadas en la base de datos de la planta de personal con corte al 31 de diciembre de 2025, con el fin de fortalecer a las dependencias para el cumplimiento de sus funciones.</t>
  </si>
  <si>
    <t>Procesos de encargo adelantados para la provisión de vacancias definitivas y temporales identificadas en la base de datos de la planta de personal con corte al 31 de diciembre de 2025, 2 adelantados,  con el fin de fortalecer a las dependencias para el cumplimiento de sus funciones.</t>
  </si>
  <si>
    <t>Número de procesos de encargo adelantados /  Número de procesos de encargo programados</t>
  </si>
  <si>
    <t>Publicaciones de las convocatorias</t>
  </si>
  <si>
    <t>Publicaciones de las convocatorias en la web</t>
  </si>
  <si>
    <t>Realizar el 100% de nombramientos autorizados por la Comisión Nacional del Servicio Civil, en el marco del proceso de selección Distrito Capital 6.</t>
  </si>
  <si>
    <t>Nombramientos autorizados por la Comisión Nacional del Servicio Civil realizados en el marco del proceso de selección Distrito Capital 6.</t>
  </si>
  <si>
    <t>(Número de nombramientos realizados / Número total de nombramientos autorizados por la  Comisión Nacional del Servicio Civil) x 100</t>
  </si>
  <si>
    <t>Actos administrativos</t>
  </si>
  <si>
    <t xml:space="preserve">Realizar cuatro (4) mediciones del promedio de la satisfacción de las jornadas de capacitación ejecutadas durante el período a reportar, relacionadas con las que la entidad participa directamente en la estructuración de los contenidos temáticos. </t>
  </si>
  <si>
    <t xml:space="preserve">Mediciones del promedio de satisfacción realizadas de las jornadas de capacitación ejecutadas durante el período a reportar, relacionadas con las que la entidad participa directamente en la estructuración de los contenidos temáticos. </t>
  </si>
  <si>
    <t>Número de mediciones realizadas / Número de mediciones programadas</t>
  </si>
  <si>
    <t>Documento que contenga la información de la satisfacción promedio de las jornadas de capacitación objeto de evaluación durante el período a reportar.</t>
  </si>
  <si>
    <t xml:space="preserve">Realizar cuatro (4) mediciones del promedio de la satisfacción de las actividades que desde el Plan Institucional de Bienestar - PIB, son objeto de evaluación durante el periodo a reportar, en el marco de las actividades desarrolladas por la entidad. </t>
  </si>
  <si>
    <t xml:space="preserve">Mediciones del promedio de satisfacción realizadas de las actividades que desde el Plan Institucional de Bienestar - PIB, son objeto de evaluación durante el periodo a reportar, en el marco de las actividades desarrolladas por la entidad. </t>
  </si>
  <si>
    <t>Documento que contenga la informació de la satisfacción promedio de las actividades de bienestar objeto de evaluación durante el período a reportar.</t>
  </si>
  <si>
    <t>Documento que contenga la informació de la satisfacción promedio de las actividades de bienestar objeto de evaluación durante el período a reportar</t>
  </si>
  <si>
    <t>Realizar cuatro (4) mediciones del cumplimiento de las actividades programadas en el cronograma del Plan de Seguridad y Salud en el Trabajo para la vigencia 2026, con el fin de prevenir y controlar los riesgos del entorno laboral.</t>
  </si>
  <si>
    <t>Mediciones del cumplimiento realizadas sobre actividades programadas en el cronograma del Plan de Seguridad y Salud en el Trabajo para la vigencia 2026, con el fin de prevenir y controlar los riesgos del entorno laboral.</t>
  </si>
  <si>
    <t>Actividades Plan de Seguridad y salud en el Trabajo</t>
  </si>
  <si>
    <t>Herramienta de seguimiento de las actividades programadas en el plan</t>
  </si>
  <si>
    <t>Elaborar un (1) documento que contenga lineamientos basados en las funciones de la Dirección Administrativa y Financiera, en el marco de la estructura organizacional, con respecto a las subdirecciones que dependen de ésta.</t>
  </si>
  <si>
    <t>Documento con lineamientos elaborado sobre funciones de la Dirección Administrativa y Financiera respecto a sus subdirecciones.</t>
  </si>
  <si>
    <t>Documento elaborado / Documento programado</t>
  </si>
  <si>
    <t>Realizar cuatro (4) seguimientos al Plan Anual de Adquisiciones de la Subdirecciónde Servicios Administrativos para garantizar la prestación de los servicios administrativos que requiere la entidad.</t>
  </si>
  <si>
    <t>Seguimientos al Plan Anual de Adquisiciones de la Subdirecciónde Servicios Administrativos realizados para garantizar la prestación de los servicios administrativos que requiere la entidad.</t>
  </si>
  <si>
    <t>Informes de seguimiento</t>
  </si>
  <si>
    <t>Informes de seguimiento al plan anual de adquisiciones de la Subdirecciónde Servicios Administrativos</t>
  </si>
  <si>
    <t>Implementar el 100% de las actividades del Plan Institucional de Archivos – PINAR, con el fin de garantizar su ejecución conforme a los lineamientos del Modelo de Gestión Documental y Administración de Archivos – MGDA</t>
  </si>
  <si>
    <t>Actividades del Plan Institucional de Archivos – PINAR implementadas, con el fin de garantizar su ejecución conforme a los lineamientos del Modelo de Gestión Documental y Administración de Archivos – MGDA</t>
  </si>
  <si>
    <t>Actividades del PINAR</t>
  </si>
  <si>
    <t>PINAR actualizado
Acta de aprobación del Comité Institucional de Gestión y Desempeño
Resolución de adopción del PINAR
Cronograma de actividades implementación del PINAR para la vigencia
Informe trimestral de implementación y evaluación y soportes de ejecución</t>
  </si>
  <si>
    <t>Implementar el 100% de la metodología para la implementación de los instrumentos archivísticos definidos en el Decreto 1080 de 2015, conforme a los lineamientos del Archivo General de la Nación y a los requisitos técnicos del MGDA.</t>
  </si>
  <si>
    <t>Metodología para la implementación de los instrumentos archivísticos definidos en el Decreto 1080 de 2015 implementada, conforme a los lineamientos del Archivo General de la Nación y a los requisitos técnicos del MGDA.</t>
  </si>
  <si>
    <t>(Número de actividades de la metodología de implementación de instrumentos archivísticos del Decreto 1080 de 2015 implementadas / Número de actividades programadas en la metodología de implementación de instrumentos archivísticos del Decreto 1080 de 2015) x 100</t>
  </si>
  <si>
    <t>Actividades de la metodología de implementación de instrumentos archivísticos del Decreto 1080 de 2015</t>
  </si>
  <si>
    <t>Metodología de implementación de instrumentos archivísticos del Decreto 1080 de 2015 actualizada.
Acta de aprobación del Comité Institucional de Gestión y Desempeño
Cronograma de actividades de implementación de la metodología
Informe trimestral de implementación y evaluación y soportes de ejecución</t>
  </si>
  <si>
    <t>Implementar el 100% de las actividades del Programa de Gestión Documental – PGD, con el fin de asegurar el cumplimiento de los lineamientos archivísticos de los procesos técnicos de la gestión documental institucional.</t>
  </si>
  <si>
    <t>Actividades del Programa de Gestión Documental – PGD implementadas, con el fin de asegurar el cumplimiento de los lineamientos archivísticos de los procesos técnicos de la gestión documental institucional.</t>
  </si>
  <si>
    <t>Actividades del PGD</t>
  </si>
  <si>
    <t>Cronograma de actividades de implementación del PGD para la vigencia
Informe trimestral de implementación y evaluación y soportes de ejecución</t>
  </si>
  <si>
    <t>Implementar el 100% de las actividades del Plan de Conservación Documental, aplicando los lineamientos del Sistema Integrado de Conservación – SIC y garantizando su ejecución conforme a los requisitos técnicos y normativos establecidos.</t>
  </si>
  <si>
    <t>Actividades del Plan de Conservación Documental implementadas, aplicando los lineamientos del Sistema Integrado de Conservación – SIC y garantizando su ejecución conforme a los requisitos técnicos y normativos establecidos.</t>
  </si>
  <si>
    <r>
      <t>(Número de actividades del Plan de Conservación Documental implementadas</t>
    </r>
    <r>
      <rPr>
        <b/>
        <sz val="11"/>
        <rFont val="Arial"/>
        <family val="2"/>
      </rPr>
      <t xml:space="preserve"> </t>
    </r>
    <r>
      <rPr>
        <sz val="11"/>
        <rFont val="Arial"/>
        <family val="2"/>
      </rPr>
      <t>/ Número de actividades programadas en el Plan de Conservación Documental) x 100</t>
    </r>
  </si>
  <si>
    <t>Actividades del Plan de Conservación Documental</t>
  </si>
  <si>
    <t>Plan de Conservación Documental actualizado
Acta de aprobación del Comité Institucional de Gestión y Desempeño
Resolución de adopción del Plan de Conservación Documental
Cronograma de actividades de implementación del Plan de Conservación Documental para la vigencia
Informe trimestral de implementación y evaluación y soportes de ejecución</t>
  </si>
  <si>
    <t>Implementar el 100% de las actividades del Plan de Preservación Digital, aplicando los lineamientos del MGDA y los estándares de preservación a largo plazo para garantizar la integridad, autenticidad y disponibilidad de los documentos digitales.</t>
  </si>
  <si>
    <t>Actividades del Plan de Preservación Digital implementadas, aplicando los lineamientos del MGDA y los estándares de preservación a largo plazo para garantizar la integridad, autenticidad y disponibilidad de los documentos digitales.</t>
  </si>
  <si>
    <t>(Número de actividades del Plan de Preservación Digital implementadas / Número de actividades programadas en el Plan de Preservación Digital ) x 100</t>
  </si>
  <si>
    <t>Actividades del Plan de Preservación Digital</t>
  </si>
  <si>
    <t>Plan de Preservación Digital actualizado
Acta de aprobación del Comité Institucional de Gestión y Desempeño
Resolución de adopción del Plan de Preservación Digital
Informe trimestral de implementación y evaluación y soportes de ejecución
Evidencias de generación y almacenamiento de documentos electrónicos de archivo en formatos de preservación digital a largo plazo</t>
  </si>
  <si>
    <t>Realizar dos (2) mesas de trabajo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</si>
  <si>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Mesas de trabajo realizadas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</si>
  <si>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Número de mesas de trabajo realizadas / Número de mesas programadas</t>
  </si>
  <si>
    <t>Mesa de trabajo</t>
  </si>
  <si>
    <t>Informe de mesa de trabajo</t>
  </si>
  <si>
    <t xml:space="preserve">Realizar dos (2) mesas de trabajo con los equipos de la Subdirección Financiera para mejorar y unificar los controles existentes con el fin de simplificar y optimizar las labores realizadas en el proceso de Gestión Financiera. </t>
  </si>
  <si>
    <t xml:space="preserve">Mesas de trabajo realizadas con los equipos de la Subdirección Financiera para mejorar y unificar los controles existentes con el fin de simplificar y optimizar las labores realizadas en el proceso de Gestión Financiera. 
</t>
  </si>
  <si>
    <t xml:space="preserve">Control de cambios ajuste del Plan de Acción Institucional </t>
  </si>
  <si>
    <t xml:space="preserve">Dependencia </t>
  </si>
  <si>
    <t>Número de la actividad</t>
  </si>
  <si>
    <t>Actividad</t>
  </si>
  <si>
    <t xml:space="preserve">Descripción del ajuste </t>
  </si>
  <si>
    <t xml:space="preserve">Fecha de la solicitud </t>
  </si>
  <si>
    <t>Medio por el cual se realiza la solicitud</t>
  </si>
  <si>
    <t>Oficiana Asesora de Planeación</t>
  </si>
  <si>
    <t>La programación inicial presentó un error de digitación. Las reuniones siempre estuvieron previstas para realizarse a partir del segundo trimestre, cuando los proyectos ya cuentan con información de avance físico, presupuestal y de riesgos. Por esta razón, la reunión que quedó registrada en el primer trimestre debe reprogramarse para el cuarto trimestre, de acuerdo con la planeación real de la actividad.</t>
  </si>
  <si>
    <t xml:space="preserve">Reunión de equipo revisando la metodologia </t>
  </si>
  <si>
    <t xml:space="preserve">Ajustar el Tipo de acumulación: a Constante, de manera que el avance trimestral corresponda al 100% de las actividades implementadas en cada periodo de acuerdo con la programación de actividades de los planes de trabajo o cronogramas, en coherencia con la unidad de medición, evitando interpretaciones acumulativas que no reflejan la naturaleza de los procesos de gestión documental. </t>
  </si>
  <si>
    <t>Memorando No. 3-2026-9230</t>
  </si>
  <si>
    <t>La evidencia con la que se verificará el cumplimiento de la actividad propuesta se modifica pasando de presentar el registro en el SID de la Oficina de Control Disciplinario Interno por: Registros en el SID de OCDI o Certificación expedida por la Oficina de Control Disciplinario Interno. Lo anterior teniendo en cuenta que durante la ejecución del seguimiento institucional se evidenció la necesidad de contar con un mecanismo alterno que permita respaldar la información reportada y asegurar la continuidad del seguimiento ante eventuales
contingencias operativas del sistema</t>
  </si>
  <si>
    <t xml:space="preserve">Memorando No. 3-2026-9147 - Soporte de medicióin y evidencia PAI - Primer Trimestre </t>
  </si>
  <si>
    <t>Programado Trimestre</t>
  </si>
  <si>
    <r>
      <rPr>
        <b/>
        <sz val="11"/>
        <color theme="1"/>
        <rFont val="Arial"/>
        <family val="2"/>
      </rPr>
      <t>Versión:</t>
    </r>
    <r>
      <rPr>
        <sz val="11"/>
        <color theme="1"/>
        <rFont val="Arial"/>
        <family val="2"/>
      </rPr>
      <t xml:space="preserve"> 4</t>
    </r>
  </si>
  <si>
    <r>
      <rPr>
        <b/>
        <sz val="11"/>
        <color theme="1"/>
        <rFont val="Arial"/>
        <family val="2"/>
      </rPr>
      <t xml:space="preserve">Fecha de actualización: </t>
    </r>
    <r>
      <rPr>
        <sz val="11"/>
        <color theme="1"/>
        <rFont val="Arial"/>
        <family val="2"/>
      </rPr>
      <t>11 de mayo de 2026</t>
    </r>
  </si>
  <si>
    <t>Ajustar Formula Actividad 44: Ajuste de la fórmula de cálculo del indicador asociado al Plan Institucional de Archivos – PINAR, modificando la medición del avance trimestral a partir de la sumatoria de los porcentajes de avance de las actividades implementadas, dividida entre el número de actividades programadas en el trimestre, con el fin de reflejar el porcentaje promedio de avance real de ejecución.</t>
  </si>
  <si>
    <t>Memorando N° 3-2026-1057</t>
  </si>
  <si>
    <t>Ajustar Formula Actividad 46: Ajuste de la fórmula de cálculo del indicador asociado al Programa de Gestión Documental – PGD, modificando la medición del avance trimestral a partir de la sumatoria de los porcentajes de avance de las actividades implementadas, dividida entre el número de actividades programadas en el trimestre, con el propósito de reflejar el porcentaje promedio de avance real de ejecución</t>
  </si>
  <si>
    <t>Implementar el 100% de las actividades del Plan Institucional de Archivos PINAR, con el fin de garantizar su ejecución conforme a los lineamientos del Modelo de Gestión Documental y Administración de Archivos – MGDA</t>
  </si>
  <si>
    <t>Implementar el 100% de las actividades del Programa de Gestión Documental – PGD, con el fin de asegurar el cumplimiento de los lineamientos archivísticos de los procesos técnicos de la gestión documental institucional</t>
  </si>
  <si>
    <t>(Sumatoria de los porcentajes de avance de las actividades del PINAR implementadas) / (Número de actividades del PINAR programadas en el trimestre) x 100</t>
  </si>
  <si>
    <t>(Sumatoria de los porcentajes de avance de las actividades del PGD implementadas) / (Número de actividades del PGD programadas en el trimestre)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</si>
</sst>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sz val="11"/>
      <color rgb="FF000000"/>
      <name val="Arial"/>
      <family val="2"/>
    </font>
    <font>
      <u/>
      <sz val="11"/>
      <color theme="10"/>
      <name val="Calibri"/>
      <family val="2"/>
      <scheme val="minor"/>
    </font>
    <font>
      <sz val="11"/>
      <color theme="1"/>
      <name val="Arial"/>
      <family val="2"/>
    </font>
    <font>
      <b/>
      <sz val="10"/>
      <name val="Arial"/>
      <family val="2"/>
    </font>
    <font>
      <b/>
      <sz val="10"/>
      <color theme="0"/>
      <name val="Arial"/>
      <family val="2"/>
    </font>
    <font>
      <sz val="10"/>
      <color theme="0"/>
      <name val="Arial"/>
      <family val="2"/>
    </font>
    <font>
      <sz val="10"/>
      <color theme="1"/>
      <name val="Calibri"/>
      <family val="2"/>
      <scheme val="minor"/>
    </font>
    <font>
      <b/>
      <sz val="8"/>
      <color theme="1"/>
      <name val="Calibri"/>
      <family val="2"/>
      <scheme val="minor"/>
    </font>
    <font>
      <sz val="8"/>
      <color theme="1"/>
      <name val="Calibri"/>
      <family val="2"/>
      <scheme val="minor"/>
    </font>
    <font>
      <b/>
      <sz val="18"/>
      <color theme="1"/>
      <name val="Arial"/>
      <family val="2"/>
    </font>
    <font>
      <b/>
      <sz val="10"/>
      <color theme="1"/>
      <name val="Calibri"/>
      <family val="2"/>
      <scheme val="minor"/>
    </font>
    <font>
      <i/>
      <sz val="10"/>
      <color theme="1"/>
      <name val="Calibri"/>
      <family val="2"/>
      <scheme val="minor"/>
    </font>
    <font>
      <sz val="11"/>
      <name val="Arial"/>
      <family val="2"/>
    </font>
    <font>
      <b/>
      <sz val="11"/>
      <color rgb="FFFF0000"/>
      <name val="Arial"/>
      <family val="2"/>
    </font>
    <font>
      <b/>
      <sz val="11"/>
      <color theme="8"/>
      <name val="Arial"/>
      <family val="2"/>
    </font>
    <font>
      <b/>
      <sz val="11"/>
      <color theme="9"/>
      <name val="Arial"/>
      <family val="2"/>
    </font>
    <font>
      <b/>
      <sz val="11"/>
      <color theme="5"/>
      <name val="Arial"/>
      <family val="2"/>
    </font>
    <font>
      <b/>
      <sz val="11"/>
      <color rgb="FF00B050"/>
      <name val="Arial"/>
      <family val="2"/>
    </font>
    <font>
      <b/>
      <sz val="10"/>
      <color theme="1"/>
      <name val="Arial"/>
      <family val="2"/>
    </font>
    <font>
      <sz val="11"/>
      <color theme="1"/>
      <name val="Calibri"/>
      <family val="2"/>
      <scheme val="minor"/>
    </font>
    <font>
      <sz val="8"/>
      <color theme="1"/>
      <name val="Arial"/>
      <family val="2"/>
    </font>
    <font>
      <sz val="11"/>
      <color rgb="FF000000"/>
      <name val="Arial"/>
      <family val="2"/>
    </font>
    <font>
      <sz val="11"/>
      <color rgb="FF000000"/>
      <name val="Calibri"/>
      <family val="2"/>
    </font>
    <font>
      <sz val="11"/>
      <name val="Arial"/>
      <family val="2"/>
      <charset val="1"/>
    </font>
    <font>
      <sz val="11"/>
      <name val="Arial"/>
      <family val="2"/>
    </font>
    <font>
      <sz val="11"/>
      <color rgb="FF000000"/>
      <name val="Arial"/>
      <family val="2"/>
    </font>
  </fonts>
  <fills count="13">
    <fill>
      <patternFill patternType="none"/>
    </fill>
    <fill>
      <patternFill patternType="gray125"/>
    </fill>
    <fill>
      <patternFill patternType="solid">
        <fgColor theme="0" tint="-0.14999847407452621"/>
        <bgColor indexed="26"/>
      </patternFill>
    </fill>
    <fill>
      <patternFill patternType="solid">
        <fgColor rgb="FFFFFFFF"/>
        <bgColor rgb="FFCCFFFF"/>
      </patternFill>
    </fill>
    <fill>
      <patternFill patternType="solid">
        <fgColor them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theme="5"/>
      </patternFill>
    </fill>
    <fill>
      <patternFill patternType="solid">
        <fgColor theme="8" tint="0.79998168889431442"/>
        <bgColor indexed="26"/>
      </patternFill>
    </fill>
    <fill>
      <patternFill patternType="solid">
        <fgColor rgb="FFFFFFFF"/>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top style="thin">
        <color indexed="64"/>
      </top>
      <bottom/>
      <diagonal/>
    </border>
  </borders>
  <cellStyleXfs count="10">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Alignment="1">
      <alignment vertical="center"/>
    </xf>
    <xf numFmtId="0" fontId="12" fillId="0" borderId="0" xfId="0" applyFont="1"/>
    <xf numFmtId="0" fontId="13" fillId="8" borderId="0" xfId="0" applyFont="1" applyFill="1" applyAlignment="1">
      <alignment horizontal="center" vertical="center"/>
    </xf>
    <xf numFmtId="0" fontId="14" fillId="0" borderId="0" xfId="0" applyFont="1"/>
    <xf numFmtId="0" fontId="3" fillId="0" borderId="4" xfId="0" applyFont="1" applyBorder="1" applyAlignment="1">
      <alignment vertical="center"/>
    </xf>
    <xf numFmtId="0" fontId="14" fillId="0" borderId="4" xfId="0" applyFont="1" applyBorder="1"/>
    <xf numFmtId="0" fontId="13" fillId="8" borderId="4" xfId="0" applyFont="1" applyFill="1" applyBorder="1" applyAlignment="1">
      <alignment horizontal="center" vertical="center"/>
    </xf>
    <xf numFmtId="0" fontId="2" fillId="0" borderId="0" xfId="0" applyFont="1" applyAlignment="1">
      <alignment vertical="center"/>
    </xf>
    <xf numFmtId="0" fontId="13" fillId="8" borderId="20" xfId="0" applyFont="1" applyFill="1" applyBorder="1" applyAlignment="1">
      <alignment horizontal="center" vertical="center"/>
    </xf>
    <xf numFmtId="0" fontId="13" fillId="9" borderId="4" xfId="0" applyFont="1" applyFill="1" applyBorder="1" applyAlignment="1">
      <alignment horizontal="center" vertical="center"/>
    </xf>
    <xf numFmtId="0" fontId="3" fillId="0" borderId="8" xfId="0" applyFont="1" applyBorder="1" applyAlignment="1">
      <alignment vertical="center"/>
    </xf>
    <xf numFmtId="0" fontId="14" fillId="0" borderId="8" xfId="0" applyFont="1" applyBorder="1" applyAlignment="1">
      <alignment wrapText="1"/>
    </xf>
    <xf numFmtId="0" fontId="14" fillId="0" borderId="8" xfId="0" applyFont="1" applyBorder="1"/>
    <xf numFmtId="0" fontId="14" fillId="0" borderId="8" xfId="0" applyFont="1" applyBorder="1" applyAlignment="1">
      <alignment vertical="top"/>
    </xf>
    <xf numFmtId="0" fontId="6" fillId="0" borderId="18" xfId="0" applyFont="1" applyBorder="1" applyAlignment="1">
      <alignment horizontal="center" vertical="center" wrapText="1"/>
    </xf>
    <xf numFmtId="0" fontId="11" fillId="6" borderId="19"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17" fillId="4" borderId="4" xfId="0" applyFont="1" applyFill="1" applyBorder="1" applyAlignment="1">
      <alignment horizont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6" xfId="0" applyFont="1" applyFill="1" applyBorder="1" applyAlignment="1">
      <alignment horizontal="center" vertical="center"/>
    </xf>
    <xf numFmtId="0" fontId="12" fillId="0" borderId="17" xfId="0" applyFont="1" applyBorder="1" applyAlignment="1">
      <alignment vertical="center"/>
    </xf>
    <xf numFmtId="0" fontId="12" fillId="0" borderId="9" xfId="0" applyFont="1" applyBorder="1" applyAlignment="1">
      <alignment vertical="center"/>
    </xf>
    <xf numFmtId="0" fontId="17" fillId="4" borderId="6" xfId="0" applyFont="1" applyFill="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horizontal="left" vertical="center"/>
    </xf>
    <xf numFmtId="0" fontId="16" fillId="0" borderId="24" xfId="0" applyFont="1" applyBorder="1" applyAlignment="1">
      <alignment horizontal="center" vertical="center" textRotation="90" wrapText="1"/>
    </xf>
    <xf numFmtId="0" fontId="17" fillId="4" borderId="23" xfId="0" applyFont="1" applyFill="1" applyBorder="1" applyAlignment="1">
      <alignment horizontal="center" vertical="center"/>
    </xf>
    <xf numFmtId="0" fontId="12" fillId="0" borderId="25" xfId="0" applyFont="1" applyBorder="1" applyAlignment="1">
      <alignment vertical="center" wrapText="1"/>
    </xf>
    <xf numFmtId="0" fontId="12" fillId="0" borderId="0" xfId="0" applyFont="1" applyAlignment="1">
      <alignment horizontal="left"/>
    </xf>
    <xf numFmtId="0" fontId="2" fillId="0" borderId="22" xfId="0" applyFont="1" applyBorder="1" applyAlignment="1">
      <alignment horizontal="center" vertical="center" wrapText="1"/>
    </xf>
    <xf numFmtId="9" fontId="2" fillId="0" borderId="22" xfId="0" applyNumberFormat="1" applyFont="1" applyBorder="1" applyAlignment="1">
      <alignment horizontal="center" vertical="center"/>
    </xf>
    <xf numFmtId="0" fontId="12" fillId="0" borderId="9" xfId="0" applyFont="1" applyBorder="1"/>
    <xf numFmtId="0" fontId="12" fillId="0" borderId="9" xfId="0" applyFont="1" applyBorder="1" applyAlignment="1">
      <alignment horizontal="justify" vertical="center" wrapText="1"/>
    </xf>
    <xf numFmtId="0" fontId="12" fillId="0" borderId="29" xfId="0" applyFont="1" applyBorder="1" applyAlignment="1">
      <alignment horizontal="justify" vertical="center" wrapText="1"/>
    </xf>
    <xf numFmtId="0" fontId="17" fillId="4" borderId="22" xfId="0" applyFont="1" applyFill="1" applyBorder="1" applyAlignment="1">
      <alignment horizontal="center"/>
    </xf>
    <xf numFmtId="0" fontId="12" fillId="0" borderId="30" xfId="0" applyFont="1" applyBorder="1"/>
    <xf numFmtId="0" fontId="16" fillId="4" borderId="2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5" xfId="0" applyFont="1" applyFill="1" applyBorder="1" applyAlignment="1">
      <alignment horizontal="center" vertical="center"/>
    </xf>
    <xf numFmtId="0" fontId="5" fillId="10" borderId="4" xfId="0"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0" fillId="0" borderId="0" xfId="0" applyNumberFormat="1"/>
    <xf numFmtId="0" fontId="24" fillId="0" borderId="4" xfId="0" applyFont="1" applyBorder="1" applyAlignment="1" applyProtection="1">
      <alignment horizontal="center" vertical="center"/>
      <protection hidden="1"/>
    </xf>
    <xf numFmtId="0" fontId="15" fillId="0" borderId="0" xfId="0" applyFont="1" applyAlignment="1" applyProtection="1">
      <alignment vertical="center"/>
      <protection locked="0"/>
    </xf>
    <xf numFmtId="0" fontId="24"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2" fillId="0" borderId="22" xfId="0" applyFont="1" applyBorder="1" applyAlignment="1">
      <alignment horizontal="center" vertical="center"/>
    </xf>
    <xf numFmtId="9" fontId="2" fillId="0" borderId="22"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 fillId="3" borderId="18" xfId="0" applyFont="1" applyFill="1" applyBorder="1" applyAlignment="1">
      <alignment horizontal="center" vertical="center" wrapText="1"/>
    </xf>
    <xf numFmtId="1" fontId="18" fillId="3" borderId="4"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0" fontId="18" fillId="12" borderId="4" xfId="0" applyFont="1" applyFill="1" applyBorder="1" applyAlignment="1">
      <alignment horizontal="center" vertical="center" wrapText="1"/>
    </xf>
    <xf numFmtId="9" fontId="1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9" fontId="18" fillId="0" borderId="4" xfId="0" applyNumberFormat="1" applyFont="1" applyBorder="1" applyAlignment="1">
      <alignment horizontal="center" vertical="center"/>
    </xf>
    <xf numFmtId="0" fontId="1" fillId="3" borderId="4" xfId="0" applyFont="1" applyFill="1" applyBorder="1" applyAlignment="1">
      <alignment horizontal="center" vertical="center" wrapText="1"/>
    </xf>
    <xf numFmtId="0" fontId="18" fillId="3" borderId="22" xfId="0" applyFont="1" applyFill="1" applyBorder="1" applyAlignment="1">
      <alignment horizontal="center" vertical="center" wrapText="1"/>
    </xf>
    <xf numFmtId="1" fontId="18" fillId="3" borderId="22" xfId="0" applyNumberFormat="1" applyFont="1" applyFill="1" applyBorder="1" applyAlignment="1">
      <alignment horizontal="center" vertical="center" wrapText="1"/>
    </xf>
    <xf numFmtId="0" fontId="5" fillId="10" borderId="24" xfId="0" applyFont="1" applyFill="1" applyBorder="1" applyAlignment="1" applyProtection="1">
      <alignment horizontal="center" vertical="center" wrapText="1"/>
      <protection locked="0"/>
    </xf>
    <xf numFmtId="0" fontId="5" fillId="10" borderId="23" xfId="0" applyFont="1" applyFill="1" applyBorder="1" applyAlignment="1" applyProtection="1">
      <alignment horizontal="center" vertical="center" wrapText="1"/>
      <protection locked="0"/>
    </xf>
    <xf numFmtId="0" fontId="5" fillId="11" borderId="23"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11" borderId="25" xfId="0" applyFont="1" applyFill="1" applyBorder="1" applyAlignment="1" applyProtection="1">
      <alignment horizontal="center" vertical="center" wrapText="1"/>
      <protection locked="0"/>
    </xf>
    <xf numFmtId="1" fontId="5" fillId="10" borderId="33" xfId="0" applyNumberFormat="1" applyFont="1" applyFill="1" applyBorder="1" applyAlignment="1" applyProtection="1">
      <alignment horizontal="center" vertical="center" wrapText="1"/>
      <protection locked="0"/>
    </xf>
    <xf numFmtId="1" fontId="5" fillId="10" borderId="34" xfId="0" applyNumberFormat="1" applyFont="1" applyFill="1" applyBorder="1" applyAlignment="1" applyProtection="1">
      <alignment horizontal="center" vertical="center" wrapText="1"/>
      <protection locked="0"/>
    </xf>
    <xf numFmtId="1" fontId="5" fillId="10" borderId="35" xfId="0" applyNumberFormat="1" applyFont="1" applyFill="1" applyBorder="1" applyAlignment="1" applyProtection="1">
      <alignment horizontal="center" vertical="center" wrapText="1"/>
      <protection locked="0"/>
    </xf>
    <xf numFmtId="1" fontId="5" fillId="10" borderId="24" xfId="0" applyNumberFormat="1" applyFont="1" applyFill="1" applyBorder="1" applyAlignment="1" applyProtection="1">
      <alignment horizontal="center" vertical="center" wrapText="1"/>
      <protection locked="0"/>
    </xf>
    <xf numFmtId="0" fontId="5" fillId="7" borderId="25" xfId="0" applyFont="1" applyFill="1" applyBorder="1" applyAlignment="1" applyProtection="1">
      <alignment horizontal="center" vertical="center" wrapText="1"/>
      <protection locked="0"/>
    </xf>
    <xf numFmtId="1" fontId="18" fillId="0" borderId="4" xfId="0" applyNumberFormat="1" applyFont="1" applyBorder="1" applyAlignment="1">
      <alignment horizontal="center" vertical="center"/>
    </xf>
    <xf numFmtId="0" fontId="18" fillId="0" borderId="0" xfId="0" applyFont="1" applyAlignment="1" applyProtection="1">
      <alignment horizontal="center" vertical="center"/>
      <protection locked="0"/>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wrapText="1"/>
    </xf>
    <xf numFmtId="1" fontId="18" fillId="0" borderId="22" xfId="0" applyNumberFormat="1"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9" fontId="18" fillId="0" borderId="4" xfId="7" applyFont="1" applyBorder="1" applyAlignment="1">
      <alignment horizontal="center" vertical="center"/>
    </xf>
    <xf numFmtId="0" fontId="18" fillId="12" borderId="4" xfId="0" applyFont="1" applyFill="1" applyBorder="1" applyAlignment="1">
      <alignment horizontal="center" vertical="center"/>
    </xf>
    <xf numFmtId="0" fontId="18" fillId="0" borderId="4" xfId="0" applyFont="1" applyBorder="1" applyAlignment="1">
      <alignment horizontal="justify" vertical="center" wrapText="1"/>
    </xf>
    <xf numFmtId="0" fontId="2" fillId="0" borderId="0" xfId="0" applyFont="1"/>
    <xf numFmtId="0" fontId="26" fillId="0" borderId="4" xfId="0" applyFont="1" applyBorder="1" applyAlignment="1">
      <alignment vertical="center"/>
    </xf>
    <xf numFmtId="0" fontId="26" fillId="0" borderId="4" xfId="0" applyFont="1" applyBorder="1" applyAlignment="1">
      <alignment horizontal="center" vertical="center"/>
    </xf>
    <xf numFmtId="14" fontId="26" fillId="0" borderId="4" xfId="0" applyNumberFormat="1" applyFont="1" applyBorder="1" applyAlignment="1">
      <alignment horizontal="center" vertical="center"/>
    </xf>
    <xf numFmtId="0" fontId="26" fillId="0" borderId="4" xfId="0" applyFont="1" applyBorder="1" applyAlignment="1">
      <alignment horizontal="center" vertical="center" wrapText="1"/>
    </xf>
    <xf numFmtId="9"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top" wrapText="1"/>
      <protection locked="0"/>
    </xf>
    <xf numFmtId="0" fontId="18" fillId="0" borderId="4" xfId="0" applyFont="1" applyBorder="1" applyAlignment="1" applyProtection="1">
      <alignment horizontal="left" vertical="center" wrapText="1"/>
      <protection locked="0"/>
    </xf>
    <xf numFmtId="0" fontId="18" fillId="0" borderId="22"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1" fontId="18" fillId="0" borderId="4" xfId="0" applyNumberFormat="1" applyFont="1" applyBorder="1" applyAlignment="1" applyProtection="1">
      <alignment horizontal="center" vertical="center"/>
      <protection locked="0"/>
    </xf>
    <xf numFmtId="0" fontId="31" fillId="0" borderId="4" xfId="0" applyFont="1" applyBorder="1" applyAlignment="1">
      <alignment vertical="center" wrapText="1"/>
    </xf>
    <xf numFmtId="0" fontId="31" fillId="0" borderId="8" xfId="0" applyFont="1" applyBorder="1" applyAlignment="1">
      <alignment vertical="center" wrapText="1"/>
    </xf>
    <xf numFmtId="0" fontId="18" fillId="0" borderId="4" xfId="0" applyFont="1" applyBorder="1" applyAlignment="1">
      <alignment vertical="center" wrapText="1"/>
    </xf>
    <xf numFmtId="0" fontId="18" fillId="0" borderId="4" xfId="0" applyFont="1" applyBorder="1" applyAlignment="1">
      <alignment horizontal="left" vertical="center" wrapText="1"/>
    </xf>
    <xf numFmtId="0" fontId="31" fillId="0" borderId="4"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pplyProtection="1">
      <alignment vertical="center" wrapText="1"/>
      <protection locked="0"/>
    </xf>
    <xf numFmtId="0" fontId="30" fillId="0" borderId="8"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1" fillId="0" borderId="22" xfId="0" applyFont="1" applyBorder="1" applyAlignment="1">
      <alignment vertical="center" wrapText="1"/>
    </xf>
    <xf numFmtId="9" fontId="18" fillId="0" borderId="4" xfId="7" applyFont="1" applyBorder="1" applyAlignment="1" applyProtection="1">
      <alignment horizontal="center" vertical="center"/>
      <protection locked="0"/>
    </xf>
    <xf numFmtId="1" fontId="18" fillId="0" borderId="0" xfId="0" applyNumberFormat="1" applyFont="1" applyAlignment="1" applyProtection="1">
      <alignment horizontal="center" vertical="center"/>
      <protection locked="0"/>
    </xf>
    <xf numFmtId="9" fontId="18" fillId="0" borderId="0" xfId="7" applyFont="1" applyAlignment="1" applyProtection="1">
      <alignment horizontal="center" vertical="center"/>
      <protection locked="0"/>
    </xf>
    <xf numFmtId="9" fontId="18" fillId="0" borderId="22" xfId="7" applyFont="1" applyBorder="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10" fillId="6" borderId="15"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36" xfId="0" applyFont="1" applyBorder="1" applyAlignment="1" applyProtection="1">
      <alignment horizontal="left" vertical="center"/>
      <protection locked="0"/>
    </xf>
    <xf numFmtId="4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0" fillId="5" borderId="26"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6" fillId="0" borderId="15"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0" fontId="16" fillId="0" borderId="11" xfId="0" applyFont="1" applyBorder="1" applyAlignment="1">
      <alignment horizontal="center" vertical="center" textRotation="90" wrapText="1"/>
    </xf>
    <xf numFmtId="0" fontId="16" fillId="0" borderId="21"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10" xfId="0" applyFont="1" applyBorder="1" applyAlignment="1">
      <alignment horizontal="center" vertical="center" textRotation="90"/>
    </xf>
    <xf numFmtId="0" fontId="16" fillId="0" borderId="11" xfId="0" applyFont="1" applyBorder="1" applyAlignment="1">
      <alignment horizontal="center" vertical="center" textRotation="90"/>
    </xf>
    <xf numFmtId="0" fontId="5" fillId="10" borderId="31" xfId="0" applyFont="1" applyFill="1" applyBorder="1" applyAlignment="1" applyProtection="1">
      <alignment horizontal="center" vertical="center" wrapText="1"/>
      <protection locked="0"/>
    </xf>
    <xf numFmtId="0" fontId="5" fillId="10" borderId="32"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cellXfs>
  <cellStyles count="10">
    <cellStyle name="Hyperlink" xfId="6" xr:uid="{00000000-0005-0000-0000-000000000000}"/>
    <cellStyle name="Millares 2" xfId="4" xr:uid="{00000000-0005-0000-0000-000001000000}"/>
    <cellStyle name="Millares 2 2" xfId="5" xr:uid="{00000000-0005-0000-0000-000002000000}"/>
    <cellStyle name="Millares 2 2 2" xfId="9" xr:uid="{20779281-8476-43F6-AC99-C0A9811EE718}"/>
    <cellStyle name="Millares 2 3" xfId="8" xr:uid="{FCE9D142-284F-4C6B-9FC9-F37CEE7FB66B}"/>
    <cellStyle name="Normal" xfId="0" builtinId="0"/>
    <cellStyle name="Normal 3" xfId="1" xr:uid="{00000000-0005-0000-0000-000004000000}"/>
    <cellStyle name="Porcentaje" xfId="7" builtinId="5"/>
    <cellStyle name="Porcentaje 2" xfId="2" xr:uid="{00000000-0005-0000-0000-000006000000}"/>
    <cellStyle name="Porcentaje 3" xfId="3"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0</xdr:rowOff>
    </xdr:from>
    <xdr:to>
      <xdr:col>1</xdr:col>
      <xdr:colOff>2365375</xdr:colOff>
      <xdr:row>2</xdr:row>
      <xdr:rowOff>368457</xdr:rowOff>
    </xdr:to>
    <xdr:pic>
      <xdr:nvPicPr>
        <xdr:cNvPr id="2" name="Imagen 1">
          <a:extLst>
            <a:ext uri="{FF2B5EF4-FFF2-40B4-BE49-F238E27FC236}">
              <a16:creationId xmlns:a16="http://schemas.microsoft.com/office/drawing/2014/main" id="{B634DED9-742E-4041-9972-5071C5278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250" y="0"/>
          <a:ext cx="2190750" cy="11939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9049-C210-42D1-AC26-AA15146C10A4}">
  <dimension ref="A1:K34"/>
  <sheetViews>
    <sheetView zoomScale="130" zoomScaleNormal="130" workbookViewId="0">
      <selection activeCell="A7" sqref="A7"/>
    </sheetView>
  </sheetViews>
  <sheetFormatPr baseColWidth="10" defaultColWidth="11.42578125" defaultRowHeight="15" x14ac:dyDescent="0.25"/>
  <cols>
    <col min="1" max="1" width="32.85546875" customWidth="1"/>
    <col min="2" max="2" width="49.85546875" style="6" customWidth="1"/>
    <col min="3" max="3" width="38.5703125" customWidth="1"/>
    <col min="4" max="4" width="38" customWidth="1"/>
    <col min="5" max="5" width="24.5703125" customWidth="1"/>
    <col min="6" max="6" width="47" customWidth="1"/>
    <col min="7" max="7" width="49.7109375" customWidth="1"/>
    <col min="8" max="8" width="15.42578125" customWidth="1"/>
    <col min="9" max="9" width="17.28515625" customWidth="1"/>
    <col min="10" max="10" width="21.7109375" customWidth="1"/>
    <col min="11" max="11" width="22.42578125" customWidth="1"/>
  </cols>
  <sheetData>
    <row r="1" spans="1:11" s="6" customFormat="1" ht="24" customHeight="1" x14ac:dyDescent="0.2">
      <c r="A1" s="9" t="s">
        <v>0</v>
      </c>
      <c r="B1" s="5" t="s">
        <v>1</v>
      </c>
      <c r="C1" s="9" t="s">
        <v>2</v>
      </c>
      <c r="D1" s="9" t="s">
        <v>3</v>
      </c>
      <c r="E1" s="12" t="s">
        <v>4</v>
      </c>
      <c r="F1" s="11" t="s">
        <v>5</v>
      </c>
      <c r="G1" s="11" t="s">
        <v>6</v>
      </c>
      <c r="H1" s="11" t="s">
        <v>7</v>
      </c>
      <c r="I1" s="11" t="s">
        <v>8</v>
      </c>
      <c r="J1" s="9" t="s">
        <v>9</v>
      </c>
      <c r="K1" s="9" t="s">
        <v>10</v>
      </c>
    </row>
    <row r="2" spans="1:11" s="4" customFormat="1" ht="12.75" customHeight="1" x14ac:dyDescent="0.2">
      <c r="A2" s="7" t="s">
        <v>11</v>
      </c>
      <c r="B2" s="13" t="s">
        <v>12</v>
      </c>
      <c r="C2" s="7" t="s">
        <v>13</v>
      </c>
      <c r="D2" s="7" t="s">
        <v>14</v>
      </c>
      <c r="E2" s="7" t="s">
        <v>15</v>
      </c>
      <c r="F2" s="7" t="s">
        <v>16</v>
      </c>
      <c r="G2" s="7" t="s">
        <v>17</v>
      </c>
      <c r="H2" s="20" t="s">
        <v>18</v>
      </c>
      <c r="I2" s="20" t="s">
        <v>19</v>
      </c>
      <c r="J2" s="20" t="s">
        <v>20</v>
      </c>
      <c r="K2" s="20" t="s">
        <v>21</v>
      </c>
    </row>
    <row r="3" spans="1:11" s="4" customFormat="1" ht="12.75" customHeight="1" x14ac:dyDescent="0.2">
      <c r="A3" s="7" t="s">
        <v>22</v>
      </c>
      <c r="B3" s="14" t="s">
        <v>23</v>
      </c>
      <c r="C3" s="7" t="s">
        <v>24</v>
      </c>
      <c r="D3" s="7" t="s">
        <v>25</v>
      </c>
      <c r="E3" s="7" t="s">
        <v>15</v>
      </c>
      <c r="F3" s="7" t="s">
        <v>26</v>
      </c>
      <c r="G3" s="7" t="s">
        <v>27</v>
      </c>
      <c r="H3" s="20" t="s">
        <v>28</v>
      </c>
      <c r="I3" s="20" t="s">
        <v>29</v>
      </c>
      <c r="J3" s="20" t="s">
        <v>30</v>
      </c>
      <c r="K3" s="20" t="s">
        <v>31</v>
      </c>
    </row>
    <row r="4" spans="1:11" s="4" customFormat="1" ht="12.75" customHeight="1" x14ac:dyDescent="0.2">
      <c r="A4" s="7" t="s">
        <v>32</v>
      </c>
      <c r="B4" s="15" t="s">
        <v>33</v>
      </c>
      <c r="C4" s="7" t="s">
        <v>34</v>
      </c>
      <c r="D4" s="7" t="s">
        <v>35</v>
      </c>
      <c r="E4" s="7" t="s">
        <v>15</v>
      </c>
      <c r="F4" s="7" t="s">
        <v>36</v>
      </c>
      <c r="G4" s="7" t="s">
        <v>37</v>
      </c>
      <c r="I4" s="20" t="s">
        <v>38</v>
      </c>
      <c r="J4" s="20" t="s">
        <v>39</v>
      </c>
      <c r="K4" s="20" t="s">
        <v>40</v>
      </c>
    </row>
    <row r="5" spans="1:11" s="4" customFormat="1" ht="12.75" customHeight="1" x14ac:dyDescent="0.2">
      <c r="A5" s="7" t="s">
        <v>41</v>
      </c>
      <c r="B5" s="14" t="s">
        <v>42</v>
      </c>
      <c r="C5" s="7" t="s">
        <v>43</v>
      </c>
      <c r="D5" s="7" t="s">
        <v>44</v>
      </c>
      <c r="E5" s="7" t="s">
        <v>15</v>
      </c>
      <c r="F5" s="7" t="s">
        <v>45</v>
      </c>
      <c r="G5" s="7" t="s">
        <v>46</v>
      </c>
      <c r="I5" s="20" t="s">
        <v>47</v>
      </c>
      <c r="J5" s="20" t="s">
        <v>48</v>
      </c>
      <c r="K5" s="20" t="s">
        <v>49</v>
      </c>
    </row>
    <row r="6" spans="1:11" s="4" customFormat="1" ht="12.75" customHeight="1" x14ac:dyDescent="0.2">
      <c r="A6" s="7" t="s">
        <v>50</v>
      </c>
      <c r="B6" s="13" t="s">
        <v>51</v>
      </c>
      <c r="C6" s="7" t="s">
        <v>52</v>
      </c>
      <c r="D6" s="7" t="s">
        <v>53</v>
      </c>
      <c r="E6" s="7" t="s">
        <v>15</v>
      </c>
      <c r="F6" s="7" t="s">
        <v>54</v>
      </c>
      <c r="G6" s="7" t="s">
        <v>55</v>
      </c>
      <c r="J6" s="20" t="s">
        <v>56</v>
      </c>
      <c r="K6" s="20" t="s">
        <v>57</v>
      </c>
    </row>
    <row r="7" spans="1:11" s="4" customFormat="1" ht="12.75" customHeight="1" x14ac:dyDescent="0.2">
      <c r="A7" s="7" t="s">
        <v>58</v>
      </c>
      <c r="B7" s="14" t="s">
        <v>59</v>
      </c>
      <c r="C7" s="7" t="s">
        <v>60</v>
      </c>
      <c r="D7" s="7" t="s">
        <v>61</v>
      </c>
      <c r="E7" s="7" t="s">
        <v>15</v>
      </c>
      <c r="F7" s="7" t="s">
        <v>62</v>
      </c>
      <c r="G7" s="7" t="s">
        <v>63</v>
      </c>
    </row>
    <row r="8" spans="1:11" s="4" customFormat="1" ht="12.75" customHeight="1" x14ac:dyDescent="0.2">
      <c r="A8" s="7" t="s">
        <v>64</v>
      </c>
      <c r="B8" s="16" t="s">
        <v>65</v>
      </c>
      <c r="C8" s="7" t="s">
        <v>66</v>
      </c>
      <c r="D8" s="7" t="s">
        <v>67</v>
      </c>
      <c r="E8" s="7" t="s">
        <v>68</v>
      </c>
      <c r="F8" s="7" t="s">
        <v>69</v>
      </c>
      <c r="G8" s="7" t="s">
        <v>70</v>
      </c>
    </row>
    <row r="9" spans="1:11" s="4" customFormat="1" ht="12.75" customHeight="1" x14ac:dyDescent="0.2">
      <c r="A9" s="7" t="s">
        <v>71</v>
      </c>
      <c r="B9" s="15" t="s">
        <v>72</v>
      </c>
      <c r="C9" s="7" t="s">
        <v>73</v>
      </c>
      <c r="D9" s="7" t="s">
        <v>74</v>
      </c>
      <c r="E9" s="7" t="s">
        <v>75</v>
      </c>
      <c r="F9" s="7" t="s">
        <v>76</v>
      </c>
      <c r="G9" s="7" t="s">
        <v>77</v>
      </c>
    </row>
    <row r="10" spans="1:11" s="4" customFormat="1" ht="12.75" customHeight="1" x14ac:dyDescent="0.2">
      <c r="A10" s="7" t="s">
        <v>78</v>
      </c>
      <c r="B10" s="15" t="s">
        <v>79</v>
      </c>
      <c r="C10" s="7" t="s">
        <v>80</v>
      </c>
      <c r="D10" s="7" t="s">
        <v>81</v>
      </c>
      <c r="E10" s="7" t="s">
        <v>82</v>
      </c>
      <c r="F10" s="7" t="s">
        <v>83</v>
      </c>
      <c r="G10" s="7" t="s">
        <v>84</v>
      </c>
    </row>
    <row r="11" spans="1:11" s="4" customFormat="1" ht="12.75" customHeight="1" x14ac:dyDescent="0.2">
      <c r="A11" s="7" t="s">
        <v>85</v>
      </c>
      <c r="B11" s="15" t="s">
        <v>86</v>
      </c>
      <c r="C11" s="7" t="s">
        <v>87</v>
      </c>
      <c r="D11" s="7" t="s">
        <v>88</v>
      </c>
      <c r="E11" s="7" t="s">
        <v>82</v>
      </c>
      <c r="F11" s="7" t="s">
        <v>89</v>
      </c>
      <c r="G11" s="7" t="s">
        <v>90</v>
      </c>
    </row>
    <row r="12" spans="1:11" s="4" customFormat="1" ht="12.75" customHeight="1" x14ac:dyDescent="0.2">
      <c r="B12" s="7" t="s">
        <v>91</v>
      </c>
      <c r="C12" s="7" t="s">
        <v>92</v>
      </c>
      <c r="D12" s="7" t="s">
        <v>93</v>
      </c>
      <c r="E12" s="7" t="s">
        <v>82</v>
      </c>
      <c r="F12" s="7" t="s">
        <v>82</v>
      </c>
      <c r="G12" s="7" t="s">
        <v>94</v>
      </c>
    </row>
    <row r="13" spans="1:11" s="4" customFormat="1" ht="12.75" customHeight="1" x14ac:dyDescent="0.2">
      <c r="B13" s="8" t="s">
        <v>95</v>
      </c>
      <c r="C13" s="7" t="s">
        <v>56</v>
      </c>
      <c r="D13" s="7" t="s">
        <v>96</v>
      </c>
      <c r="E13" s="7" t="s">
        <v>97</v>
      </c>
      <c r="F13" s="7" t="s">
        <v>98</v>
      </c>
      <c r="G13" s="7" t="s">
        <v>99</v>
      </c>
    </row>
    <row r="14" spans="1:11" s="4" customFormat="1" ht="12.75" customHeight="1" x14ac:dyDescent="0.2">
      <c r="B14" s="8" t="s">
        <v>100</v>
      </c>
      <c r="D14" s="7" t="s">
        <v>101</v>
      </c>
      <c r="E14" s="7" t="s">
        <v>83</v>
      </c>
      <c r="F14" s="7" t="s">
        <v>102</v>
      </c>
      <c r="G14" s="7" t="s">
        <v>103</v>
      </c>
    </row>
    <row r="15" spans="1:11" s="4" customFormat="1" ht="12.75" customHeight="1" x14ac:dyDescent="0.2">
      <c r="B15" s="8" t="s">
        <v>104</v>
      </c>
      <c r="D15" s="7" t="s">
        <v>105</v>
      </c>
      <c r="E15" s="7" t="s">
        <v>83</v>
      </c>
      <c r="F15" s="7" t="s">
        <v>106</v>
      </c>
      <c r="G15" s="7" t="s">
        <v>107</v>
      </c>
    </row>
    <row r="16" spans="1:11" s="4" customFormat="1" ht="12.75" customHeight="1" x14ac:dyDescent="0.2">
      <c r="B16" s="8" t="s">
        <v>108</v>
      </c>
      <c r="D16" s="7" t="s">
        <v>109</v>
      </c>
      <c r="F16" s="7" t="s">
        <v>110</v>
      </c>
      <c r="G16" s="7" t="s">
        <v>111</v>
      </c>
    </row>
    <row r="17" spans="2:7" s="4" customFormat="1" ht="12.75" customHeight="1" x14ac:dyDescent="0.2">
      <c r="B17" s="8" t="s">
        <v>112</v>
      </c>
      <c r="F17" s="7" t="s">
        <v>113</v>
      </c>
      <c r="G17" s="7" t="s">
        <v>114</v>
      </c>
    </row>
    <row r="18" spans="2:7" s="4" customFormat="1" ht="12.75" customHeight="1" x14ac:dyDescent="0.2">
      <c r="B18" s="8" t="s">
        <v>115</v>
      </c>
      <c r="F18" s="7" t="s">
        <v>116</v>
      </c>
    </row>
    <row r="19" spans="2:7" s="4" customFormat="1" ht="12.75" customHeight="1" x14ac:dyDescent="0.2">
      <c r="B19" s="8" t="s">
        <v>117</v>
      </c>
      <c r="F19" s="7" t="s">
        <v>118</v>
      </c>
    </row>
    <row r="20" spans="2:7" s="4" customFormat="1" ht="12.75" customHeight="1" x14ac:dyDescent="0.2">
      <c r="B20" s="8" t="s">
        <v>119</v>
      </c>
      <c r="F20" s="7" t="s">
        <v>120</v>
      </c>
    </row>
    <row r="21" spans="2:7" x14ac:dyDescent="0.25">
      <c r="B21" s="7" t="s">
        <v>121</v>
      </c>
      <c r="F21" s="7" t="s">
        <v>122</v>
      </c>
    </row>
    <row r="22" spans="2:7" x14ac:dyDescent="0.25">
      <c r="F22" s="7" t="s">
        <v>123</v>
      </c>
    </row>
    <row r="23" spans="2:7" x14ac:dyDescent="0.25">
      <c r="F23" s="7" t="s">
        <v>124</v>
      </c>
    </row>
    <row r="24" spans="2:7" x14ac:dyDescent="0.25">
      <c r="F24" s="7" t="s">
        <v>125</v>
      </c>
    </row>
    <row r="25" spans="2:7" x14ac:dyDescent="0.25">
      <c r="F25" s="7" t="s">
        <v>126</v>
      </c>
    </row>
    <row r="26" spans="2:7" x14ac:dyDescent="0.25">
      <c r="F26" s="7" t="s">
        <v>75</v>
      </c>
    </row>
    <row r="27" spans="2:7" x14ac:dyDescent="0.25">
      <c r="F27" s="7" t="s">
        <v>68</v>
      </c>
    </row>
    <row r="28" spans="2:7" x14ac:dyDescent="0.25">
      <c r="F28" s="7" t="s">
        <v>15</v>
      </c>
    </row>
    <row r="29" spans="2:7" x14ac:dyDescent="0.25">
      <c r="F29" s="7" t="s">
        <v>127</v>
      </c>
    </row>
    <row r="30" spans="2:7" x14ac:dyDescent="0.25">
      <c r="D30" s="10"/>
      <c r="F30" s="7" t="s">
        <v>128</v>
      </c>
    </row>
    <row r="31" spans="2:7" x14ac:dyDescent="0.25">
      <c r="D31" s="10"/>
      <c r="F31" s="7" t="s">
        <v>129</v>
      </c>
    </row>
    <row r="32" spans="2:7" x14ac:dyDescent="0.25">
      <c r="F32" s="7" t="s">
        <v>97</v>
      </c>
    </row>
    <row r="33" spans="4:4" x14ac:dyDescent="0.25">
      <c r="D33" s="10"/>
    </row>
    <row r="34" spans="4:4" x14ac:dyDescent="0.25">
      <c r="D3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sheetPr>
    <pageSetUpPr fitToPage="1"/>
  </sheetPr>
  <dimension ref="A1:C32"/>
  <sheetViews>
    <sheetView workbookViewId="0">
      <selection activeCell="C32" sqref="A1:C32"/>
    </sheetView>
  </sheetViews>
  <sheetFormatPr baseColWidth="10" defaultColWidth="11.42578125" defaultRowHeight="15" x14ac:dyDescent="0.25"/>
  <cols>
    <col min="1" max="1" width="11.42578125" style="4"/>
    <col min="2" max="2" width="28.140625" style="4" customWidth="1"/>
    <col min="3" max="3" width="118.85546875" style="33" customWidth="1"/>
  </cols>
  <sheetData>
    <row r="1" spans="1:3" ht="27" customHeight="1" thickBot="1" x14ac:dyDescent="0.3">
      <c r="A1" s="41" t="s">
        <v>130</v>
      </c>
      <c r="B1" s="42" t="s">
        <v>131</v>
      </c>
      <c r="C1" s="43" t="s">
        <v>132</v>
      </c>
    </row>
    <row r="2" spans="1:3" x14ac:dyDescent="0.25">
      <c r="A2" s="151" t="s">
        <v>133</v>
      </c>
      <c r="B2" s="39" t="s">
        <v>134</v>
      </c>
      <c r="C2" s="40" t="s">
        <v>135</v>
      </c>
    </row>
    <row r="3" spans="1:3" x14ac:dyDescent="0.25">
      <c r="A3" s="151"/>
      <c r="B3" s="21" t="s">
        <v>136</v>
      </c>
      <c r="C3" s="36" t="s">
        <v>137</v>
      </c>
    </row>
    <row r="4" spans="1:3" x14ac:dyDescent="0.25">
      <c r="A4" s="151"/>
      <c r="B4" s="21" t="s">
        <v>138</v>
      </c>
      <c r="C4" s="36" t="s">
        <v>139</v>
      </c>
    </row>
    <row r="5" spans="1:3" x14ac:dyDescent="0.25">
      <c r="A5" s="151"/>
      <c r="B5" s="21" t="s">
        <v>140</v>
      </c>
      <c r="C5" s="36" t="s">
        <v>141</v>
      </c>
    </row>
    <row r="6" spans="1:3" x14ac:dyDescent="0.25">
      <c r="A6" s="151"/>
      <c r="B6" s="21" t="s">
        <v>142</v>
      </c>
      <c r="C6" s="36" t="s">
        <v>143</v>
      </c>
    </row>
    <row r="7" spans="1:3" x14ac:dyDescent="0.25">
      <c r="A7" s="151"/>
      <c r="B7" s="21" t="s">
        <v>144</v>
      </c>
      <c r="C7" s="36" t="s">
        <v>145</v>
      </c>
    </row>
    <row r="8" spans="1:3" ht="45.75" customHeight="1" x14ac:dyDescent="0.25">
      <c r="A8" s="151"/>
      <c r="B8" s="22" t="s">
        <v>146</v>
      </c>
      <c r="C8" s="37" t="s">
        <v>147</v>
      </c>
    </row>
    <row r="9" spans="1:3" ht="60.75" customHeight="1" x14ac:dyDescent="0.25">
      <c r="A9" s="151"/>
      <c r="B9" s="22" t="s">
        <v>148</v>
      </c>
      <c r="C9" s="37" t="s">
        <v>149</v>
      </c>
    </row>
    <row r="10" spans="1:3" ht="95.25" customHeight="1" x14ac:dyDescent="0.25">
      <c r="A10" s="151"/>
      <c r="B10" s="22" t="s">
        <v>150</v>
      </c>
      <c r="C10" s="37" t="s">
        <v>151</v>
      </c>
    </row>
    <row r="11" spans="1:3" ht="80.25" customHeight="1" x14ac:dyDescent="0.25">
      <c r="A11" s="151"/>
      <c r="B11" s="22" t="s">
        <v>152</v>
      </c>
      <c r="C11" s="37" t="s">
        <v>153</v>
      </c>
    </row>
    <row r="12" spans="1:3" ht="41.25" customHeight="1" x14ac:dyDescent="0.25">
      <c r="A12" s="151"/>
      <c r="B12" s="22" t="s">
        <v>154</v>
      </c>
      <c r="C12" s="37" t="s">
        <v>155</v>
      </c>
    </row>
    <row r="13" spans="1:3" ht="22.5" customHeight="1" x14ac:dyDescent="0.25">
      <c r="A13" s="151"/>
      <c r="B13" s="22" t="s">
        <v>156</v>
      </c>
      <c r="C13" s="26" t="s">
        <v>157</v>
      </c>
    </row>
    <row r="14" spans="1:3" ht="22.5" customHeight="1" x14ac:dyDescent="0.25">
      <c r="A14" s="151"/>
      <c r="B14" s="22" t="s">
        <v>158</v>
      </c>
      <c r="C14" s="26" t="s">
        <v>159</v>
      </c>
    </row>
    <row r="15" spans="1:3" ht="22.5" customHeight="1" x14ac:dyDescent="0.25">
      <c r="A15" s="151"/>
      <c r="B15" s="22" t="s">
        <v>160</v>
      </c>
      <c r="C15" s="26" t="s">
        <v>161</v>
      </c>
    </row>
    <row r="16" spans="1:3" ht="23.25" customHeight="1" x14ac:dyDescent="0.25">
      <c r="A16" s="151"/>
      <c r="B16" s="22" t="s">
        <v>162</v>
      </c>
      <c r="C16" s="26" t="s">
        <v>163</v>
      </c>
    </row>
    <row r="17" spans="1:3" ht="25.5" x14ac:dyDescent="0.25">
      <c r="A17" s="151"/>
      <c r="B17" s="22" t="s">
        <v>164</v>
      </c>
      <c r="C17" s="37" t="s">
        <v>165</v>
      </c>
    </row>
    <row r="18" spans="1:3" ht="46.5" customHeight="1" x14ac:dyDescent="0.25">
      <c r="A18" s="151"/>
      <c r="B18" s="22" t="s">
        <v>166</v>
      </c>
      <c r="C18" s="37" t="s">
        <v>167</v>
      </c>
    </row>
    <row r="19" spans="1:3" ht="45" customHeight="1" thickBot="1" x14ac:dyDescent="0.3">
      <c r="A19" s="151"/>
      <c r="B19" s="23" t="s">
        <v>168</v>
      </c>
      <c r="C19" s="38" t="s">
        <v>169</v>
      </c>
    </row>
    <row r="20" spans="1:3" ht="25.5" customHeight="1" x14ac:dyDescent="0.25">
      <c r="A20" s="148" t="s">
        <v>170</v>
      </c>
      <c r="B20" s="24" t="s">
        <v>171</v>
      </c>
      <c r="C20" s="25" t="s">
        <v>172</v>
      </c>
    </row>
    <row r="21" spans="1:3" ht="25.5" customHeight="1" x14ac:dyDescent="0.25">
      <c r="A21" s="149"/>
      <c r="B21" s="22" t="s">
        <v>173</v>
      </c>
      <c r="C21" s="26" t="s">
        <v>172</v>
      </c>
    </row>
    <row r="22" spans="1:3" ht="25.5" customHeight="1" x14ac:dyDescent="0.25">
      <c r="A22" s="149"/>
      <c r="B22" s="22" t="s">
        <v>174</v>
      </c>
      <c r="C22" s="26" t="s">
        <v>172</v>
      </c>
    </row>
    <row r="23" spans="1:3" ht="25.5" customHeight="1" thickBot="1" x14ac:dyDescent="0.3">
      <c r="A23" s="150"/>
      <c r="B23" s="27" t="s">
        <v>175</v>
      </c>
      <c r="C23" s="28" t="s">
        <v>172</v>
      </c>
    </row>
    <row r="24" spans="1:3" ht="25.5" customHeight="1" x14ac:dyDescent="0.25">
      <c r="A24" s="152" t="s">
        <v>176</v>
      </c>
      <c r="B24" s="24" t="s">
        <v>171</v>
      </c>
      <c r="C24" s="25" t="s">
        <v>177</v>
      </c>
    </row>
    <row r="25" spans="1:3" ht="25.5" customHeight="1" x14ac:dyDescent="0.25">
      <c r="A25" s="153"/>
      <c r="B25" s="22" t="s">
        <v>173</v>
      </c>
      <c r="C25" s="29" t="s">
        <v>177</v>
      </c>
    </row>
    <row r="26" spans="1:3" ht="25.5" customHeight="1" x14ac:dyDescent="0.25">
      <c r="A26" s="153"/>
      <c r="B26" s="22" t="s">
        <v>174</v>
      </c>
      <c r="C26" s="29" t="s">
        <v>177</v>
      </c>
    </row>
    <row r="27" spans="1:3" ht="25.5" customHeight="1" x14ac:dyDescent="0.25">
      <c r="A27" s="153"/>
      <c r="B27" s="22" t="s">
        <v>175</v>
      </c>
      <c r="C27" s="29" t="s">
        <v>177</v>
      </c>
    </row>
    <row r="28" spans="1:3" ht="25.5" customHeight="1" x14ac:dyDescent="0.25">
      <c r="A28" s="153"/>
      <c r="B28" s="22" t="s">
        <v>178</v>
      </c>
      <c r="C28" s="26" t="s">
        <v>179</v>
      </c>
    </row>
    <row r="29" spans="1:3" ht="25.5" customHeight="1" x14ac:dyDescent="0.25">
      <c r="A29" s="153"/>
      <c r="B29" s="22" t="s">
        <v>180</v>
      </c>
      <c r="C29" s="26" t="s">
        <v>181</v>
      </c>
    </row>
    <row r="30" spans="1:3" ht="25.5" customHeight="1" x14ac:dyDescent="0.25">
      <c r="A30" s="153"/>
      <c r="B30" s="22" t="s">
        <v>182</v>
      </c>
      <c r="C30" s="26" t="s">
        <v>183</v>
      </c>
    </row>
    <row r="31" spans="1:3" ht="25.5" customHeight="1" thickBot="1" x14ac:dyDescent="0.3">
      <c r="A31" s="154"/>
      <c r="B31" s="27" t="s">
        <v>184</v>
      </c>
      <c r="C31" s="28" t="s">
        <v>185</v>
      </c>
    </row>
    <row r="32" spans="1:3" s="3" customFormat="1" ht="120.75" customHeight="1" thickBot="1" x14ac:dyDescent="0.3">
      <c r="A32" s="30" t="s">
        <v>186</v>
      </c>
      <c r="B32" s="31" t="s">
        <v>187</v>
      </c>
      <c r="C32" s="32" t="s">
        <v>188</v>
      </c>
    </row>
  </sheetData>
  <mergeCells count="3">
    <mergeCell ref="A20:A23"/>
    <mergeCell ref="A2:A19"/>
    <mergeCell ref="A24:A31"/>
  </mergeCells>
  <pageMargins left="0.70866141732283472" right="0.70866141732283472" top="0.74803149606299213" bottom="0.74803149606299213" header="0.31496062992125984" footer="0.31496062992125984"/>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V59"/>
  <sheetViews>
    <sheetView showGridLines="0" tabSelected="1" view="pageBreakPreview" zoomScaleNormal="55" zoomScaleSheetLayoutView="100" workbookViewId="0">
      <pane ySplit="6" topLeftCell="A52" activePane="bottomLeft" state="frozen"/>
      <selection pane="bottomLeft" activeCell="M50" sqref="M50"/>
    </sheetView>
  </sheetViews>
  <sheetFormatPr baseColWidth="10" defaultColWidth="10.7109375" defaultRowHeight="14.25" x14ac:dyDescent="0.25"/>
  <cols>
    <col min="1" max="1" width="10" style="1" customWidth="1"/>
    <col min="2" max="2" width="46" style="1" customWidth="1"/>
    <col min="3" max="3" width="48" style="2" customWidth="1"/>
    <col min="4" max="4" width="45.85546875" style="2" customWidth="1"/>
    <col min="5" max="5" width="44.42578125" style="2" customWidth="1"/>
    <col min="6" max="6" width="50.5703125" style="2" customWidth="1"/>
    <col min="7" max="7" width="28.5703125" style="2" customWidth="1"/>
    <col min="8" max="8" width="65.5703125" style="1" customWidth="1"/>
    <col min="9" max="10" width="29.85546875" style="1" customWidth="1"/>
    <col min="11" max="11" width="50.85546875" style="1" customWidth="1"/>
    <col min="12" max="12" width="44" style="1" customWidth="1"/>
    <col min="13" max="13" width="28" style="1" customWidth="1"/>
    <col min="14" max="14" width="30.42578125" style="1" customWidth="1"/>
    <col min="15" max="15" width="21.5703125" style="1" customWidth="1"/>
    <col min="16" max="16" width="20.85546875" style="1" customWidth="1"/>
    <col min="17" max="17" width="27.85546875" style="1" customWidth="1"/>
    <col min="18" max="18" width="23.42578125" style="1" customWidth="1"/>
    <col min="19" max="19" width="23.7109375" style="1" customWidth="1"/>
    <col min="20" max="23" width="20.5703125" style="1" customWidth="1"/>
    <col min="24" max="24" width="20" style="1" customWidth="1"/>
    <col min="25" max="25" width="130.5703125" style="1" customWidth="1"/>
    <col min="26" max="26" width="66.28515625" style="1" customWidth="1"/>
    <col min="27" max="27" width="61.28515625" style="1" customWidth="1"/>
    <col min="28" max="28" width="116.140625" style="1" customWidth="1"/>
    <col min="29" max="32" width="20.7109375" style="1" customWidth="1"/>
    <col min="33" max="33" width="46.7109375" style="1" customWidth="1"/>
    <col min="34" max="37" width="22.28515625" style="1" customWidth="1"/>
    <col min="38" max="38" width="49.5703125" style="1" customWidth="1"/>
    <col min="39" max="42" width="22.85546875" style="1" customWidth="1"/>
    <col min="43" max="43" width="45.140625" style="1" customWidth="1"/>
    <col min="44" max="45" width="20" style="1" customWidth="1"/>
    <col min="46" max="46" width="20.42578125" style="1" hidden="1" customWidth="1"/>
    <col min="47" max="47" width="19.28515625" style="1" hidden="1" customWidth="1"/>
    <col min="48" max="16384" width="10.7109375" style="1"/>
  </cols>
  <sheetData>
    <row r="1" spans="1:47" ht="33" customHeight="1" x14ac:dyDescent="0.25">
      <c r="A1" s="130"/>
      <c r="B1" s="130"/>
      <c r="C1" s="47" t="s">
        <v>138</v>
      </c>
      <c r="D1" s="140" t="s">
        <v>189</v>
      </c>
      <c r="E1" s="140"/>
      <c r="F1" s="140"/>
      <c r="G1" s="140"/>
      <c r="H1" s="140"/>
      <c r="I1" s="47" t="s">
        <v>190</v>
      </c>
      <c r="J1" s="130" t="s">
        <v>191</v>
      </c>
      <c r="K1" s="130"/>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7" ht="33" customHeight="1" x14ac:dyDescent="0.25">
      <c r="A2" s="130"/>
      <c r="B2" s="130"/>
      <c r="C2" s="47" t="s">
        <v>192</v>
      </c>
      <c r="D2" s="140" t="s">
        <v>193</v>
      </c>
      <c r="E2" s="140"/>
      <c r="F2" s="140"/>
      <c r="G2" s="140"/>
      <c r="H2" s="140"/>
      <c r="I2" s="47" t="s">
        <v>194</v>
      </c>
      <c r="J2" s="132" t="s">
        <v>195</v>
      </c>
      <c r="K2" s="132"/>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7" ht="33" customHeight="1" thickBot="1" x14ac:dyDescent="0.3">
      <c r="A3" s="139"/>
      <c r="B3" s="139"/>
      <c r="C3" s="49" t="s">
        <v>196</v>
      </c>
      <c r="D3" s="123" t="s">
        <v>197</v>
      </c>
      <c r="E3" s="123"/>
      <c r="F3" s="123"/>
      <c r="G3" s="123"/>
      <c r="H3" s="123"/>
      <c r="I3" s="50" t="s">
        <v>198</v>
      </c>
      <c r="J3" s="133" t="s">
        <v>199</v>
      </c>
      <c r="K3" s="134"/>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7" ht="26.25" customHeight="1" x14ac:dyDescent="0.25">
      <c r="A4" s="124" t="s">
        <v>133</v>
      </c>
      <c r="B4" s="125"/>
      <c r="C4" s="125"/>
      <c r="D4" s="125"/>
      <c r="E4" s="125"/>
      <c r="F4" s="125"/>
      <c r="G4" s="125"/>
      <c r="H4" s="125"/>
      <c r="I4" s="125"/>
      <c r="J4" s="125"/>
      <c r="K4" s="125"/>
      <c r="L4" s="125"/>
      <c r="M4" s="125"/>
      <c r="N4" s="125"/>
      <c r="O4" s="125"/>
      <c r="P4" s="125"/>
      <c r="Q4" s="125"/>
      <c r="R4" s="125"/>
      <c r="S4" s="126"/>
      <c r="T4" s="124" t="s">
        <v>200</v>
      </c>
      <c r="U4" s="125"/>
      <c r="V4" s="125"/>
      <c r="W4" s="126"/>
      <c r="X4" s="145" t="s">
        <v>171</v>
      </c>
      <c r="Y4" s="146"/>
      <c r="Z4" s="146"/>
      <c r="AA4" s="146"/>
      <c r="AB4" s="147"/>
      <c r="AC4" s="141" t="s">
        <v>173</v>
      </c>
      <c r="AD4" s="142"/>
      <c r="AE4" s="142"/>
      <c r="AF4" s="142"/>
      <c r="AG4" s="143"/>
      <c r="AH4" s="121" t="s">
        <v>174</v>
      </c>
      <c r="AI4" s="122"/>
      <c r="AJ4" s="122"/>
      <c r="AK4" s="122"/>
      <c r="AL4" s="122"/>
      <c r="AM4" s="121" t="s">
        <v>175</v>
      </c>
      <c r="AN4" s="122"/>
      <c r="AO4" s="122"/>
      <c r="AP4" s="122"/>
      <c r="AQ4" s="122"/>
      <c r="AR4" s="135" t="s">
        <v>201</v>
      </c>
      <c r="AS4" s="136"/>
    </row>
    <row r="5" spans="1:47" ht="26.25" customHeight="1" thickBot="1" x14ac:dyDescent="0.3">
      <c r="A5" s="127"/>
      <c r="B5" s="128"/>
      <c r="C5" s="128"/>
      <c r="D5" s="128"/>
      <c r="E5" s="128"/>
      <c r="F5" s="128"/>
      <c r="G5" s="128"/>
      <c r="H5" s="128"/>
      <c r="I5" s="128"/>
      <c r="J5" s="128"/>
      <c r="K5" s="128"/>
      <c r="L5" s="128"/>
      <c r="M5" s="128"/>
      <c r="N5" s="128"/>
      <c r="O5" s="128"/>
      <c r="P5" s="128"/>
      <c r="Q5" s="128"/>
      <c r="R5" s="128"/>
      <c r="S5" s="129"/>
      <c r="T5" s="127"/>
      <c r="U5" s="128"/>
      <c r="V5" s="128"/>
      <c r="W5" s="129"/>
      <c r="X5" s="19" t="s">
        <v>176</v>
      </c>
      <c r="Y5" s="144" t="s">
        <v>202</v>
      </c>
      <c r="Z5" s="144"/>
      <c r="AA5" s="144"/>
      <c r="AB5" s="18" t="s">
        <v>203</v>
      </c>
      <c r="AC5" s="19" t="s">
        <v>176</v>
      </c>
      <c r="AD5" s="144" t="s">
        <v>204</v>
      </c>
      <c r="AE5" s="144"/>
      <c r="AF5" s="144"/>
      <c r="AG5" s="18" t="s">
        <v>203</v>
      </c>
      <c r="AH5" s="19" t="s">
        <v>176</v>
      </c>
      <c r="AI5" s="144" t="s">
        <v>205</v>
      </c>
      <c r="AJ5" s="144"/>
      <c r="AK5" s="144"/>
      <c r="AL5" s="18" t="s">
        <v>203</v>
      </c>
      <c r="AM5" s="19" t="s">
        <v>176</v>
      </c>
      <c r="AN5" s="144" t="s">
        <v>205</v>
      </c>
      <c r="AO5" s="144"/>
      <c r="AP5" s="144"/>
      <c r="AQ5" s="18" t="s">
        <v>203</v>
      </c>
      <c r="AR5" s="137"/>
      <c r="AS5" s="138"/>
    </row>
    <row r="6" spans="1:47" ht="98.25" customHeight="1" thickBot="1" x14ac:dyDescent="0.3">
      <c r="A6" s="68" t="s">
        <v>206</v>
      </c>
      <c r="B6" s="69" t="s">
        <v>134</v>
      </c>
      <c r="C6" s="69" t="s">
        <v>136</v>
      </c>
      <c r="D6" s="69" t="s">
        <v>138</v>
      </c>
      <c r="E6" s="69" t="s">
        <v>140</v>
      </c>
      <c r="F6" s="69" t="s">
        <v>207</v>
      </c>
      <c r="G6" s="69" t="s">
        <v>144</v>
      </c>
      <c r="H6" s="70" t="s">
        <v>208</v>
      </c>
      <c r="I6" s="70" t="s">
        <v>209</v>
      </c>
      <c r="J6" s="69" t="s">
        <v>150</v>
      </c>
      <c r="K6" s="70" t="s">
        <v>210</v>
      </c>
      <c r="L6" s="70" t="s">
        <v>211</v>
      </c>
      <c r="M6" s="70" t="s">
        <v>156</v>
      </c>
      <c r="N6" s="70" t="s">
        <v>158</v>
      </c>
      <c r="O6" s="70" t="s">
        <v>160</v>
      </c>
      <c r="P6" s="70" t="s">
        <v>162</v>
      </c>
      <c r="Q6" s="71" t="s">
        <v>164</v>
      </c>
      <c r="R6" s="71" t="s">
        <v>166</v>
      </c>
      <c r="S6" s="72" t="s">
        <v>212</v>
      </c>
      <c r="T6" s="73" t="s">
        <v>171</v>
      </c>
      <c r="U6" s="74" t="s">
        <v>173</v>
      </c>
      <c r="V6" s="74" t="s">
        <v>174</v>
      </c>
      <c r="W6" s="75" t="s">
        <v>175</v>
      </c>
      <c r="X6" s="76" t="s">
        <v>213</v>
      </c>
      <c r="Y6" s="71" t="s">
        <v>180</v>
      </c>
      <c r="Z6" s="71" t="s">
        <v>182</v>
      </c>
      <c r="AA6" s="71" t="s">
        <v>184</v>
      </c>
      <c r="AB6" s="77" t="s">
        <v>214</v>
      </c>
      <c r="AC6" s="76" t="s">
        <v>213</v>
      </c>
      <c r="AD6" s="71" t="s">
        <v>180</v>
      </c>
      <c r="AE6" s="71" t="s">
        <v>182</v>
      </c>
      <c r="AF6" s="71" t="s">
        <v>184</v>
      </c>
      <c r="AG6" s="77" t="s">
        <v>214</v>
      </c>
      <c r="AH6" s="76" t="s">
        <v>213</v>
      </c>
      <c r="AI6" s="71" t="s">
        <v>180</v>
      </c>
      <c r="AJ6" s="71" t="s">
        <v>182</v>
      </c>
      <c r="AK6" s="71" t="s">
        <v>184</v>
      </c>
      <c r="AL6" s="77" t="s">
        <v>214</v>
      </c>
      <c r="AM6" s="76" t="s">
        <v>213</v>
      </c>
      <c r="AN6" s="71" t="s">
        <v>180</v>
      </c>
      <c r="AO6" s="71" t="s">
        <v>182</v>
      </c>
      <c r="AP6" s="71" t="s">
        <v>184</v>
      </c>
      <c r="AQ6" s="77" t="s">
        <v>214</v>
      </c>
      <c r="AR6" s="77" t="s">
        <v>215</v>
      </c>
      <c r="AS6" s="77" t="s">
        <v>216</v>
      </c>
      <c r="AT6" s="77" t="s">
        <v>443</v>
      </c>
      <c r="AU6" s="77" t="s">
        <v>443</v>
      </c>
    </row>
    <row r="7" spans="1:47" s="79" customFormat="1" ht="144" customHeight="1" x14ac:dyDescent="0.25">
      <c r="A7" s="80">
        <v>1</v>
      </c>
      <c r="B7" s="81" t="s">
        <v>11</v>
      </c>
      <c r="C7" s="81" t="s">
        <v>16</v>
      </c>
      <c r="D7" s="81" t="s">
        <v>63</v>
      </c>
      <c r="E7" s="81" t="s">
        <v>13</v>
      </c>
      <c r="F7" s="81" t="s">
        <v>42</v>
      </c>
      <c r="G7" s="81" t="s">
        <v>109</v>
      </c>
      <c r="H7" s="81" t="s">
        <v>217</v>
      </c>
      <c r="I7" s="81" t="s">
        <v>39</v>
      </c>
      <c r="J7" s="81" t="s">
        <v>57</v>
      </c>
      <c r="K7" s="81" t="s">
        <v>218</v>
      </c>
      <c r="L7" s="81" t="s">
        <v>219</v>
      </c>
      <c r="M7" s="81">
        <v>1</v>
      </c>
      <c r="N7" s="81" t="s">
        <v>220</v>
      </c>
      <c r="O7" s="81" t="s">
        <v>18</v>
      </c>
      <c r="P7" s="81" t="s">
        <v>29</v>
      </c>
      <c r="Q7" s="66" t="s">
        <v>221</v>
      </c>
      <c r="R7" s="67">
        <v>1</v>
      </c>
      <c r="S7" s="82">
        <v>1</v>
      </c>
      <c r="T7" s="83"/>
      <c r="U7" s="83">
        <v>1</v>
      </c>
      <c r="V7" s="83"/>
      <c r="W7" s="83"/>
      <c r="X7" s="84"/>
      <c r="Y7" s="99"/>
      <c r="Z7" s="84"/>
      <c r="AA7" s="84"/>
      <c r="AB7" s="84"/>
      <c r="AC7" s="84"/>
      <c r="AD7" s="84"/>
      <c r="AE7" s="84"/>
      <c r="AF7" s="84"/>
      <c r="AG7" s="84"/>
      <c r="AH7" s="84"/>
      <c r="AI7" s="84"/>
      <c r="AJ7" s="84"/>
      <c r="AK7" s="84"/>
      <c r="AL7" s="84"/>
      <c r="AM7" s="84"/>
      <c r="AN7" s="84"/>
      <c r="AO7" s="84"/>
      <c r="AP7" s="84"/>
      <c r="AQ7" s="84"/>
      <c r="AR7" s="84"/>
      <c r="AS7" s="118"/>
      <c r="AT7" s="116">
        <f>+T7</f>
        <v>0</v>
      </c>
      <c r="AU7" s="117">
        <f>+(AT7*100%)/M7</f>
        <v>0</v>
      </c>
    </row>
    <row r="8" spans="1:47" s="79" customFormat="1" ht="144" customHeight="1" x14ac:dyDescent="0.25">
      <c r="A8" s="63">
        <v>2</v>
      </c>
      <c r="B8" s="53" t="s">
        <v>11</v>
      </c>
      <c r="C8" s="53" t="s">
        <v>26</v>
      </c>
      <c r="D8" s="53" t="s">
        <v>63</v>
      </c>
      <c r="E8" s="53" t="s">
        <v>13</v>
      </c>
      <c r="F8" s="53" t="s">
        <v>117</v>
      </c>
      <c r="G8" s="53" t="s">
        <v>109</v>
      </c>
      <c r="H8" s="53" t="s">
        <v>222</v>
      </c>
      <c r="I8" s="53" t="s">
        <v>39</v>
      </c>
      <c r="J8" s="53" t="s">
        <v>57</v>
      </c>
      <c r="K8" s="53" t="s">
        <v>223</v>
      </c>
      <c r="L8" s="53" t="s">
        <v>224</v>
      </c>
      <c r="M8" s="53">
        <v>1</v>
      </c>
      <c r="N8" s="53" t="s">
        <v>225</v>
      </c>
      <c r="O8" s="53" t="s">
        <v>18</v>
      </c>
      <c r="P8" s="53" t="s">
        <v>29</v>
      </c>
      <c r="Q8" s="54" t="s">
        <v>226</v>
      </c>
      <c r="R8" s="59">
        <v>1</v>
      </c>
      <c r="S8" s="62">
        <v>1</v>
      </c>
      <c r="T8" s="78"/>
      <c r="U8" s="78"/>
      <c r="V8" s="78"/>
      <c r="W8" s="78">
        <v>1</v>
      </c>
      <c r="X8" s="85"/>
      <c r="Y8" s="95"/>
      <c r="Z8" s="85"/>
      <c r="AA8" s="85"/>
      <c r="AB8" s="85"/>
      <c r="AC8" s="85"/>
      <c r="AD8" s="85"/>
      <c r="AE8" s="85"/>
      <c r="AF8" s="85"/>
      <c r="AG8" s="85"/>
      <c r="AH8" s="85"/>
      <c r="AI8" s="85"/>
      <c r="AJ8" s="85"/>
      <c r="AK8" s="85"/>
      <c r="AL8" s="85"/>
      <c r="AM8" s="85"/>
      <c r="AN8" s="85"/>
      <c r="AO8" s="85"/>
      <c r="AP8" s="85"/>
      <c r="AQ8" s="85"/>
      <c r="AR8" s="85"/>
      <c r="AS8" s="118"/>
      <c r="AT8" s="116">
        <f t="shared" ref="AT8:AT56" si="0">+T8</f>
        <v>0</v>
      </c>
      <c r="AU8" s="117">
        <f t="shared" ref="AU8:AU56" si="1">+(AT8*100%)/M8</f>
        <v>0</v>
      </c>
    </row>
    <row r="9" spans="1:47" s="79" customFormat="1" ht="144" customHeight="1" x14ac:dyDescent="0.25">
      <c r="A9" s="63">
        <v>3</v>
      </c>
      <c r="B9" s="53" t="s">
        <v>11</v>
      </c>
      <c r="C9" s="53" t="s">
        <v>36</v>
      </c>
      <c r="D9" s="53" t="s">
        <v>63</v>
      </c>
      <c r="E9" s="53" t="s">
        <v>13</v>
      </c>
      <c r="F9" s="53" t="s">
        <v>117</v>
      </c>
      <c r="G9" s="53" t="s">
        <v>109</v>
      </c>
      <c r="H9" s="53" t="s">
        <v>227</v>
      </c>
      <c r="I9" s="53" t="s">
        <v>39</v>
      </c>
      <c r="J9" s="53" t="s">
        <v>57</v>
      </c>
      <c r="K9" s="53" t="s">
        <v>228</v>
      </c>
      <c r="L9" s="53" t="s">
        <v>229</v>
      </c>
      <c r="M9" s="53">
        <v>1</v>
      </c>
      <c r="N9" s="53" t="s">
        <v>230</v>
      </c>
      <c r="O9" s="53" t="s">
        <v>18</v>
      </c>
      <c r="P9" s="53" t="s">
        <v>29</v>
      </c>
      <c r="Q9" s="54" t="s">
        <v>231</v>
      </c>
      <c r="R9" s="59">
        <v>1</v>
      </c>
      <c r="S9" s="62">
        <v>1</v>
      </c>
      <c r="T9" s="78"/>
      <c r="U9" s="78"/>
      <c r="V9" s="78"/>
      <c r="W9" s="78">
        <v>1</v>
      </c>
      <c r="X9" s="85"/>
      <c r="Y9" s="95"/>
      <c r="Z9" s="85"/>
      <c r="AA9" s="85"/>
      <c r="AB9" s="85"/>
      <c r="AC9" s="85"/>
      <c r="AD9" s="85"/>
      <c r="AE9" s="85"/>
      <c r="AF9" s="85"/>
      <c r="AG9" s="85"/>
      <c r="AH9" s="85"/>
      <c r="AI9" s="85"/>
      <c r="AJ9" s="85"/>
      <c r="AK9" s="85"/>
      <c r="AL9" s="85"/>
      <c r="AM9" s="85"/>
      <c r="AN9" s="85"/>
      <c r="AO9" s="85"/>
      <c r="AP9" s="85"/>
      <c r="AQ9" s="85"/>
      <c r="AR9" s="85"/>
      <c r="AS9" s="118"/>
      <c r="AT9" s="116">
        <f t="shared" si="0"/>
        <v>0</v>
      </c>
      <c r="AU9" s="117">
        <f t="shared" si="1"/>
        <v>0</v>
      </c>
    </row>
    <row r="10" spans="1:47" s="79" customFormat="1" ht="210.75" customHeight="1" x14ac:dyDescent="0.25">
      <c r="A10" s="63">
        <v>4</v>
      </c>
      <c r="B10" s="53" t="s">
        <v>11</v>
      </c>
      <c r="C10" s="53" t="s">
        <v>45</v>
      </c>
      <c r="D10" s="53" t="s">
        <v>63</v>
      </c>
      <c r="E10" s="53" t="s">
        <v>13</v>
      </c>
      <c r="F10" s="53" t="s">
        <v>91</v>
      </c>
      <c r="G10" s="53" t="s">
        <v>109</v>
      </c>
      <c r="H10" s="53" t="s">
        <v>232</v>
      </c>
      <c r="I10" s="53" t="s">
        <v>39</v>
      </c>
      <c r="J10" s="53" t="s">
        <v>57</v>
      </c>
      <c r="K10" s="53" t="s">
        <v>233</v>
      </c>
      <c r="L10" s="53" t="s">
        <v>234</v>
      </c>
      <c r="M10" s="53">
        <v>1</v>
      </c>
      <c r="N10" s="53" t="s">
        <v>220</v>
      </c>
      <c r="O10" s="53" t="s">
        <v>18</v>
      </c>
      <c r="P10" s="53" t="s">
        <v>29</v>
      </c>
      <c r="Q10" s="54" t="s">
        <v>235</v>
      </c>
      <c r="R10" s="59">
        <v>0</v>
      </c>
      <c r="S10" s="62">
        <v>1</v>
      </c>
      <c r="T10" s="78">
        <v>1</v>
      </c>
      <c r="U10" s="78"/>
      <c r="V10" s="78"/>
      <c r="W10" s="78"/>
      <c r="X10" s="103"/>
      <c r="Y10" s="98"/>
      <c r="Z10" s="96"/>
      <c r="AA10" s="96"/>
      <c r="AB10" s="104"/>
      <c r="AC10" s="85"/>
      <c r="AD10" s="85"/>
      <c r="AE10" s="85"/>
      <c r="AF10" s="85"/>
      <c r="AG10" s="85"/>
      <c r="AH10" s="85"/>
      <c r="AI10" s="85"/>
      <c r="AJ10" s="85"/>
      <c r="AK10" s="85"/>
      <c r="AL10" s="85"/>
      <c r="AM10" s="85"/>
      <c r="AN10" s="85"/>
      <c r="AO10" s="85"/>
      <c r="AP10" s="85"/>
      <c r="AQ10" s="85"/>
      <c r="AR10" s="94"/>
      <c r="AS10" s="118"/>
      <c r="AT10" s="117">
        <f t="shared" si="0"/>
        <v>1</v>
      </c>
      <c r="AU10" s="117">
        <f t="shared" si="1"/>
        <v>1</v>
      </c>
    </row>
    <row r="11" spans="1:47" s="79" customFormat="1" ht="350.25" customHeight="1" x14ac:dyDescent="0.25">
      <c r="A11" s="63">
        <v>5</v>
      </c>
      <c r="B11" s="53" t="s">
        <v>22</v>
      </c>
      <c r="C11" s="53" t="s">
        <v>54</v>
      </c>
      <c r="D11" s="53" t="s">
        <v>70</v>
      </c>
      <c r="E11" s="53" t="s">
        <v>24</v>
      </c>
      <c r="F11" s="53" t="s">
        <v>65</v>
      </c>
      <c r="G11" s="53" t="s">
        <v>81</v>
      </c>
      <c r="H11" s="53" t="s">
        <v>236</v>
      </c>
      <c r="I11" s="53" t="s">
        <v>39</v>
      </c>
      <c r="J11" s="53" t="s">
        <v>21</v>
      </c>
      <c r="K11" s="53" t="s">
        <v>237</v>
      </c>
      <c r="L11" s="53" t="s">
        <v>238</v>
      </c>
      <c r="M11" s="53">
        <v>11</v>
      </c>
      <c r="N11" s="53" t="s">
        <v>239</v>
      </c>
      <c r="O11" s="53" t="s">
        <v>18</v>
      </c>
      <c r="P11" s="53" t="s">
        <v>19</v>
      </c>
      <c r="Q11" s="54" t="s">
        <v>240</v>
      </c>
      <c r="R11" s="59">
        <v>0</v>
      </c>
      <c r="S11" s="62">
        <v>1</v>
      </c>
      <c r="T11" s="78">
        <v>3</v>
      </c>
      <c r="U11" s="78">
        <v>3</v>
      </c>
      <c r="V11" s="78">
        <v>3</v>
      </c>
      <c r="W11" s="78">
        <v>2</v>
      </c>
      <c r="X11" s="85"/>
      <c r="Y11" s="98"/>
      <c r="Z11" s="96"/>
      <c r="AA11" s="96"/>
      <c r="AB11" s="105"/>
      <c r="AC11" s="85"/>
      <c r="AD11" s="85"/>
      <c r="AE11" s="85"/>
      <c r="AF11" s="85"/>
      <c r="AG11" s="85"/>
      <c r="AH11" s="85"/>
      <c r="AI11" s="85"/>
      <c r="AJ11" s="85"/>
      <c r="AK11" s="85"/>
      <c r="AL11" s="85"/>
      <c r="AM11" s="85"/>
      <c r="AN11" s="85"/>
      <c r="AO11" s="85"/>
      <c r="AP11" s="85"/>
      <c r="AQ11" s="85"/>
      <c r="AR11" s="85"/>
      <c r="AS11" s="118"/>
      <c r="AT11" s="116">
        <f t="shared" si="0"/>
        <v>3</v>
      </c>
      <c r="AU11" s="117">
        <f t="shared" si="1"/>
        <v>0.27272727272727271</v>
      </c>
    </row>
    <row r="12" spans="1:47" s="79" customFormat="1" ht="144" customHeight="1" x14ac:dyDescent="0.25">
      <c r="A12" s="63">
        <v>6</v>
      </c>
      <c r="B12" s="53" t="s">
        <v>32</v>
      </c>
      <c r="C12" s="53" t="s">
        <v>62</v>
      </c>
      <c r="D12" s="53" t="s">
        <v>37</v>
      </c>
      <c r="E12" s="53" t="s">
        <v>52</v>
      </c>
      <c r="F12" s="53" t="s">
        <v>108</v>
      </c>
      <c r="G12" s="53" t="s">
        <v>109</v>
      </c>
      <c r="H12" s="53" t="s">
        <v>241</v>
      </c>
      <c r="I12" s="53" t="s">
        <v>39</v>
      </c>
      <c r="J12" s="53" t="s">
        <v>57</v>
      </c>
      <c r="K12" s="53" t="s">
        <v>242</v>
      </c>
      <c r="L12" s="53" t="s">
        <v>243</v>
      </c>
      <c r="M12" s="53">
        <v>1</v>
      </c>
      <c r="N12" s="53" t="s">
        <v>244</v>
      </c>
      <c r="O12" s="53" t="s">
        <v>18</v>
      </c>
      <c r="P12" s="53" t="s">
        <v>29</v>
      </c>
      <c r="Q12" s="54" t="s">
        <v>245</v>
      </c>
      <c r="R12" s="59">
        <v>1</v>
      </c>
      <c r="S12" s="62">
        <v>1</v>
      </c>
      <c r="T12" s="78"/>
      <c r="U12" s="78"/>
      <c r="V12" s="78"/>
      <c r="W12" s="78">
        <v>1</v>
      </c>
      <c r="X12" s="85"/>
      <c r="Y12" s="95"/>
      <c r="Z12" s="85"/>
      <c r="AA12" s="85"/>
      <c r="AB12" s="85"/>
      <c r="AC12" s="85"/>
      <c r="AD12" s="85"/>
      <c r="AE12" s="85"/>
      <c r="AF12" s="85"/>
      <c r="AG12" s="85"/>
      <c r="AH12" s="85"/>
      <c r="AI12" s="85"/>
      <c r="AJ12" s="85"/>
      <c r="AK12" s="85"/>
      <c r="AL12" s="85"/>
      <c r="AM12" s="85"/>
      <c r="AN12" s="85"/>
      <c r="AO12" s="85"/>
      <c r="AP12" s="85"/>
      <c r="AQ12" s="85"/>
      <c r="AR12" s="85"/>
      <c r="AS12" s="118"/>
      <c r="AT12" s="116">
        <f t="shared" si="0"/>
        <v>0</v>
      </c>
      <c r="AU12" s="117">
        <f t="shared" si="1"/>
        <v>0</v>
      </c>
    </row>
    <row r="13" spans="1:47" s="79" customFormat="1" ht="144" customHeight="1" x14ac:dyDescent="0.25">
      <c r="A13" s="63">
        <v>7</v>
      </c>
      <c r="B13" s="53" t="s">
        <v>41</v>
      </c>
      <c r="C13" s="53" t="s">
        <v>69</v>
      </c>
      <c r="D13" s="53" t="s">
        <v>46</v>
      </c>
      <c r="E13" s="53" t="s">
        <v>43</v>
      </c>
      <c r="F13" s="53" t="s">
        <v>91</v>
      </c>
      <c r="G13" s="53" t="s">
        <v>109</v>
      </c>
      <c r="H13" s="53" t="s">
        <v>246</v>
      </c>
      <c r="I13" s="53" t="s">
        <v>20</v>
      </c>
      <c r="J13" s="53" t="s">
        <v>57</v>
      </c>
      <c r="K13" s="53" t="s">
        <v>247</v>
      </c>
      <c r="L13" s="53" t="s">
        <v>248</v>
      </c>
      <c r="M13" s="60">
        <v>1</v>
      </c>
      <c r="N13" s="53" t="s">
        <v>249</v>
      </c>
      <c r="O13" s="53" t="s">
        <v>28</v>
      </c>
      <c r="P13" s="53" t="s">
        <v>29</v>
      </c>
      <c r="Q13" s="53" t="s">
        <v>250</v>
      </c>
      <c r="R13" s="60" t="s">
        <v>251</v>
      </c>
      <c r="S13" s="62">
        <v>1</v>
      </c>
      <c r="T13" s="64"/>
      <c r="U13" s="64"/>
      <c r="V13" s="64"/>
      <c r="W13" s="78">
        <v>1</v>
      </c>
      <c r="X13" s="85"/>
      <c r="Y13" s="97"/>
      <c r="Z13" s="85"/>
      <c r="AA13" s="85"/>
      <c r="AB13" s="95"/>
      <c r="AC13" s="85"/>
      <c r="AD13" s="85"/>
      <c r="AE13" s="85"/>
      <c r="AF13" s="85"/>
      <c r="AG13" s="85"/>
      <c r="AH13" s="85"/>
      <c r="AI13" s="85"/>
      <c r="AJ13" s="85"/>
      <c r="AK13" s="85"/>
      <c r="AL13" s="85"/>
      <c r="AM13" s="85"/>
      <c r="AN13" s="85"/>
      <c r="AO13" s="85"/>
      <c r="AP13" s="85"/>
      <c r="AQ13" s="85"/>
      <c r="AR13" s="85"/>
      <c r="AS13" s="118"/>
      <c r="AT13" s="116">
        <f t="shared" si="0"/>
        <v>0</v>
      </c>
      <c r="AU13" s="117">
        <f t="shared" si="1"/>
        <v>0</v>
      </c>
    </row>
    <row r="14" spans="1:47" s="79" customFormat="1" ht="407.25" customHeight="1" x14ac:dyDescent="0.25">
      <c r="A14" s="63">
        <v>8</v>
      </c>
      <c r="B14" s="53" t="s">
        <v>41</v>
      </c>
      <c r="C14" s="53" t="s">
        <v>76</v>
      </c>
      <c r="D14" s="53" t="s">
        <v>46</v>
      </c>
      <c r="E14" s="53" t="s">
        <v>43</v>
      </c>
      <c r="F14" s="53" t="s">
        <v>91</v>
      </c>
      <c r="G14" s="53" t="s">
        <v>109</v>
      </c>
      <c r="H14" s="53" t="s">
        <v>252</v>
      </c>
      <c r="I14" s="53" t="s">
        <v>39</v>
      </c>
      <c r="J14" s="53" t="s">
        <v>57</v>
      </c>
      <c r="K14" s="53" t="s">
        <v>253</v>
      </c>
      <c r="L14" s="53" t="s">
        <v>254</v>
      </c>
      <c r="M14" s="60">
        <v>17</v>
      </c>
      <c r="N14" s="53" t="s">
        <v>255</v>
      </c>
      <c r="O14" s="53" t="s">
        <v>18</v>
      </c>
      <c r="P14" s="53" t="s">
        <v>19</v>
      </c>
      <c r="Q14" s="54" t="s">
        <v>250</v>
      </c>
      <c r="R14" s="59" t="s">
        <v>256</v>
      </c>
      <c r="S14" s="62">
        <v>1</v>
      </c>
      <c r="T14" s="78">
        <v>3</v>
      </c>
      <c r="U14" s="78">
        <v>5</v>
      </c>
      <c r="V14" s="78">
        <v>5</v>
      </c>
      <c r="W14" s="78">
        <v>4</v>
      </c>
      <c r="X14" s="85"/>
      <c r="Y14" s="107"/>
      <c r="Z14" s="96"/>
      <c r="AA14" s="96"/>
      <c r="AB14" s="104"/>
      <c r="AC14" s="85"/>
      <c r="AD14" s="85"/>
      <c r="AE14" s="85"/>
      <c r="AF14" s="85"/>
      <c r="AG14" s="85"/>
      <c r="AH14" s="85"/>
      <c r="AI14" s="85"/>
      <c r="AJ14" s="85"/>
      <c r="AK14" s="85"/>
      <c r="AL14" s="85"/>
      <c r="AM14" s="85"/>
      <c r="AN14" s="85"/>
      <c r="AO14" s="85"/>
      <c r="AP14" s="85"/>
      <c r="AQ14" s="85"/>
      <c r="AR14" s="85"/>
      <c r="AS14" s="118"/>
      <c r="AT14" s="116">
        <f t="shared" si="0"/>
        <v>3</v>
      </c>
      <c r="AU14" s="117">
        <f t="shared" si="1"/>
        <v>0.17647058823529413</v>
      </c>
    </row>
    <row r="15" spans="1:47" s="79" customFormat="1" ht="144" customHeight="1" x14ac:dyDescent="0.25">
      <c r="A15" s="63">
        <v>9</v>
      </c>
      <c r="B15" s="53" t="s">
        <v>32</v>
      </c>
      <c r="C15" s="53" t="s">
        <v>102</v>
      </c>
      <c r="D15" s="53" t="s">
        <v>84</v>
      </c>
      <c r="E15" s="53" t="s">
        <v>56</v>
      </c>
      <c r="F15" s="53" t="s">
        <v>86</v>
      </c>
      <c r="G15" s="53" t="s">
        <v>109</v>
      </c>
      <c r="H15" s="53" t="s">
        <v>257</v>
      </c>
      <c r="I15" s="53" t="s">
        <v>20</v>
      </c>
      <c r="J15" s="53" t="s">
        <v>57</v>
      </c>
      <c r="K15" s="53" t="s">
        <v>258</v>
      </c>
      <c r="L15" s="53" t="s">
        <v>259</v>
      </c>
      <c r="M15" s="53">
        <v>2</v>
      </c>
      <c r="N15" s="53" t="s">
        <v>260</v>
      </c>
      <c r="O15" s="53" t="s">
        <v>18</v>
      </c>
      <c r="P15" s="53" t="s">
        <v>19</v>
      </c>
      <c r="Q15" s="54" t="s">
        <v>261</v>
      </c>
      <c r="R15" s="59">
        <v>0</v>
      </c>
      <c r="S15" s="62">
        <v>1</v>
      </c>
      <c r="T15" s="78"/>
      <c r="U15" s="78">
        <v>1</v>
      </c>
      <c r="V15" s="78"/>
      <c r="W15" s="78">
        <v>1</v>
      </c>
      <c r="X15" s="85"/>
      <c r="Y15" s="95"/>
      <c r="Z15" s="85"/>
      <c r="AA15" s="85"/>
      <c r="AB15" s="85"/>
      <c r="AC15" s="85"/>
      <c r="AD15" s="85"/>
      <c r="AE15" s="85"/>
      <c r="AF15" s="85"/>
      <c r="AG15" s="85"/>
      <c r="AH15" s="85"/>
      <c r="AI15" s="85"/>
      <c r="AJ15" s="85"/>
      <c r="AK15" s="85"/>
      <c r="AL15" s="85"/>
      <c r="AM15" s="85"/>
      <c r="AN15" s="85"/>
      <c r="AO15" s="85"/>
      <c r="AP15" s="85"/>
      <c r="AQ15" s="85"/>
      <c r="AR15" s="85"/>
      <c r="AS15" s="118"/>
      <c r="AT15" s="116">
        <f t="shared" si="0"/>
        <v>0</v>
      </c>
      <c r="AU15" s="117">
        <f t="shared" si="1"/>
        <v>0</v>
      </c>
    </row>
    <row r="16" spans="1:47" s="79" customFormat="1" ht="144" customHeight="1" x14ac:dyDescent="0.25">
      <c r="A16" s="63">
        <v>10</v>
      </c>
      <c r="B16" s="53" t="s">
        <v>64</v>
      </c>
      <c r="C16" s="53" t="s">
        <v>89</v>
      </c>
      <c r="D16" s="53" t="s">
        <v>111</v>
      </c>
      <c r="E16" s="53" t="s">
        <v>56</v>
      </c>
      <c r="F16" s="53" t="s">
        <v>119</v>
      </c>
      <c r="G16" s="53" t="s">
        <v>109</v>
      </c>
      <c r="H16" s="53" t="s">
        <v>262</v>
      </c>
      <c r="I16" s="53" t="s">
        <v>20</v>
      </c>
      <c r="J16" s="53" t="s">
        <v>57</v>
      </c>
      <c r="K16" s="53" t="s">
        <v>263</v>
      </c>
      <c r="L16" s="53" t="s">
        <v>264</v>
      </c>
      <c r="M16" s="53">
        <v>1</v>
      </c>
      <c r="N16" s="53" t="s">
        <v>265</v>
      </c>
      <c r="O16" s="53" t="s">
        <v>18</v>
      </c>
      <c r="P16" s="53" t="s">
        <v>29</v>
      </c>
      <c r="Q16" s="54" t="s">
        <v>266</v>
      </c>
      <c r="R16" s="59">
        <v>1</v>
      </c>
      <c r="S16" s="62">
        <v>1</v>
      </c>
      <c r="T16" s="78"/>
      <c r="U16" s="78"/>
      <c r="V16" s="78"/>
      <c r="W16" s="78">
        <v>1</v>
      </c>
      <c r="X16" s="85"/>
      <c r="Y16" s="95"/>
      <c r="Z16" s="85"/>
      <c r="AA16" s="85"/>
      <c r="AB16" s="85"/>
      <c r="AC16" s="85"/>
      <c r="AD16" s="85"/>
      <c r="AE16" s="85"/>
      <c r="AF16" s="85"/>
      <c r="AG16" s="85"/>
      <c r="AH16" s="85"/>
      <c r="AI16" s="85"/>
      <c r="AJ16" s="85"/>
      <c r="AK16" s="85"/>
      <c r="AL16" s="85"/>
      <c r="AM16" s="85"/>
      <c r="AN16" s="85"/>
      <c r="AO16" s="85"/>
      <c r="AP16" s="85"/>
      <c r="AQ16" s="85"/>
      <c r="AR16" s="85"/>
      <c r="AS16" s="118"/>
      <c r="AT16" s="116">
        <f t="shared" si="0"/>
        <v>0</v>
      </c>
      <c r="AU16" s="117">
        <f t="shared" si="1"/>
        <v>0</v>
      </c>
    </row>
    <row r="17" spans="1:47" s="79" customFormat="1" ht="144" customHeight="1" x14ac:dyDescent="0.25">
      <c r="A17" s="63">
        <v>11</v>
      </c>
      <c r="B17" s="53" t="s">
        <v>22</v>
      </c>
      <c r="C17" s="53" t="s">
        <v>82</v>
      </c>
      <c r="D17" s="53" t="s">
        <v>27</v>
      </c>
      <c r="E17" s="53" t="s">
        <v>92</v>
      </c>
      <c r="F17" s="53" t="s">
        <v>72</v>
      </c>
      <c r="G17" s="53" t="s">
        <v>88</v>
      </c>
      <c r="H17" s="53" t="s">
        <v>267</v>
      </c>
      <c r="I17" s="53" t="s">
        <v>20</v>
      </c>
      <c r="J17" s="53" t="s">
        <v>31</v>
      </c>
      <c r="K17" s="53" t="s">
        <v>268</v>
      </c>
      <c r="L17" s="53" t="s">
        <v>269</v>
      </c>
      <c r="M17" s="53">
        <v>3</v>
      </c>
      <c r="N17" s="53" t="s">
        <v>260</v>
      </c>
      <c r="O17" s="53" t="s">
        <v>18</v>
      </c>
      <c r="P17" s="53" t="s">
        <v>19</v>
      </c>
      <c r="Q17" s="54" t="s">
        <v>270</v>
      </c>
      <c r="R17" s="59">
        <v>3</v>
      </c>
      <c r="S17" s="62">
        <v>0.33</v>
      </c>
      <c r="T17" s="78"/>
      <c r="U17" s="78">
        <v>1</v>
      </c>
      <c r="V17" s="78">
        <v>1</v>
      </c>
      <c r="W17" s="78">
        <v>1</v>
      </c>
      <c r="X17" s="85"/>
      <c r="Y17" s="95"/>
      <c r="Z17" s="85"/>
      <c r="AA17" s="85"/>
      <c r="AB17" s="85"/>
      <c r="AC17" s="85"/>
      <c r="AD17" s="85"/>
      <c r="AE17" s="85"/>
      <c r="AF17" s="85"/>
      <c r="AG17" s="85"/>
      <c r="AH17" s="85"/>
      <c r="AI17" s="85"/>
      <c r="AJ17" s="85"/>
      <c r="AK17" s="85"/>
      <c r="AL17" s="85"/>
      <c r="AM17" s="85"/>
      <c r="AN17" s="85"/>
      <c r="AO17" s="85"/>
      <c r="AP17" s="85"/>
      <c r="AQ17" s="85"/>
      <c r="AR17" s="85"/>
      <c r="AS17" s="118"/>
      <c r="AT17" s="116">
        <f t="shared" si="0"/>
        <v>0</v>
      </c>
      <c r="AU17" s="117">
        <f t="shared" si="1"/>
        <v>0</v>
      </c>
    </row>
    <row r="18" spans="1:47" s="79" customFormat="1" ht="317.25" customHeight="1" x14ac:dyDescent="0.25">
      <c r="A18" s="63">
        <v>12</v>
      </c>
      <c r="B18" s="53" t="s">
        <v>22</v>
      </c>
      <c r="C18" s="53" t="s">
        <v>82</v>
      </c>
      <c r="D18" s="53" t="s">
        <v>27</v>
      </c>
      <c r="E18" s="53" t="s">
        <v>92</v>
      </c>
      <c r="F18" s="53" t="s">
        <v>72</v>
      </c>
      <c r="G18" s="53" t="s">
        <v>93</v>
      </c>
      <c r="H18" s="53" t="s">
        <v>271</v>
      </c>
      <c r="I18" s="53" t="s">
        <v>20</v>
      </c>
      <c r="J18" s="53" t="s">
        <v>31</v>
      </c>
      <c r="K18" s="53" t="s">
        <v>272</v>
      </c>
      <c r="L18" s="53" t="s">
        <v>269</v>
      </c>
      <c r="M18" s="53">
        <v>4</v>
      </c>
      <c r="N18" s="53" t="s">
        <v>260</v>
      </c>
      <c r="O18" s="53" t="s">
        <v>18</v>
      </c>
      <c r="P18" s="53" t="s">
        <v>19</v>
      </c>
      <c r="Q18" s="54" t="s">
        <v>273</v>
      </c>
      <c r="R18" s="59">
        <v>4</v>
      </c>
      <c r="S18" s="62">
        <v>0.33</v>
      </c>
      <c r="T18" s="78">
        <v>1</v>
      </c>
      <c r="U18" s="78">
        <v>1</v>
      </c>
      <c r="V18" s="78">
        <v>1</v>
      </c>
      <c r="W18" s="78">
        <v>1</v>
      </c>
      <c r="X18" s="85"/>
      <c r="Y18" s="107"/>
      <c r="Z18" s="85"/>
      <c r="AA18" s="85"/>
      <c r="AB18" s="104"/>
      <c r="AC18" s="85"/>
      <c r="AD18" s="85"/>
      <c r="AE18" s="85"/>
      <c r="AF18" s="85"/>
      <c r="AG18" s="85"/>
      <c r="AH18" s="85"/>
      <c r="AI18" s="85"/>
      <c r="AJ18" s="85"/>
      <c r="AK18" s="85"/>
      <c r="AL18" s="85"/>
      <c r="AM18" s="85"/>
      <c r="AN18" s="85"/>
      <c r="AO18" s="85"/>
      <c r="AP18" s="85"/>
      <c r="AQ18" s="85"/>
      <c r="AR18" s="85"/>
      <c r="AS18" s="118"/>
      <c r="AT18" s="116">
        <f t="shared" si="0"/>
        <v>1</v>
      </c>
      <c r="AU18" s="117">
        <f t="shared" si="1"/>
        <v>0.25</v>
      </c>
    </row>
    <row r="19" spans="1:47" s="79" customFormat="1" ht="144" customHeight="1" x14ac:dyDescent="0.25">
      <c r="A19" s="63">
        <v>13</v>
      </c>
      <c r="B19" s="53" t="s">
        <v>41</v>
      </c>
      <c r="C19" s="53" t="s">
        <v>82</v>
      </c>
      <c r="D19" s="53" t="s">
        <v>17</v>
      </c>
      <c r="E19" s="53" t="s">
        <v>92</v>
      </c>
      <c r="F19" s="53" t="s">
        <v>65</v>
      </c>
      <c r="G19" s="53" t="s">
        <v>81</v>
      </c>
      <c r="H19" s="53" t="s">
        <v>274</v>
      </c>
      <c r="I19" s="53" t="s">
        <v>20</v>
      </c>
      <c r="J19" s="53" t="s">
        <v>31</v>
      </c>
      <c r="K19" s="53" t="s">
        <v>275</v>
      </c>
      <c r="L19" s="53" t="s">
        <v>269</v>
      </c>
      <c r="M19" s="53">
        <v>3</v>
      </c>
      <c r="N19" s="53" t="s">
        <v>260</v>
      </c>
      <c r="O19" s="53" t="s">
        <v>18</v>
      </c>
      <c r="P19" s="53" t="s">
        <v>19</v>
      </c>
      <c r="Q19" s="54" t="s">
        <v>276</v>
      </c>
      <c r="R19" s="59">
        <v>3</v>
      </c>
      <c r="S19" s="62">
        <v>0.34</v>
      </c>
      <c r="T19" s="78"/>
      <c r="U19" s="78">
        <v>1</v>
      </c>
      <c r="V19" s="78">
        <v>1</v>
      </c>
      <c r="W19" s="78">
        <v>1</v>
      </c>
      <c r="X19" s="85"/>
      <c r="Y19" s="95"/>
      <c r="Z19" s="85"/>
      <c r="AA19" s="85"/>
      <c r="AB19" s="85"/>
      <c r="AC19" s="85"/>
      <c r="AD19" s="85"/>
      <c r="AE19" s="85"/>
      <c r="AF19" s="85"/>
      <c r="AG19" s="85"/>
      <c r="AH19" s="85"/>
      <c r="AI19" s="85"/>
      <c r="AJ19" s="85"/>
      <c r="AK19" s="85"/>
      <c r="AL19" s="85"/>
      <c r="AM19" s="85"/>
      <c r="AN19" s="85"/>
      <c r="AO19" s="85"/>
      <c r="AP19" s="85"/>
      <c r="AQ19" s="85"/>
      <c r="AR19" s="85"/>
      <c r="AS19" s="118"/>
      <c r="AT19" s="116">
        <f t="shared" si="0"/>
        <v>0</v>
      </c>
      <c r="AU19" s="117">
        <f t="shared" si="1"/>
        <v>0</v>
      </c>
    </row>
    <row r="20" spans="1:47" s="79" customFormat="1" ht="350.25" customHeight="1" x14ac:dyDescent="0.25">
      <c r="A20" s="63">
        <v>14</v>
      </c>
      <c r="B20" s="53" t="s">
        <v>64</v>
      </c>
      <c r="C20" s="53" t="s">
        <v>98</v>
      </c>
      <c r="D20" s="53" t="s">
        <v>114</v>
      </c>
      <c r="E20" s="53" t="s">
        <v>56</v>
      </c>
      <c r="F20" s="53" t="s">
        <v>112</v>
      </c>
      <c r="G20" s="53" t="s">
        <v>109</v>
      </c>
      <c r="H20" s="53" t="s">
        <v>277</v>
      </c>
      <c r="I20" s="53" t="s">
        <v>39</v>
      </c>
      <c r="J20" s="53" t="s">
        <v>57</v>
      </c>
      <c r="K20" s="53" t="s">
        <v>278</v>
      </c>
      <c r="L20" s="53" t="s">
        <v>279</v>
      </c>
      <c r="M20" s="62">
        <v>1</v>
      </c>
      <c r="N20" s="53" t="s">
        <v>280</v>
      </c>
      <c r="O20" s="53" t="s">
        <v>28</v>
      </c>
      <c r="P20" s="53" t="s">
        <v>29</v>
      </c>
      <c r="Q20" s="54" t="s">
        <v>281</v>
      </c>
      <c r="R20" s="59" t="s">
        <v>282</v>
      </c>
      <c r="S20" s="62">
        <v>1</v>
      </c>
      <c r="T20" s="86">
        <v>1</v>
      </c>
      <c r="U20" s="86">
        <v>1</v>
      </c>
      <c r="V20" s="86">
        <v>1</v>
      </c>
      <c r="W20" s="86">
        <v>1</v>
      </c>
      <c r="X20" s="94"/>
      <c r="Y20" s="98"/>
      <c r="Z20" s="95"/>
      <c r="AA20" s="95"/>
      <c r="AB20" s="104"/>
      <c r="AC20" s="85"/>
      <c r="AD20" s="85"/>
      <c r="AE20" s="85"/>
      <c r="AF20" s="85"/>
      <c r="AG20" s="85"/>
      <c r="AH20" s="85"/>
      <c r="AI20" s="85"/>
      <c r="AJ20" s="85"/>
      <c r="AK20" s="85"/>
      <c r="AL20" s="85"/>
      <c r="AM20" s="85"/>
      <c r="AN20" s="85"/>
      <c r="AO20" s="85"/>
      <c r="AP20" s="85"/>
      <c r="AQ20" s="85"/>
      <c r="AR20" s="115"/>
      <c r="AS20" s="118"/>
      <c r="AT20" s="117">
        <f t="shared" si="0"/>
        <v>1</v>
      </c>
      <c r="AU20" s="117">
        <f t="shared" si="1"/>
        <v>1</v>
      </c>
    </row>
    <row r="21" spans="1:47" s="79" customFormat="1" ht="318.75" customHeight="1" x14ac:dyDescent="0.25">
      <c r="A21" s="63">
        <v>15</v>
      </c>
      <c r="B21" s="53" t="s">
        <v>64</v>
      </c>
      <c r="C21" s="53" t="s">
        <v>83</v>
      </c>
      <c r="D21" s="53" t="s">
        <v>27</v>
      </c>
      <c r="E21" s="53" t="s">
        <v>87</v>
      </c>
      <c r="F21" s="53" t="s">
        <v>119</v>
      </c>
      <c r="G21" s="53" t="s">
        <v>109</v>
      </c>
      <c r="H21" s="53" t="s">
        <v>283</v>
      </c>
      <c r="I21" s="53" t="s">
        <v>56</v>
      </c>
      <c r="J21" s="53" t="s">
        <v>57</v>
      </c>
      <c r="K21" s="53" t="s">
        <v>284</v>
      </c>
      <c r="L21" s="53" t="s">
        <v>269</v>
      </c>
      <c r="M21" s="53">
        <v>3</v>
      </c>
      <c r="N21" s="53" t="s">
        <v>285</v>
      </c>
      <c r="O21" s="53" t="s">
        <v>18</v>
      </c>
      <c r="P21" s="53" t="s">
        <v>19</v>
      </c>
      <c r="Q21" s="53" t="s">
        <v>285</v>
      </c>
      <c r="R21" s="54">
        <v>3</v>
      </c>
      <c r="S21" s="62">
        <v>0.15</v>
      </c>
      <c r="T21" s="63">
        <v>1</v>
      </c>
      <c r="U21" s="63">
        <v>1</v>
      </c>
      <c r="V21" s="63">
        <v>1</v>
      </c>
      <c r="W21" s="63"/>
      <c r="X21" s="85"/>
      <c r="Y21" s="98"/>
      <c r="Z21" s="85"/>
      <c r="AA21" s="85"/>
      <c r="AB21" s="104"/>
      <c r="AC21" s="85"/>
      <c r="AD21" s="85"/>
      <c r="AE21" s="85"/>
      <c r="AF21" s="85"/>
      <c r="AG21" s="85"/>
      <c r="AH21" s="85"/>
      <c r="AI21" s="85"/>
      <c r="AJ21" s="85"/>
      <c r="AK21" s="85"/>
      <c r="AL21" s="85"/>
      <c r="AM21" s="85"/>
      <c r="AN21" s="85"/>
      <c r="AO21" s="85"/>
      <c r="AP21" s="85"/>
      <c r="AQ21" s="85"/>
      <c r="AR21" s="85"/>
      <c r="AS21" s="118"/>
      <c r="AT21" s="116">
        <f t="shared" si="0"/>
        <v>1</v>
      </c>
      <c r="AU21" s="117">
        <f t="shared" si="1"/>
        <v>0.33333333333333331</v>
      </c>
    </row>
    <row r="22" spans="1:47" s="79" customFormat="1" ht="308.25" customHeight="1" x14ac:dyDescent="0.25">
      <c r="A22" s="63">
        <v>16</v>
      </c>
      <c r="B22" s="53" t="s">
        <v>64</v>
      </c>
      <c r="C22" s="53" t="s">
        <v>83</v>
      </c>
      <c r="D22" s="53" t="s">
        <v>27</v>
      </c>
      <c r="E22" s="53" t="s">
        <v>87</v>
      </c>
      <c r="F22" s="53" t="s">
        <v>104</v>
      </c>
      <c r="G22" s="53" t="s">
        <v>109</v>
      </c>
      <c r="H22" s="53" t="s">
        <v>286</v>
      </c>
      <c r="I22" s="53" t="s">
        <v>56</v>
      </c>
      <c r="J22" s="53" t="s">
        <v>57</v>
      </c>
      <c r="K22" s="53" t="s">
        <v>287</v>
      </c>
      <c r="L22" s="53" t="s">
        <v>288</v>
      </c>
      <c r="M22" s="53">
        <v>4</v>
      </c>
      <c r="N22" s="53" t="s">
        <v>289</v>
      </c>
      <c r="O22" s="53" t="s">
        <v>18</v>
      </c>
      <c r="P22" s="53" t="s">
        <v>19</v>
      </c>
      <c r="Q22" s="53" t="s">
        <v>289</v>
      </c>
      <c r="R22" s="54">
        <v>4</v>
      </c>
      <c r="S22" s="62">
        <v>0.15</v>
      </c>
      <c r="T22" s="63">
        <v>1</v>
      </c>
      <c r="U22" s="63">
        <v>1</v>
      </c>
      <c r="V22" s="63">
        <v>1</v>
      </c>
      <c r="W22" s="63">
        <v>1</v>
      </c>
      <c r="X22" s="85"/>
      <c r="Y22" s="106"/>
      <c r="Z22" s="85"/>
      <c r="AA22" s="85"/>
      <c r="AB22" s="104"/>
      <c r="AC22" s="85"/>
      <c r="AD22" s="85"/>
      <c r="AE22" s="85"/>
      <c r="AF22" s="85"/>
      <c r="AG22" s="85"/>
      <c r="AH22" s="85"/>
      <c r="AI22" s="85"/>
      <c r="AJ22" s="85"/>
      <c r="AK22" s="85"/>
      <c r="AL22" s="85"/>
      <c r="AM22" s="85"/>
      <c r="AN22" s="85"/>
      <c r="AO22" s="85"/>
      <c r="AP22" s="85"/>
      <c r="AQ22" s="85"/>
      <c r="AR22" s="85"/>
      <c r="AS22" s="118"/>
      <c r="AT22" s="116">
        <f t="shared" si="0"/>
        <v>1</v>
      </c>
      <c r="AU22" s="117">
        <f t="shared" si="1"/>
        <v>0.25</v>
      </c>
    </row>
    <row r="23" spans="1:47" s="79" customFormat="1" ht="318" customHeight="1" x14ac:dyDescent="0.25">
      <c r="A23" s="63">
        <v>17</v>
      </c>
      <c r="B23" s="53" t="s">
        <v>71</v>
      </c>
      <c r="C23" s="53" t="s">
        <v>83</v>
      </c>
      <c r="D23" s="53" t="s">
        <v>17</v>
      </c>
      <c r="E23" s="53" t="s">
        <v>87</v>
      </c>
      <c r="F23" s="53" t="s">
        <v>108</v>
      </c>
      <c r="G23" s="53" t="s">
        <v>101</v>
      </c>
      <c r="H23" s="53" t="s">
        <v>290</v>
      </c>
      <c r="I23" s="53" t="s">
        <v>39</v>
      </c>
      <c r="J23" s="53" t="s">
        <v>31</v>
      </c>
      <c r="K23" s="53" t="s">
        <v>291</v>
      </c>
      <c r="L23" s="53" t="s">
        <v>269</v>
      </c>
      <c r="M23" s="53">
        <v>4</v>
      </c>
      <c r="N23" s="53" t="s">
        <v>292</v>
      </c>
      <c r="O23" s="53" t="s">
        <v>18</v>
      </c>
      <c r="P23" s="53" t="s">
        <v>19</v>
      </c>
      <c r="Q23" s="54" t="s">
        <v>293</v>
      </c>
      <c r="R23" s="54">
        <v>4</v>
      </c>
      <c r="S23" s="62">
        <v>0.15</v>
      </c>
      <c r="T23" s="63">
        <v>1</v>
      </c>
      <c r="U23" s="63">
        <v>1</v>
      </c>
      <c r="V23" s="63">
        <v>1</v>
      </c>
      <c r="W23" s="63">
        <v>1</v>
      </c>
      <c r="X23" s="85"/>
      <c r="Y23" s="106"/>
      <c r="Z23" s="85"/>
      <c r="AA23" s="85"/>
      <c r="AB23" s="104"/>
      <c r="AC23" s="85"/>
      <c r="AD23" s="85"/>
      <c r="AE23" s="85"/>
      <c r="AF23" s="85"/>
      <c r="AG23" s="85"/>
      <c r="AH23" s="85"/>
      <c r="AI23" s="85"/>
      <c r="AJ23" s="85"/>
      <c r="AK23" s="85"/>
      <c r="AL23" s="85"/>
      <c r="AM23" s="85"/>
      <c r="AN23" s="85"/>
      <c r="AO23" s="85"/>
      <c r="AP23" s="85"/>
      <c r="AQ23" s="85"/>
      <c r="AR23" s="85"/>
      <c r="AS23" s="118"/>
      <c r="AT23" s="116">
        <f t="shared" si="0"/>
        <v>1</v>
      </c>
      <c r="AU23" s="117">
        <f t="shared" si="1"/>
        <v>0.25</v>
      </c>
    </row>
    <row r="24" spans="1:47" s="79" customFormat="1" ht="315.75" customHeight="1" x14ac:dyDescent="0.25">
      <c r="A24" s="63">
        <v>18</v>
      </c>
      <c r="B24" s="53" t="s">
        <v>71</v>
      </c>
      <c r="C24" s="53" t="s">
        <v>83</v>
      </c>
      <c r="D24" s="53" t="s">
        <v>17</v>
      </c>
      <c r="E24" s="53" t="s">
        <v>87</v>
      </c>
      <c r="F24" s="53" t="s">
        <v>100</v>
      </c>
      <c r="G24" s="53" t="s">
        <v>105</v>
      </c>
      <c r="H24" s="53" t="s">
        <v>294</v>
      </c>
      <c r="I24" s="53" t="s">
        <v>39</v>
      </c>
      <c r="J24" s="53" t="s">
        <v>31</v>
      </c>
      <c r="K24" s="53" t="s">
        <v>295</v>
      </c>
      <c r="L24" s="53" t="s">
        <v>269</v>
      </c>
      <c r="M24" s="53">
        <v>4</v>
      </c>
      <c r="N24" s="53" t="s">
        <v>296</v>
      </c>
      <c r="O24" s="53" t="s">
        <v>18</v>
      </c>
      <c r="P24" s="53" t="s">
        <v>19</v>
      </c>
      <c r="Q24" s="54" t="s">
        <v>297</v>
      </c>
      <c r="R24" s="54">
        <v>4</v>
      </c>
      <c r="S24" s="62">
        <v>0.15</v>
      </c>
      <c r="T24" s="63">
        <v>1</v>
      </c>
      <c r="U24" s="63">
        <v>1</v>
      </c>
      <c r="V24" s="63">
        <v>1</v>
      </c>
      <c r="W24" s="63">
        <v>1</v>
      </c>
      <c r="X24" s="85"/>
      <c r="Y24" s="98"/>
      <c r="Z24" s="85"/>
      <c r="AA24" s="85"/>
      <c r="AB24" s="108"/>
      <c r="AC24" s="85"/>
      <c r="AD24" s="85"/>
      <c r="AE24" s="85"/>
      <c r="AF24" s="85"/>
      <c r="AG24" s="85"/>
      <c r="AH24" s="85"/>
      <c r="AI24" s="85"/>
      <c r="AJ24" s="85"/>
      <c r="AK24" s="85"/>
      <c r="AL24" s="85"/>
      <c r="AM24" s="85"/>
      <c r="AN24" s="85"/>
      <c r="AO24" s="85"/>
      <c r="AP24" s="85"/>
      <c r="AQ24" s="85"/>
      <c r="AR24" s="85"/>
      <c r="AS24" s="118"/>
      <c r="AT24" s="116">
        <f t="shared" si="0"/>
        <v>1</v>
      </c>
      <c r="AU24" s="117">
        <f t="shared" si="1"/>
        <v>0.25</v>
      </c>
    </row>
    <row r="25" spans="1:47" s="79" customFormat="1" ht="144" customHeight="1" x14ac:dyDescent="0.25">
      <c r="A25" s="63">
        <v>19</v>
      </c>
      <c r="B25" s="53" t="s">
        <v>64</v>
      </c>
      <c r="C25" s="53" t="s">
        <v>83</v>
      </c>
      <c r="D25" s="53" t="s">
        <v>17</v>
      </c>
      <c r="E25" s="53" t="s">
        <v>87</v>
      </c>
      <c r="F25" s="53" t="s">
        <v>33</v>
      </c>
      <c r="G25" s="53" t="s">
        <v>109</v>
      </c>
      <c r="H25" s="53" t="s">
        <v>298</v>
      </c>
      <c r="I25" s="53" t="s">
        <v>39</v>
      </c>
      <c r="J25" s="53" t="s">
        <v>57</v>
      </c>
      <c r="K25" s="53" t="s">
        <v>299</v>
      </c>
      <c r="L25" s="53" t="s">
        <v>300</v>
      </c>
      <c r="M25" s="53">
        <v>3</v>
      </c>
      <c r="N25" s="53" t="s">
        <v>301</v>
      </c>
      <c r="O25" s="53" t="s">
        <v>18</v>
      </c>
      <c r="P25" s="53" t="s">
        <v>19</v>
      </c>
      <c r="Q25" s="53" t="s">
        <v>302</v>
      </c>
      <c r="R25" s="54">
        <v>0</v>
      </c>
      <c r="S25" s="62">
        <v>0.15</v>
      </c>
      <c r="T25" s="63"/>
      <c r="U25" s="63">
        <v>1</v>
      </c>
      <c r="V25" s="63">
        <v>1</v>
      </c>
      <c r="W25" s="63">
        <v>1</v>
      </c>
      <c r="X25" s="85"/>
      <c r="Y25" s="95"/>
      <c r="Z25" s="85"/>
      <c r="AA25" s="85"/>
      <c r="AB25" s="85"/>
      <c r="AC25" s="85"/>
      <c r="AD25" s="85"/>
      <c r="AE25" s="85"/>
      <c r="AF25" s="85"/>
      <c r="AG25" s="85"/>
      <c r="AH25" s="85"/>
      <c r="AI25" s="85"/>
      <c r="AJ25" s="85"/>
      <c r="AK25" s="85"/>
      <c r="AL25" s="85"/>
      <c r="AM25" s="85"/>
      <c r="AN25" s="85"/>
      <c r="AO25" s="85"/>
      <c r="AP25" s="85"/>
      <c r="AQ25" s="85"/>
      <c r="AR25" s="85"/>
      <c r="AS25" s="118"/>
      <c r="AT25" s="116">
        <f t="shared" si="0"/>
        <v>0</v>
      </c>
      <c r="AU25" s="117">
        <f t="shared" si="1"/>
        <v>0</v>
      </c>
    </row>
    <row r="26" spans="1:47" s="79" customFormat="1" ht="144" customHeight="1" x14ac:dyDescent="0.25">
      <c r="A26" s="63">
        <v>20</v>
      </c>
      <c r="B26" s="53" t="s">
        <v>64</v>
      </c>
      <c r="C26" s="53" t="s">
        <v>83</v>
      </c>
      <c r="D26" s="53" t="s">
        <v>17</v>
      </c>
      <c r="E26" s="53" t="s">
        <v>87</v>
      </c>
      <c r="F26" s="53" t="s">
        <v>42</v>
      </c>
      <c r="G26" s="53" t="s">
        <v>109</v>
      </c>
      <c r="H26" s="53" t="s">
        <v>303</v>
      </c>
      <c r="I26" s="53" t="s">
        <v>39</v>
      </c>
      <c r="J26" s="53" t="s">
        <v>57</v>
      </c>
      <c r="K26" s="53" t="s">
        <v>304</v>
      </c>
      <c r="L26" s="53" t="s">
        <v>305</v>
      </c>
      <c r="M26" s="53">
        <v>1</v>
      </c>
      <c r="N26" s="53" t="s">
        <v>301</v>
      </c>
      <c r="O26" s="53" t="s">
        <v>18</v>
      </c>
      <c r="P26" s="53" t="s">
        <v>29</v>
      </c>
      <c r="Q26" s="53" t="s">
        <v>306</v>
      </c>
      <c r="R26" s="54">
        <v>1</v>
      </c>
      <c r="S26" s="62">
        <v>0.25</v>
      </c>
      <c r="T26" s="63"/>
      <c r="U26" s="63"/>
      <c r="V26" s="63"/>
      <c r="W26" s="63">
        <v>1</v>
      </c>
      <c r="X26" s="85"/>
      <c r="Y26" s="95"/>
      <c r="Z26" s="85"/>
      <c r="AA26" s="85"/>
      <c r="AB26" s="85"/>
      <c r="AC26" s="85"/>
      <c r="AD26" s="85"/>
      <c r="AE26" s="85"/>
      <c r="AF26" s="85"/>
      <c r="AG26" s="85"/>
      <c r="AH26" s="85"/>
      <c r="AI26" s="85"/>
      <c r="AJ26" s="85"/>
      <c r="AK26" s="85"/>
      <c r="AL26" s="85"/>
      <c r="AM26" s="85"/>
      <c r="AN26" s="85"/>
      <c r="AO26" s="85"/>
      <c r="AP26" s="85"/>
      <c r="AQ26" s="85"/>
      <c r="AR26" s="85"/>
      <c r="AS26" s="118"/>
      <c r="AT26" s="116">
        <f t="shared" si="0"/>
        <v>0</v>
      </c>
      <c r="AU26" s="117">
        <f t="shared" si="1"/>
        <v>0</v>
      </c>
    </row>
    <row r="27" spans="1:47" s="79" customFormat="1" ht="144" customHeight="1" x14ac:dyDescent="0.25">
      <c r="A27" s="63">
        <v>21</v>
      </c>
      <c r="B27" s="53" t="s">
        <v>64</v>
      </c>
      <c r="C27" s="53" t="s">
        <v>106</v>
      </c>
      <c r="D27" s="53" t="s">
        <v>77</v>
      </c>
      <c r="E27" s="53" t="s">
        <v>66</v>
      </c>
      <c r="F27" s="53" t="s">
        <v>59</v>
      </c>
      <c r="G27" s="53" t="s">
        <v>109</v>
      </c>
      <c r="H27" s="53" t="s">
        <v>307</v>
      </c>
      <c r="I27" s="53" t="s">
        <v>30</v>
      </c>
      <c r="J27" s="53" t="s">
        <v>57</v>
      </c>
      <c r="K27" s="53" t="s">
        <v>308</v>
      </c>
      <c r="L27" s="53" t="s">
        <v>243</v>
      </c>
      <c r="M27" s="53">
        <v>1</v>
      </c>
      <c r="N27" s="53" t="s">
        <v>220</v>
      </c>
      <c r="O27" s="53" t="s">
        <v>18</v>
      </c>
      <c r="P27" s="53" t="s">
        <v>29</v>
      </c>
      <c r="Q27" s="54" t="s">
        <v>309</v>
      </c>
      <c r="R27" s="53">
        <v>1</v>
      </c>
      <c r="S27" s="62">
        <v>1</v>
      </c>
      <c r="T27" s="53"/>
      <c r="U27" s="53"/>
      <c r="V27" s="53"/>
      <c r="W27" s="53">
        <v>1</v>
      </c>
      <c r="X27" s="85"/>
      <c r="Y27" s="95"/>
      <c r="Z27" s="85"/>
      <c r="AA27" s="85"/>
      <c r="AB27" s="85"/>
      <c r="AC27" s="85"/>
      <c r="AD27" s="85"/>
      <c r="AE27" s="85"/>
      <c r="AF27" s="85"/>
      <c r="AG27" s="85"/>
      <c r="AH27" s="85"/>
      <c r="AI27" s="85"/>
      <c r="AJ27" s="85"/>
      <c r="AK27" s="85"/>
      <c r="AL27" s="85"/>
      <c r="AM27" s="85"/>
      <c r="AN27" s="85"/>
      <c r="AO27" s="85"/>
      <c r="AP27" s="85"/>
      <c r="AQ27" s="85"/>
      <c r="AR27" s="85"/>
      <c r="AS27" s="118"/>
      <c r="AT27" s="116">
        <f t="shared" si="0"/>
        <v>0</v>
      </c>
      <c r="AU27" s="117">
        <f t="shared" si="1"/>
        <v>0</v>
      </c>
    </row>
    <row r="28" spans="1:47" s="79" customFormat="1" ht="325.5" customHeight="1" x14ac:dyDescent="0.25">
      <c r="A28" s="63">
        <v>22</v>
      </c>
      <c r="B28" s="53" t="s">
        <v>64</v>
      </c>
      <c r="C28" s="53" t="s">
        <v>110</v>
      </c>
      <c r="D28" s="53" t="s">
        <v>77</v>
      </c>
      <c r="E28" s="53" t="s">
        <v>56</v>
      </c>
      <c r="F28" s="53" t="s">
        <v>59</v>
      </c>
      <c r="G28" s="53" t="s">
        <v>109</v>
      </c>
      <c r="H28" s="53" t="s">
        <v>310</v>
      </c>
      <c r="I28" s="53" t="s">
        <v>20</v>
      </c>
      <c r="J28" s="53" t="s">
        <v>57</v>
      </c>
      <c r="K28" s="53" t="s">
        <v>311</v>
      </c>
      <c r="L28" s="53" t="s">
        <v>312</v>
      </c>
      <c r="M28" s="53">
        <v>1</v>
      </c>
      <c r="N28" s="53" t="s">
        <v>244</v>
      </c>
      <c r="O28" s="53" t="s">
        <v>18</v>
      </c>
      <c r="P28" s="53" t="s">
        <v>29</v>
      </c>
      <c r="Q28" s="54" t="s">
        <v>313</v>
      </c>
      <c r="R28" s="59">
        <v>1</v>
      </c>
      <c r="S28" s="62">
        <v>0.2</v>
      </c>
      <c r="T28" s="78">
        <v>1</v>
      </c>
      <c r="U28" s="78"/>
      <c r="V28" s="78"/>
      <c r="W28" s="78"/>
      <c r="X28" s="85"/>
      <c r="Y28" s="98"/>
      <c r="Z28" s="85"/>
      <c r="AA28" s="85"/>
      <c r="AB28" s="104"/>
      <c r="AC28" s="85"/>
      <c r="AD28" s="85"/>
      <c r="AE28" s="85"/>
      <c r="AF28" s="85"/>
      <c r="AG28" s="85"/>
      <c r="AH28" s="85"/>
      <c r="AI28" s="85"/>
      <c r="AJ28" s="85"/>
      <c r="AK28" s="85"/>
      <c r="AL28" s="85"/>
      <c r="AM28" s="85"/>
      <c r="AN28" s="85"/>
      <c r="AO28" s="85"/>
      <c r="AP28" s="85"/>
      <c r="AQ28" s="85"/>
      <c r="AR28" s="85"/>
      <c r="AS28" s="118"/>
      <c r="AT28" s="116">
        <f t="shared" si="0"/>
        <v>1</v>
      </c>
      <c r="AU28" s="117">
        <f t="shared" si="1"/>
        <v>1</v>
      </c>
    </row>
    <row r="29" spans="1:47" s="79" customFormat="1" ht="144" customHeight="1" x14ac:dyDescent="0.25">
      <c r="A29" s="63">
        <v>23</v>
      </c>
      <c r="B29" s="53" t="s">
        <v>64</v>
      </c>
      <c r="C29" s="53" t="s">
        <v>110</v>
      </c>
      <c r="D29" s="53" t="s">
        <v>77</v>
      </c>
      <c r="E29" s="53" t="s">
        <v>56</v>
      </c>
      <c r="F29" s="53" t="s">
        <v>59</v>
      </c>
      <c r="G29" s="53" t="s">
        <v>109</v>
      </c>
      <c r="H29" s="53" t="s">
        <v>314</v>
      </c>
      <c r="I29" s="53" t="s">
        <v>39</v>
      </c>
      <c r="J29" s="53" t="s">
        <v>57</v>
      </c>
      <c r="K29" s="53" t="s">
        <v>315</v>
      </c>
      <c r="L29" s="53" t="s">
        <v>269</v>
      </c>
      <c r="M29" s="53">
        <v>2</v>
      </c>
      <c r="N29" s="53" t="s">
        <v>244</v>
      </c>
      <c r="O29" s="53" t="s">
        <v>18</v>
      </c>
      <c r="P29" s="53" t="s">
        <v>19</v>
      </c>
      <c r="Q29" s="54" t="s">
        <v>316</v>
      </c>
      <c r="R29" s="59">
        <v>2</v>
      </c>
      <c r="S29" s="62">
        <v>0.8</v>
      </c>
      <c r="T29" s="78"/>
      <c r="U29" s="78">
        <v>1</v>
      </c>
      <c r="V29" s="78"/>
      <c r="W29" s="78">
        <v>1</v>
      </c>
      <c r="X29" s="85"/>
      <c r="Y29" s="95"/>
      <c r="Z29" s="85"/>
      <c r="AA29" s="85"/>
      <c r="AB29" s="85"/>
      <c r="AC29" s="85"/>
      <c r="AD29" s="85"/>
      <c r="AE29" s="85"/>
      <c r="AF29" s="85"/>
      <c r="AG29" s="85"/>
      <c r="AH29" s="85"/>
      <c r="AI29" s="85"/>
      <c r="AJ29" s="85"/>
      <c r="AK29" s="85"/>
      <c r="AL29" s="85"/>
      <c r="AM29" s="85"/>
      <c r="AN29" s="85"/>
      <c r="AO29" s="85"/>
      <c r="AP29" s="85"/>
      <c r="AQ29" s="85"/>
      <c r="AR29" s="85"/>
      <c r="AS29" s="118"/>
      <c r="AT29" s="116">
        <f t="shared" si="0"/>
        <v>0</v>
      </c>
      <c r="AU29" s="117">
        <f t="shared" si="1"/>
        <v>0</v>
      </c>
    </row>
    <row r="30" spans="1:47" s="79" customFormat="1" ht="342.75" customHeight="1" x14ac:dyDescent="0.25">
      <c r="A30" s="63">
        <v>24</v>
      </c>
      <c r="B30" s="53" t="s">
        <v>64</v>
      </c>
      <c r="C30" s="61" t="s">
        <v>113</v>
      </c>
      <c r="D30" s="53" t="s">
        <v>77</v>
      </c>
      <c r="E30" s="53" t="s">
        <v>56</v>
      </c>
      <c r="F30" s="53" t="s">
        <v>23</v>
      </c>
      <c r="G30" s="53" t="s">
        <v>109</v>
      </c>
      <c r="H30" s="53" t="s">
        <v>317</v>
      </c>
      <c r="I30" s="53" t="s">
        <v>20</v>
      </c>
      <c r="J30" s="61" t="s">
        <v>57</v>
      </c>
      <c r="K30" s="61" t="s">
        <v>318</v>
      </c>
      <c r="L30" s="53" t="s">
        <v>312</v>
      </c>
      <c r="M30" s="53">
        <v>1</v>
      </c>
      <c r="N30" s="53" t="s">
        <v>244</v>
      </c>
      <c r="O30" s="53" t="s">
        <v>18</v>
      </c>
      <c r="P30" s="53" t="s">
        <v>29</v>
      </c>
      <c r="Q30" s="54" t="s">
        <v>319</v>
      </c>
      <c r="R30" s="53">
        <v>1</v>
      </c>
      <c r="S30" s="62">
        <v>0.2</v>
      </c>
      <c r="T30" s="63">
        <v>1</v>
      </c>
      <c r="U30" s="63"/>
      <c r="V30" s="63"/>
      <c r="W30" s="63"/>
      <c r="X30" s="85"/>
      <c r="Y30" s="98"/>
      <c r="Z30" s="85"/>
      <c r="AA30" s="85"/>
      <c r="AB30" s="104"/>
      <c r="AC30" s="85"/>
      <c r="AD30" s="85"/>
      <c r="AE30" s="85"/>
      <c r="AF30" s="85"/>
      <c r="AG30" s="85"/>
      <c r="AH30" s="85"/>
      <c r="AI30" s="85"/>
      <c r="AJ30" s="85"/>
      <c r="AK30" s="85"/>
      <c r="AL30" s="85"/>
      <c r="AM30" s="85"/>
      <c r="AN30" s="85"/>
      <c r="AO30" s="85"/>
      <c r="AP30" s="85"/>
      <c r="AQ30" s="85"/>
      <c r="AR30" s="85"/>
      <c r="AS30" s="118"/>
      <c r="AT30" s="116">
        <f t="shared" si="0"/>
        <v>1</v>
      </c>
      <c r="AU30" s="117">
        <f t="shared" si="1"/>
        <v>1</v>
      </c>
    </row>
    <row r="31" spans="1:47" s="79" customFormat="1" ht="144" customHeight="1" x14ac:dyDescent="0.25">
      <c r="A31" s="63">
        <v>25</v>
      </c>
      <c r="B31" s="53" t="s">
        <v>64</v>
      </c>
      <c r="C31" s="61" t="s">
        <v>113</v>
      </c>
      <c r="D31" s="53" t="s">
        <v>77</v>
      </c>
      <c r="E31" s="53" t="s">
        <v>56</v>
      </c>
      <c r="F31" s="53" t="s">
        <v>108</v>
      </c>
      <c r="G31" s="53" t="s">
        <v>109</v>
      </c>
      <c r="H31" s="61" t="s">
        <v>320</v>
      </c>
      <c r="I31" s="53" t="s">
        <v>39</v>
      </c>
      <c r="J31" s="61" t="s">
        <v>57</v>
      </c>
      <c r="K31" s="61" t="s">
        <v>321</v>
      </c>
      <c r="L31" s="53" t="s">
        <v>269</v>
      </c>
      <c r="M31" s="61">
        <v>2</v>
      </c>
      <c r="N31" s="61" t="s">
        <v>244</v>
      </c>
      <c r="O31" s="61" t="s">
        <v>18</v>
      </c>
      <c r="P31" s="61" t="s">
        <v>19</v>
      </c>
      <c r="Q31" s="54" t="s">
        <v>316</v>
      </c>
      <c r="R31" s="61">
        <v>2</v>
      </c>
      <c r="S31" s="62">
        <v>0.8</v>
      </c>
      <c r="T31" s="87"/>
      <c r="U31" s="87">
        <v>1</v>
      </c>
      <c r="V31" s="87"/>
      <c r="W31" s="87">
        <v>1</v>
      </c>
      <c r="X31" s="85"/>
      <c r="Y31" s="95"/>
      <c r="Z31" s="85"/>
      <c r="AA31" s="85"/>
      <c r="AB31" s="85"/>
      <c r="AC31" s="85"/>
      <c r="AD31" s="85"/>
      <c r="AE31" s="85"/>
      <c r="AF31" s="85"/>
      <c r="AG31" s="85"/>
      <c r="AH31" s="85"/>
      <c r="AI31" s="85"/>
      <c r="AJ31" s="85"/>
      <c r="AK31" s="85"/>
      <c r="AL31" s="85"/>
      <c r="AM31" s="85"/>
      <c r="AN31" s="85"/>
      <c r="AO31" s="85"/>
      <c r="AP31" s="85"/>
      <c r="AQ31" s="85"/>
      <c r="AR31" s="85"/>
      <c r="AS31" s="118"/>
      <c r="AT31" s="116">
        <f t="shared" si="0"/>
        <v>0</v>
      </c>
      <c r="AU31" s="117">
        <f t="shared" si="1"/>
        <v>0</v>
      </c>
    </row>
    <row r="32" spans="1:47" s="79" customFormat="1" ht="144" customHeight="1" x14ac:dyDescent="0.25">
      <c r="A32" s="63">
        <v>26</v>
      </c>
      <c r="B32" s="53" t="s">
        <v>85</v>
      </c>
      <c r="C32" s="53" t="s">
        <v>116</v>
      </c>
      <c r="D32" s="53" t="s">
        <v>77</v>
      </c>
      <c r="E32" s="53" t="s">
        <v>80</v>
      </c>
      <c r="F32" s="53" t="s">
        <v>59</v>
      </c>
      <c r="G32" s="53" t="s">
        <v>109</v>
      </c>
      <c r="H32" s="53" t="s">
        <v>322</v>
      </c>
      <c r="I32" s="53" t="s">
        <v>30</v>
      </c>
      <c r="J32" s="53" t="s">
        <v>57</v>
      </c>
      <c r="K32" s="53" t="s">
        <v>323</v>
      </c>
      <c r="L32" s="53" t="s">
        <v>324</v>
      </c>
      <c r="M32" s="53">
        <v>1</v>
      </c>
      <c r="N32" s="53" t="s">
        <v>220</v>
      </c>
      <c r="O32" s="53" t="s">
        <v>18</v>
      </c>
      <c r="P32" s="53" t="s">
        <v>29</v>
      </c>
      <c r="Q32" s="54" t="s">
        <v>325</v>
      </c>
      <c r="R32" s="54">
        <v>1</v>
      </c>
      <c r="S32" s="62">
        <v>1</v>
      </c>
      <c r="T32" s="63"/>
      <c r="U32" s="63"/>
      <c r="V32" s="63"/>
      <c r="W32" s="63">
        <v>1</v>
      </c>
      <c r="X32" s="85"/>
      <c r="Y32" s="95"/>
      <c r="Z32" s="85"/>
      <c r="AA32" s="85"/>
      <c r="AB32" s="85"/>
      <c r="AC32" s="85"/>
      <c r="AD32" s="85"/>
      <c r="AE32" s="85"/>
      <c r="AF32" s="85"/>
      <c r="AG32" s="85"/>
      <c r="AH32" s="85"/>
      <c r="AI32" s="85"/>
      <c r="AJ32" s="85"/>
      <c r="AK32" s="85"/>
      <c r="AL32" s="85"/>
      <c r="AM32" s="85"/>
      <c r="AN32" s="85"/>
      <c r="AO32" s="85"/>
      <c r="AP32" s="85"/>
      <c r="AQ32" s="85"/>
      <c r="AR32" s="85"/>
      <c r="AS32" s="118"/>
      <c r="AT32" s="116">
        <f t="shared" si="0"/>
        <v>0</v>
      </c>
      <c r="AU32" s="117">
        <f t="shared" si="1"/>
        <v>0</v>
      </c>
    </row>
    <row r="33" spans="1:47" s="79" customFormat="1" ht="144" customHeight="1" x14ac:dyDescent="0.25">
      <c r="A33" s="63">
        <v>27</v>
      </c>
      <c r="B33" s="53" t="s">
        <v>78</v>
      </c>
      <c r="C33" s="53" t="s">
        <v>118</v>
      </c>
      <c r="D33" s="53" t="s">
        <v>77</v>
      </c>
      <c r="E33" s="53" t="s">
        <v>80</v>
      </c>
      <c r="F33" s="53" t="s">
        <v>59</v>
      </c>
      <c r="G33" s="53" t="s">
        <v>109</v>
      </c>
      <c r="H33" s="53" t="s">
        <v>326</v>
      </c>
      <c r="I33" s="53" t="s">
        <v>30</v>
      </c>
      <c r="J33" s="53" t="s">
        <v>57</v>
      </c>
      <c r="K33" s="53" t="s">
        <v>327</v>
      </c>
      <c r="L33" s="53" t="s">
        <v>328</v>
      </c>
      <c r="M33" s="53">
        <v>1</v>
      </c>
      <c r="N33" s="53" t="s">
        <v>220</v>
      </c>
      <c r="O33" s="53" t="s">
        <v>18</v>
      </c>
      <c r="P33" s="53" t="s">
        <v>29</v>
      </c>
      <c r="Q33" s="53" t="s">
        <v>329</v>
      </c>
      <c r="R33" s="53" t="s">
        <v>56</v>
      </c>
      <c r="S33" s="62">
        <v>1</v>
      </c>
      <c r="T33" s="63"/>
      <c r="U33" s="63"/>
      <c r="V33" s="63"/>
      <c r="W33" s="63">
        <v>1</v>
      </c>
      <c r="X33" s="85"/>
      <c r="Y33" s="95"/>
      <c r="Z33" s="85"/>
      <c r="AA33" s="85"/>
      <c r="AB33" s="85"/>
      <c r="AC33" s="85"/>
      <c r="AD33" s="85"/>
      <c r="AE33" s="85"/>
      <c r="AF33" s="85"/>
      <c r="AG33" s="85"/>
      <c r="AH33" s="85"/>
      <c r="AI33" s="85"/>
      <c r="AJ33" s="85"/>
      <c r="AK33" s="85"/>
      <c r="AL33" s="85"/>
      <c r="AM33" s="85"/>
      <c r="AN33" s="85"/>
      <c r="AO33" s="85"/>
      <c r="AP33" s="85"/>
      <c r="AQ33" s="85"/>
      <c r="AR33" s="85"/>
      <c r="AS33" s="118"/>
      <c r="AT33" s="116">
        <f t="shared" si="0"/>
        <v>0</v>
      </c>
      <c r="AU33" s="117">
        <f t="shared" si="1"/>
        <v>0</v>
      </c>
    </row>
    <row r="34" spans="1:47" s="79" customFormat="1" ht="321" customHeight="1" x14ac:dyDescent="0.25">
      <c r="A34" s="63">
        <v>28</v>
      </c>
      <c r="B34" s="53" t="s">
        <v>50</v>
      </c>
      <c r="C34" s="53" t="s">
        <v>123</v>
      </c>
      <c r="D34" s="53" t="s">
        <v>70</v>
      </c>
      <c r="E34" s="53" t="s">
        <v>60</v>
      </c>
      <c r="F34" s="53" t="s">
        <v>91</v>
      </c>
      <c r="G34" s="53" t="s">
        <v>109</v>
      </c>
      <c r="H34" s="53" t="s">
        <v>330</v>
      </c>
      <c r="I34" s="53" t="s">
        <v>56</v>
      </c>
      <c r="J34" s="53" t="s">
        <v>57</v>
      </c>
      <c r="K34" s="53" t="s">
        <v>331</v>
      </c>
      <c r="L34" s="53" t="s">
        <v>332</v>
      </c>
      <c r="M34" s="62">
        <v>1</v>
      </c>
      <c r="N34" s="53" t="s">
        <v>280</v>
      </c>
      <c r="O34" s="53" t="s">
        <v>28</v>
      </c>
      <c r="P34" s="53" t="s">
        <v>29</v>
      </c>
      <c r="Q34" s="54" t="s">
        <v>333</v>
      </c>
      <c r="R34" s="59" t="s">
        <v>334</v>
      </c>
      <c r="S34" s="62">
        <v>1</v>
      </c>
      <c r="T34" s="86">
        <v>1</v>
      </c>
      <c r="U34" s="86">
        <v>1</v>
      </c>
      <c r="V34" s="86">
        <v>1</v>
      </c>
      <c r="W34" s="86">
        <v>1</v>
      </c>
      <c r="X34" s="94"/>
      <c r="Y34" s="98"/>
      <c r="Z34" s="85"/>
      <c r="AA34" s="85"/>
      <c r="AB34" s="104"/>
      <c r="AC34" s="85"/>
      <c r="AD34" s="85"/>
      <c r="AE34" s="85"/>
      <c r="AF34" s="85"/>
      <c r="AG34" s="85"/>
      <c r="AH34" s="85"/>
      <c r="AI34" s="85"/>
      <c r="AJ34" s="85"/>
      <c r="AK34" s="85"/>
      <c r="AL34" s="85"/>
      <c r="AM34" s="85"/>
      <c r="AN34" s="85"/>
      <c r="AO34" s="85"/>
      <c r="AP34" s="85"/>
      <c r="AQ34" s="85"/>
      <c r="AR34" s="115"/>
      <c r="AS34" s="118"/>
      <c r="AT34" s="117">
        <f t="shared" si="0"/>
        <v>1</v>
      </c>
      <c r="AU34" s="117">
        <f t="shared" si="1"/>
        <v>1</v>
      </c>
    </row>
    <row r="35" spans="1:47" s="79" customFormat="1" ht="292.5" customHeight="1" x14ac:dyDescent="0.25">
      <c r="A35" s="63">
        <v>29</v>
      </c>
      <c r="B35" s="53" t="s">
        <v>50</v>
      </c>
      <c r="C35" s="53" t="s">
        <v>124</v>
      </c>
      <c r="D35" s="53" t="s">
        <v>70</v>
      </c>
      <c r="E35" s="53" t="s">
        <v>60</v>
      </c>
      <c r="F35" s="53" t="s">
        <v>91</v>
      </c>
      <c r="G35" s="53" t="s">
        <v>109</v>
      </c>
      <c r="H35" s="53" t="s">
        <v>335</v>
      </c>
      <c r="I35" s="53" t="s">
        <v>56</v>
      </c>
      <c r="J35" s="53" t="s">
        <v>57</v>
      </c>
      <c r="K35" s="53" t="s">
        <v>336</v>
      </c>
      <c r="L35" s="53" t="s">
        <v>337</v>
      </c>
      <c r="M35" s="62">
        <v>1</v>
      </c>
      <c r="N35" s="53" t="s">
        <v>338</v>
      </c>
      <c r="O35" s="53" t="s">
        <v>28</v>
      </c>
      <c r="P35" s="53" t="s">
        <v>29</v>
      </c>
      <c r="Q35" s="53" t="s">
        <v>339</v>
      </c>
      <c r="R35" s="55">
        <v>1</v>
      </c>
      <c r="S35" s="62">
        <v>1</v>
      </c>
      <c r="T35" s="64">
        <v>1</v>
      </c>
      <c r="U35" s="64">
        <v>1</v>
      </c>
      <c r="V35" s="64">
        <v>1</v>
      </c>
      <c r="W35" s="64">
        <v>1</v>
      </c>
      <c r="X35" s="94"/>
      <c r="Y35" s="109"/>
      <c r="Z35" s="85"/>
      <c r="AA35" s="85"/>
      <c r="AB35" s="104"/>
      <c r="AC35" s="85"/>
      <c r="AD35" s="85"/>
      <c r="AE35" s="85"/>
      <c r="AF35" s="85"/>
      <c r="AG35" s="85"/>
      <c r="AH35" s="85"/>
      <c r="AI35" s="85"/>
      <c r="AJ35" s="85"/>
      <c r="AK35" s="85"/>
      <c r="AL35" s="85"/>
      <c r="AM35" s="85"/>
      <c r="AN35" s="85"/>
      <c r="AO35" s="85"/>
      <c r="AP35" s="85"/>
      <c r="AQ35" s="85"/>
      <c r="AR35" s="115"/>
      <c r="AS35" s="118"/>
      <c r="AT35" s="117">
        <f t="shared" si="0"/>
        <v>1</v>
      </c>
      <c r="AU35" s="117">
        <f t="shared" si="1"/>
        <v>1</v>
      </c>
    </row>
    <row r="36" spans="1:47" s="79" customFormat="1" ht="311.25" customHeight="1" x14ac:dyDescent="0.25">
      <c r="A36" s="63">
        <v>30</v>
      </c>
      <c r="B36" s="53" t="s">
        <v>50</v>
      </c>
      <c r="C36" s="53" t="s">
        <v>125</v>
      </c>
      <c r="D36" s="53" t="s">
        <v>70</v>
      </c>
      <c r="E36" s="53" t="s">
        <v>60</v>
      </c>
      <c r="F36" s="53" t="s">
        <v>91</v>
      </c>
      <c r="G36" s="53" t="s">
        <v>109</v>
      </c>
      <c r="H36" s="53" t="s">
        <v>340</v>
      </c>
      <c r="I36" s="53" t="s">
        <v>56</v>
      </c>
      <c r="J36" s="53" t="s">
        <v>57</v>
      </c>
      <c r="K36" s="53" t="s">
        <v>341</v>
      </c>
      <c r="L36" s="53" t="s">
        <v>342</v>
      </c>
      <c r="M36" s="62">
        <v>1</v>
      </c>
      <c r="N36" s="53" t="s">
        <v>280</v>
      </c>
      <c r="O36" s="53" t="s">
        <v>28</v>
      </c>
      <c r="P36" s="53" t="s">
        <v>29</v>
      </c>
      <c r="Q36" s="53" t="s">
        <v>343</v>
      </c>
      <c r="R36" s="54" t="s">
        <v>344</v>
      </c>
      <c r="S36" s="62">
        <v>0.5</v>
      </c>
      <c r="T36" s="64">
        <v>1</v>
      </c>
      <c r="U36" s="64">
        <v>1</v>
      </c>
      <c r="V36" s="64">
        <v>1</v>
      </c>
      <c r="W36" s="64">
        <v>1</v>
      </c>
      <c r="X36" s="94"/>
      <c r="Y36" s="110"/>
      <c r="Z36" s="85"/>
      <c r="AA36" s="85"/>
      <c r="AB36" s="104"/>
      <c r="AC36" s="85"/>
      <c r="AD36" s="85"/>
      <c r="AE36" s="85"/>
      <c r="AF36" s="85"/>
      <c r="AG36" s="85"/>
      <c r="AH36" s="85"/>
      <c r="AI36" s="85"/>
      <c r="AJ36" s="85"/>
      <c r="AK36" s="85"/>
      <c r="AL36" s="85"/>
      <c r="AM36" s="85"/>
      <c r="AN36" s="85"/>
      <c r="AO36" s="85"/>
      <c r="AP36" s="85"/>
      <c r="AQ36" s="85"/>
      <c r="AR36" s="115"/>
      <c r="AS36" s="118"/>
      <c r="AT36" s="117">
        <f t="shared" si="0"/>
        <v>1</v>
      </c>
      <c r="AU36" s="117">
        <f t="shared" si="1"/>
        <v>1</v>
      </c>
    </row>
    <row r="37" spans="1:47" s="79" customFormat="1" ht="347.25" customHeight="1" x14ac:dyDescent="0.25">
      <c r="A37" s="63">
        <v>31</v>
      </c>
      <c r="B37" s="53" t="s">
        <v>50</v>
      </c>
      <c r="C37" s="53" t="s">
        <v>125</v>
      </c>
      <c r="D37" s="53" t="s">
        <v>70</v>
      </c>
      <c r="E37" s="53" t="s">
        <v>56</v>
      </c>
      <c r="F37" s="53" t="s">
        <v>91</v>
      </c>
      <c r="G37" s="53" t="s">
        <v>109</v>
      </c>
      <c r="H37" s="53" t="s">
        <v>345</v>
      </c>
      <c r="I37" s="53" t="s">
        <v>39</v>
      </c>
      <c r="J37" s="53" t="s">
        <v>57</v>
      </c>
      <c r="K37" s="53" t="s">
        <v>346</v>
      </c>
      <c r="L37" s="53" t="s">
        <v>342</v>
      </c>
      <c r="M37" s="62">
        <v>1</v>
      </c>
      <c r="N37" s="53" t="s">
        <v>280</v>
      </c>
      <c r="O37" s="53" t="s">
        <v>28</v>
      </c>
      <c r="P37" s="53" t="s">
        <v>29</v>
      </c>
      <c r="Q37" s="53" t="s">
        <v>347</v>
      </c>
      <c r="R37" s="54" t="s">
        <v>344</v>
      </c>
      <c r="S37" s="62">
        <v>0.5</v>
      </c>
      <c r="T37" s="64">
        <v>1</v>
      </c>
      <c r="U37" s="64">
        <v>1</v>
      </c>
      <c r="V37" s="64">
        <v>1</v>
      </c>
      <c r="W37" s="64">
        <v>1</v>
      </c>
      <c r="X37" s="94"/>
      <c r="Y37" s="111"/>
      <c r="Z37" s="85"/>
      <c r="AA37" s="85"/>
      <c r="AB37" s="104"/>
      <c r="AC37" s="85"/>
      <c r="AD37" s="85"/>
      <c r="AE37" s="85"/>
      <c r="AF37" s="85"/>
      <c r="AG37" s="85"/>
      <c r="AH37" s="85"/>
      <c r="AI37" s="85"/>
      <c r="AJ37" s="85"/>
      <c r="AK37" s="85"/>
      <c r="AL37" s="85"/>
      <c r="AM37" s="85"/>
      <c r="AN37" s="85"/>
      <c r="AO37" s="85"/>
      <c r="AP37" s="85"/>
      <c r="AQ37" s="85"/>
      <c r="AR37" s="115"/>
      <c r="AS37" s="118"/>
      <c r="AT37" s="117">
        <f t="shared" si="0"/>
        <v>1</v>
      </c>
      <c r="AU37" s="117">
        <f t="shared" si="1"/>
        <v>1</v>
      </c>
    </row>
    <row r="38" spans="1:47" s="79" customFormat="1" ht="290.25" customHeight="1" x14ac:dyDescent="0.25">
      <c r="A38" s="63">
        <v>32</v>
      </c>
      <c r="B38" s="53" t="s">
        <v>85</v>
      </c>
      <c r="C38" s="53" t="s">
        <v>75</v>
      </c>
      <c r="D38" s="53" t="s">
        <v>17</v>
      </c>
      <c r="E38" s="53" t="s">
        <v>56</v>
      </c>
      <c r="F38" s="53" t="s">
        <v>33</v>
      </c>
      <c r="G38" s="53" t="s">
        <v>74</v>
      </c>
      <c r="H38" s="53" t="s">
        <v>348</v>
      </c>
      <c r="I38" s="53" t="s">
        <v>20</v>
      </c>
      <c r="J38" s="53" t="s">
        <v>21</v>
      </c>
      <c r="K38" s="53" t="s">
        <v>349</v>
      </c>
      <c r="L38" s="53" t="s">
        <v>350</v>
      </c>
      <c r="M38" s="60">
        <v>1</v>
      </c>
      <c r="N38" s="53" t="s">
        <v>351</v>
      </c>
      <c r="O38" s="53" t="s">
        <v>18</v>
      </c>
      <c r="P38" s="53" t="s">
        <v>29</v>
      </c>
      <c r="Q38" s="53" t="s">
        <v>352</v>
      </c>
      <c r="R38" s="54">
        <v>1</v>
      </c>
      <c r="S38" s="62">
        <v>0.5</v>
      </c>
      <c r="T38" s="78">
        <v>1</v>
      </c>
      <c r="U38" s="64"/>
      <c r="V38" s="64"/>
      <c r="W38" s="64"/>
      <c r="X38" s="85"/>
      <c r="Y38" s="111"/>
      <c r="Z38" s="85"/>
      <c r="AA38" s="85"/>
      <c r="AB38" s="104"/>
      <c r="AC38" s="85"/>
      <c r="AD38" s="85"/>
      <c r="AE38" s="85"/>
      <c r="AF38" s="85"/>
      <c r="AG38" s="85"/>
      <c r="AH38" s="85"/>
      <c r="AI38" s="85"/>
      <c r="AJ38" s="85"/>
      <c r="AK38" s="85"/>
      <c r="AL38" s="85"/>
      <c r="AM38" s="85"/>
      <c r="AN38" s="85"/>
      <c r="AO38" s="85"/>
      <c r="AP38" s="85"/>
      <c r="AQ38" s="85"/>
      <c r="AR38" s="85"/>
      <c r="AS38" s="118"/>
      <c r="AT38" s="116">
        <f t="shared" si="0"/>
        <v>1</v>
      </c>
      <c r="AU38" s="117">
        <f t="shared" si="1"/>
        <v>1</v>
      </c>
    </row>
    <row r="39" spans="1:47" s="79" customFormat="1" ht="144" customHeight="1" x14ac:dyDescent="0.25">
      <c r="A39" s="63">
        <v>33</v>
      </c>
      <c r="B39" s="53" t="s">
        <v>85</v>
      </c>
      <c r="C39" s="53" t="s">
        <v>75</v>
      </c>
      <c r="D39" s="53" t="s">
        <v>17</v>
      </c>
      <c r="E39" s="53" t="s">
        <v>56</v>
      </c>
      <c r="F39" s="53" t="s">
        <v>104</v>
      </c>
      <c r="G39" s="53" t="s">
        <v>74</v>
      </c>
      <c r="H39" s="53" t="s">
        <v>353</v>
      </c>
      <c r="I39" s="53" t="s">
        <v>20</v>
      </c>
      <c r="J39" s="53" t="s">
        <v>21</v>
      </c>
      <c r="K39" s="53" t="s">
        <v>354</v>
      </c>
      <c r="L39" s="53" t="s">
        <v>355</v>
      </c>
      <c r="M39" s="60">
        <v>2</v>
      </c>
      <c r="N39" s="53" t="s">
        <v>351</v>
      </c>
      <c r="O39" s="53" t="s">
        <v>18</v>
      </c>
      <c r="P39" s="53" t="s">
        <v>19</v>
      </c>
      <c r="Q39" s="53" t="s">
        <v>356</v>
      </c>
      <c r="R39" s="54">
        <v>2</v>
      </c>
      <c r="S39" s="62">
        <v>0.5</v>
      </c>
      <c r="T39" s="64"/>
      <c r="U39" s="78">
        <v>1</v>
      </c>
      <c r="V39" s="64"/>
      <c r="W39" s="78">
        <v>1</v>
      </c>
      <c r="X39" s="85"/>
      <c r="Y39" s="100"/>
      <c r="Z39" s="85"/>
      <c r="AA39" s="85"/>
      <c r="AB39" s="85"/>
      <c r="AC39" s="85"/>
      <c r="AD39" s="85"/>
      <c r="AE39" s="85"/>
      <c r="AF39" s="85"/>
      <c r="AG39" s="85"/>
      <c r="AH39" s="85"/>
      <c r="AI39" s="85"/>
      <c r="AJ39" s="85"/>
      <c r="AK39" s="85"/>
      <c r="AL39" s="85"/>
      <c r="AM39" s="85"/>
      <c r="AN39" s="85"/>
      <c r="AO39" s="85"/>
      <c r="AP39" s="85"/>
      <c r="AQ39" s="85"/>
      <c r="AR39" s="85"/>
      <c r="AS39" s="118"/>
      <c r="AT39" s="116">
        <f t="shared" si="0"/>
        <v>0</v>
      </c>
      <c r="AU39" s="117">
        <f t="shared" si="1"/>
        <v>0</v>
      </c>
    </row>
    <row r="40" spans="1:47" s="79" customFormat="1" ht="349.5" customHeight="1" x14ac:dyDescent="0.25">
      <c r="A40" s="63">
        <v>34</v>
      </c>
      <c r="B40" s="53" t="s">
        <v>85</v>
      </c>
      <c r="C40" s="53" t="s">
        <v>68</v>
      </c>
      <c r="D40" s="53" t="s">
        <v>94</v>
      </c>
      <c r="E40" s="53" t="s">
        <v>56</v>
      </c>
      <c r="F40" s="53" t="s">
        <v>51</v>
      </c>
      <c r="G40" s="53" t="s">
        <v>67</v>
      </c>
      <c r="H40" s="53" t="s">
        <v>357</v>
      </c>
      <c r="I40" s="53" t="s">
        <v>30</v>
      </c>
      <c r="J40" s="53" t="s">
        <v>31</v>
      </c>
      <c r="K40" s="53" t="s">
        <v>358</v>
      </c>
      <c r="L40" s="53" t="s">
        <v>359</v>
      </c>
      <c r="M40" s="53">
        <v>4</v>
      </c>
      <c r="N40" s="53" t="s">
        <v>360</v>
      </c>
      <c r="O40" s="53" t="s">
        <v>18</v>
      </c>
      <c r="P40" s="53" t="s">
        <v>19</v>
      </c>
      <c r="Q40" s="53" t="s">
        <v>361</v>
      </c>
      <c r="R40" s="53">
        <v>4</v>
      </c>
      <c r="S40" s="62">
        <v>0.5</v>
      </c>
      <c r="T40" s="63">
        <v>1</v>
      </c>
      <c r="U40" s="63">
        <v>1</v>
      </c>
      <c r="V40" s="63">
        <v>1</v>
      </c>
      <c r="W40" s="63">
        <v>1</v>
      </c>
      <c r="X40" s="85"/>
      <c r="Y40" s="98"/>
      <c r="Z40" s="85"/>
      <c r="AA40" s="85"/>
      <c r="AB40" s="104"/>
      <c r="AC40" s="85"/>
      <c r="AD40" s="85"/>
      <c r="AE40" s="85"/>
      <c r="AF40" s="85"/>
      <c r="AG40" s="85"/>
      <c r="AH40" s="85"/>
      <c r="AI40" s="85"/>
      <c r="AJ40" s="85"/>
      <c r="AK40" s="85"/>
      <c r="AL40" s="85"/>
      <c r="AM40" s="85"/>
      <c r="AN40" s="85"/>
      <c r="AO40" s="85"/>
      <c r="AP40" s="85"/>
      <c r="AQ40" s="85"/>
      <c r="AR40" s="85"/>
      <c r="AS40" s="118"/>
      <c r="AT40" s="116">
        <f t="shared" si="0"/>
        <v>1</v>
      </c>
      <c r="AU40" s="117">
        <f t="shared" si="1"/>
        <v>0.25</v>
      </c>
    </row>
    <row r="41" spans="1:47" s="79" customFormat="1" ht="284.25" customHeight="1" x14ac:dyDescent="0.25">
      <c r="A41" s="63">
        <v>35</v>
      </c>
      <c r="B41" s="53" t="s">
        <v>85</v>
      </c>
      <c r="C41" s="53" t="s">
        <v>68</v>
      </c>
      <c r="D41" s="53" t="s">
        <v>94</v>
      </c>
      <c r="E41" s="53" t="s">
        <v>56</v>
      </c>
      <c r="F41" s="53" t="s">
        <v>51</v>
      </c>
      <c r="G41" s="53" t="s">
        <v>67</v>
      </c>
      <c r="H41" s="53" t="s">
        <v>362</v>
      </c>
      <c r="I41" s="53" t="s">
        <v>20</v>
      </c>
      <c r="J41" s="53" t="s">
        <v>31</v>
      </c>
      <c r="K41" s="53" t="s">
        <v>363</v>
      </c>
      <c r="L41" s="53" t="s">
        <v>364</v>
      </c>
      <c r="M41" s="62">
        <v>1</v>
      </c>
      <c r="N41" s="53" t="s">
        <v>244</v>
      </c>
      <c r="O41" s="53" t="s">
        <v>28</v>
      </c>
      <c r="P41" s="53" t="s">
        <v>29</v>
      </c>
      <c r="Q41" s="53" t="s">
        <v>365</v>
      </c>
      <c r="R41" s="62">
        <v>1</v>
      </c>
      <c r="S41" s="62">
        <v>0.5</v>
      </c>
      <c r="T41" s="64">
        <v>1</v>
      </c>
      <c r="U41" s="64">
        <v>1</v>
      </c>
      <c r="V41" s="64">
        <v>1</v>
      </c>
      <c r="W41" s="64">
        <v>1</v>
      </c>
      <c r="X41" s="94"/>
      <c r="Y41" s="98"/>
      <c r="Z41" s="85"/>
      <c r="AA41" s="85"/>
      <c r="AB41" s="104"/>
      <c r="AC41" s="85"/>
      <c r="AD41" s="85"/>
      <c r="AE41" s="85"/>
      <c r="AF41" s="85"/>
      <c r="AG41" s="85"/>
      <c r="AH41" s="85"/>
      <c r="AI41" s="85"/>
      <c r="AJ41" s="85"/>
      <c r="AK41" s="85"/>
      <c r="AL41" s="85"/>
      <c r="AM41" s="85"/>
      <c r="AN41" s="85"/>
      <c r="AO41" s="85"/>
      <c r="AP41" s="85"/>
      <c r="AQ41" s="85"/>
      <c r="AR41" s="115"/>
      <c r="AS41" s="118"/>
      <c r="AT41" s="117">
        <f t="shared" si="0"/>
        <v>1</v>
      </c>
      <c r="AU41" s="117">
        <f t="shared" si="1"/>
        <v>1</v>
      </c>
    </row>
    <row r="42" spans="1:47" s="79" customFormat="1" ht="305.25" customHeight="1" x14ac:dyDescent="0.25">
      <c r="A42" s="63">
        <v>36</v>
      </c>
      <c r="B42" s="53" t="s">
        <v>64</v>
      </c>
      <c r="C42" s="53" t="s">
        <v>15</v>
      </c>
      <c r="D42" s="53" t="s">
        <v>107</v>
      </c>
      <c r="E42" s="53" t="s">
        <v>56</v>
      </c>
      <c r="F42" s="53" t="s">
        <v>12</v>
      </c>
      <c r="G42" s="53" t="s">
        <v>14</v>
      </c>
      <c r="H42" s="53" t="s">
        <v>366</v>
      </c>
      <c r="I42" s="53" t="s">
        <v>56</v>
      </c>
      <c r="J42" s="53" t="s">
        <v>31</v>
      </c>
      <c r="K42" s="53" t="s">
        <v>367</v>
      </c>
      <c r="L42" s="53" t="s">
        <v>368</v>
      </c>
      <c r="M42" s="53">
        <v>1</v>
      </c>
      <c r="N42" s="53" t="s">
        <v>369</v>
      </c>
      <c r="O42" s="53" t="s">
        <v>18</v>
      </c>
      <c r="P42" s="53" t="s">
        <v>29</v>
      </c>
      <c r="Q42" s="54" t="s">
        <v>370</v>
      </c>
      <c r="R42" s="54">
        <v>1</v>
      </c>
      <c r="S42" s="62">
        <v>0.2</v>
      </c>
      <c r="T42" s="63">
        <v>1</v>
      </c>
      <c r="U42" s="63"/>
      <c r="V42" s="63"/>
      <c r="W42" s="63"/>
      <c r="X42" s="101"/>
      <c r="Y42" s="112"/>
      <c r="Z42" s="85"/>
      <c r="AA42" s="85"/>
      <c r="AB42" s="108"/>
      <c r="AC42" s="85"/>
      <c r="AD42" s="85"/>
      <c r="AE42" s="85"/>
      <c r="AF42" s="85"/>
      <c r="AG42" s="85"/>
      <c r="AH42" s="85"/>
      <c r="AI42" s="85"/>
      <c r="AJ42" s="85"/>
      <c r="AK42" s="85"/>
      <c r="AL42" s="85"/>
      <c r="AM42" s="85"/>
      <c r="AN42" s="85"/>
      <c r="AO42" s="85"/>
      <c r="AP42" s="85"/>
      <c r="AQ42" s="85"/>
      <c r="AR42" s="85"/>
      <c r="AS42" s="118"/>
      <c r="AT42" s="116">
        <f t="shared" si="0"/>
        <v>1</v>
      </c>
      <c r="AU42" s="117">
        <f t="shared" si="1"/>
        <v>1</v>
      </c>
    </row>
    <row r="43" spans="1:47" s="79" customFormat="1" ht="144" customHeight="1" x14ac:dyDescent="0.25">
      <c r="A43" s="63">
        <v>37</v>
      </c>
      <c r="B43" s="53" t="s">
        <v>64</v>
      </c>
      <c r="C43" s="53" t="s">
        <v>15</v>
      </c>
      <c r="D43" s="53" t="s">
        <v>107</v>
      </c>
      <c r="E43" s="53" t="s">
        <v>56</v>
      </c>
      <c r="F43" s="53" t="s">
        <v>12</v>
      </c>
      <c r="G43" s="53" t="s">
        <v>25</v>
      </c>
      <c r="H43" s="53" t="s">
        <v>371</v>
      </c>
      <c r="I43" s="53" t="s">
        <v>30</v>
      </c>
      <c r="J43" s="53" t="s">
        <v>31</v>
      </c>
      <c r="K43" s="53" t="s">
        <v>372</v>
      </c>
      <c r="L43" s="53" t="s">
        <v>373</v>
      </c>
      <c r="M43" s="53">
        <v>2</v>
      </c>
      <c r="N43" s="53" t="s">
        <v>374</v>
      </c>
      <c r="O43" s="53" t="s">
        <v>18</v>
      </c>
      <c r="P43" s="53" t="s">
        <v>19</v>
      </c>
      <c r="Q43" s="54" t="s">
        <v>375</v>
      </c>
      <c r="R43" s="54">
        <v>2</v>
      </c>
      <c r="S43" s="62">
        <v>0.15</v>
      </c>
      <c r="T43" s="63"/>
      <c r="U43" s="63">
        <v>1</v>
      </c>
      <c r="V43" s="63"/>
      <c r="W43" s="63">
        <v>1</v>
      </c>
      <c r="X43" s="85"/>
      <c r="Y43" s="95"/>
      <c r="Z43" s="85"/>
      <c r="AA43" s="85"/>
      <c r="AB43" s="85"/>
      <c r="AC43" s="85"/>
      <c r="AD43" s="85"/>
      <c r="AE43" s="85"/>
      <c r="AF43" s="85"/>
      <c r="AG43" s="85"/>
      <c r="AH43" s="85"/>
      <c r="AI43" s="85"/>
      <c r="AJ43" s="85"/>
      <c r="AK43" s="85"/>
      <c r="AL43" s="85"/>
      <c r="AM43" s="85"/>
      <c r="AN43" s="85"/>
      <c r="AO43" s="85"/>
      <c r="AP43" s="85"/>
      <c r="AQ43" s="85"/>
      <c r="AR43" s="85"/>
      <c r="AS43" s="118"/>
      <c r="AT43" s="116">
        <f t="shared" si="0"/>
        <v>0</v>
      </c>
      <c r="AU43" s="117">
        <f t="shared" si="1"/>
        <v>0</v>
      </c>
    </row>
    <row r="44" spans="1:47" s="79" customFormat="1" ht="144" customHeight="1" x14ac:dyDescent="0.25">
      <c r="A44" s="63">
        <v>38</v>
      </c>
      <c r="B44" s="53" t="s">
        <v>64</v>
      </c>
      <c r="C44" s="53" t="s">
        <v>15</v>
      </c>
      <c r="D44" s="53" t="s">
        <v>107</v>
      </c>
      <c r="E44" s="53" t="s">
        <v>56</v>
      </c>
      <c r="F44" s="53" t="s">
        <v>12</v>
      </c>
      <c r="G44" s="53" t="s">
        <v>35</v>
      </c>
      <c r="H44" s="53" t="s">
        <v>376</v>
      </c>
      <c r="I44" s="53" t="s">
        <v>30</v>
      </c>
      <c r="J44" s="53" t="s">
        <v>31</v>
      </c>
      <c r="K44" s="53" t="s">
        <v>377</v>
      </c>
      <c r="L44" s="53" t="s">
        <v>378</v>
      </c>
      <c r="M44" s="62">
        <v>1</v>
      </c>
      <c r="N44" s="53" t="s">
        <v>379</v>
      </c>
      <c r="O44" s="53" t="s">
        <v>28</v>
      </c>
      <c r="P44" s="53" t="s">
        <v>29</v>
      </c>
      <c r="Q44" s="53" t="s">
        <v>379</v>
      </c>
      <c r="R44" s="54" t="s">
        <v>109</v>
      </c>
      <c r="S44" s="62">
        <v>0.2</v>
      </c>
      <c r="T44" s="63"/>
      <c r="U44" s="63"/>
      <c r="V44" s="63"/>
      <c r="W44" s="64">
        <v>1</v>
      </c>
      <c r="X44" s="85"/>
      <c r="Y44" s="95"/>
      <c r="Z44" s="85"/>
      <c r="AA44" s="85"/>
      <c r="AB44" s="85"/>
      <c r="AC44" s="85"/>
      <c r="AD44" s="85"/>
      <c r="AE44" s="85"/>
      <c r="AF44" s="85"/>
      <c r="AG44" s="85"/>
      <c r="AH44" s="85"/>
      <c r="AI44" s="85"/>
      <c r="AJ44" s="85"/>
      <c r="AK44" s="85"/>
      <c r="AL44" s="85"/>
      <c r="AM44" s="85"/>
      <c r="AN44" s="85"/>
      <c r="AO44" s="85"/>
      <c r="AP44" s="85"/>
      <c r="AQ44" s="85"/>
      <c r="AR44" s="85"/>
      <c r="AS44" s="118"/>
      <c r="AT44" s="116">
        <f t="shared" si="0"/>
        <v>0</v>
      </c>
      <c r="AU44" s="117">
        <f t="shared" si="1"/>
        <v>0</v>
      </c>
    </row>
    <row r="45" spans="1:47" s="79" customFormat="1" ht="309" customHeight="1" x14ac:dyDescent="0.25">
      <c r="A45" s="63">
        <v>39</v>
      </c>
      <c r="B45" s="53" t="s">
        <v>64</v>
      </c>
      <c r="C45" s="53" t="s">
        <v>15</v>
      </c>
      <c r="D45" s="53" t="s">
        <v>107</v>
      </c>
      <c r="E45" s="53" t="s">
        <v>56</v>
      </c>
      <c r="F45" s="53" t="s">
        <v>12</v>
      </c>
      <c r="G45" s="53" t="s">
        <v>44</v>
      </c>
      <c r="H45" s="53" t="s">
        <v>380</v>
      </c>
      <c r="I45" s="53" t="s">
        <v>56</v>
      </c>
      <c r="J45" s="53" t="s">
        <v>31</v>
      </c>
      <c r="K45" s="53" t="s">
        <v>381</v>
      </c>
      <c r="L45" s="53" t="s">
        <v>382</v>
      </c>
      <c r="M45" s="53">
        <v>4</v>
      </c>
      <c r="N45" s="53" t="s">
        <v>383</v>
      </c>
      <c r="O45" s="53" t="s">
        <v>18</v>
      </c>
      <c r="P45" s="53" t="s">
        <v>19</v>
      </c>
      <c r="Q45" s="54" t="s">
        <v>383</v>
      </c>
      <c r="R45" s="53">
        <v>4</v>
      </c>
      <c r="S45" s="62">
        <v>0.15</v>
      </c>
      <c r="T45" s="63">
        <v>1</v>
      </c>
      <c r="U45" s="63">
        <v>1</v>
      </c>
      <c r="V45" s="63">
        <v>1</v>
      </c>
      <c r="W45" s="63">
        <v>1</v>
      </c>
      <c r="X45" s="101"/>
      <c r="Y45" s="112"/>
      <c r="Z45" s="85"/>
      <c r="AA45" s="85"/>
      <c r="AB45" s="104"/>
      <c r="AC45" s="85"/>
      <c r="AD45" s="85"/>
      <c r="AE45" s="85"/>
      <c r="AF45" s="85"/>
      <c r="AG45" s="85"/>
      <c r="AH45" s="85"/>
      <c r="AI45" s="85"/>
      <c r="AJ45" s="85"/>
      <c r="AK45" s="85"/>
      <c r="AL45" s="85"/>
      <c r="AM45" s="85"/>
      <c r="AN45" s="85"/>
      <c r="AO45" s="85"/>
      <c r="AP45" s="85"/>
      <c r="AQ45" s="85"/>
      <c r="AR45" s="85"/>
      <c r="AS45" s="118"/>
      <c r="AT45" s="116">
        <f t="shared" si="0"/>
        <v>1</v>
      </c>
      <c r="AU45" s="117">
        <f t="shared" si="1"/>
        <v>0.25</v>
      </c>
    </row>
    <row r="46" spans="1:47" s="79" customFormat="1" ht="297" customHeight="1" x14ac:dyDescent="0.25">
      <c r="A46" s="63">
        <v>40</v>
      </c>
      <c r="B46" s="53" t="s">
        <v>64</v>
      </c>
      <c r="C46" s="53" t="s">
        <v>15</v>
      </c>
      <c r="D46" s="53" t="s">
        <v>107</v>
      </c>
      <c r="E46" s="53" t="s">
        <v>56</v>
      </c>
      <c r="F46" s="53" t="s">
        <v>12</v>
      </c>
      <c r="G46" s="53" t="s">
        <v>53</v>
      </c>
      <c r="H46" s="53" t="s">
        <v>384</v>
      </c>
      <c r="I46" s="53" t="s">
        <v>56</v>
      </c>
      <c r="J46" s="53" t="s">
        <v>31</v>
      </c>
      <c r="K46" s="53" t="s">
        <v>385</v>
      </c>
      <c r="L46" s="53" t="s">
        <v>382</v>
      </c>
      <c r="M46" s="53">
        <v>4</v>
      </c>
      <c r="N46" s="53" t="s">
        <v>386</v>
      </c>
      <c r="O46" s="53" t="s">
        <v>18</v>
      </c>
      <c r="P46" s="53" t="s">
        <v>19</v>
      </c>
      <c r="Q46" s="54" t="s">
        <v>387</v>
      </c>
      <c r="R46" s="53">
        <v>4</v>
      </c>
      <c r="S46" s="62">
        <v>0.15</v>
      </c>
      <c r="T46" s="63">
        <v>1</v>
      </c>
      <c r="U46" s="63">
        <v>1</v>
      </c>
      <c r="V46" s="63">
        <v>1</v>
      </c>
      <c r="W46" s="63">
        <v>1</v>
      </c>
      <c r="X46" s="102"/>
      <c r="Y46" s="113"/>
      <c r="Z46" s="85"/>
      <c r="AA46" s="85"/>
      <c r="AB46" s="114"/>
      <c r="AC46" s="85"/>
      <c r="AD46" s="85"/>
      <c r="AE46" s="85"/>
      <c r="AF46" s="85"/>
      <c r="AG46" s="85"/>
      <c r="AH46" s="85"/>
      <c r="AI46" s="85"/>
      <c r="AJ46" s="85"/>
      <c r="AK46" s="85"/>
      <c r="AL46" s="85"/>
      <c r="AM46" s="85"/>
      <c r="AN46" s="85"/>
      <c r="AO46" s="85"/>
      <c r="AP46" s="85"/>
      <c r="AQ46" s="85"/>
      <c r="AR46" s="85"/>
      <c r="AS46" s="118"/>
      <c r="AT46" s="116">
        <f t="shared" si="0"/>
        <v>1</v>
      </c>
      <c r="AU46" s="117">
        <f t="shared" si="1"/>
        <v>0.25</v>
      </c>
    </row>
    <row r="47" spans="1:47" s="79" customFormat="1" ht="289.5" customHeight="1" x14ac:dyDescent="0.25">
      <c r="A47" s="63">
        <v>41</v>
      </c>
      <c r="B47" s="53" t="s">
        <v>64</v>
      </c>
      <c r="C47" s="53" t="s">
        <v>15</v>
      </c>
      <c r="D47" s="53" t="s">
        <v>107</v>
      </c>
      <c r="E47" s="53" t="s">
        <v>56</v>
      </c>
      <c r="F47" s="53" t="s">
        <v>12</v>
      </c>
      <c r="G47" s="53" t="s">
        <v>61</v>
      </c>
      <c r="H47" s="53" t="s">
        <v>388</v>
      </c>
      <c r="I47" s="53" t="s">
        <v>56</v>
      </c>
      <c r="J47" s="53" t="s">
        <v>31</v>
      </c>
      <c r="K47" s="53" t="s">
        <v>389</v>
      </c>
      <c r="L47" s="53" t="s">
        <v>382</v>
      </c>
      <c r="M47" s="53">
        <v>4</v>
      </c>
      <c r="N47" s="53" t="s">
        <v>390</v>
      </c>
      <c r="O47" s="53" t="s">
        <v>18</v>
      </c>
      <c r="P47" s="53" t="s">
        <v>19</v>
      </c>
      <c r="Q47" s="54" t="s">
        <v>391</v>
      </c>
      <c r="R47" s="53">
        <v>4</v>
      </c>
      <c r="S47" s="62">
        <v>0.15</v>
      </c>
      <c r="T47" s="63">
        <v>1</v>
      </c>
      <c r="U47" s="63">
        <v>1</v>
      </c>
      <c r="V47" s="63">
        <v>1</v>
      </c>
      <c r="W47" s="63">
        <v>1</v>
      </c>
      <c r="X47" s="102"/>
      <c r="Y47" s="113"/>
      <c r="Z47" s="85"/>
      <c r="AA47" s="85"/>
      <c r="AB47" s="114"/>
      <c r="AC47" s="85"/>
      <c r="AD47" s="85"/>
      <c r="AE47" s="85"/>
      <c r="AF47" s="85"/>
      <c r="AG47" s="85"/>
      <c r="AH47" s="85"/>
      <c r="AI47" s="85"/>
      <c r="AJ47" s="85"/>
      <c r="AK47" s="85"/>
      <c r="AL47" s="85"/>
      <c r="AM47" s="85"/>
      <c r="AN47" s="85"/>
      <c r="AO47" s="85"/>
      <c r="AP47" s="85"/>
      <c r="AQ47" s="85"/>
      <c r="AR47" s="85"/>
      <c r="AS47" s="118"/>
      <c r="AT47" s="116">
        <f t="shared" si="0"/>
        <v>1</v>
      </c>
      <c r="AU47" s="117">
        <f t="shared" si="1"/>
        <v>0.25</v>
      </c>
    </row>
    <row r="48" spans="1:47" s="79" customFormat="1" ht="144" customHeight="1" x14ac:dyDescent="0.25">
      <c r="A48" s="63">
        <v>42</v>
      </c>
      <c r="B48" s="88" t="s">
        <v>64</v>
      </c>
      <c r="C48" s="53" t="s">
        <v>127</v>
      </c>
      <c r="D48" s="53" t="s">
        <v>103</v>
      </c>
      <c r="E48" s="53" t="s">
        <v>87</v>
      </c>
      <c r="F48" s="88" t="s">
        <v>59</v>
      </c>
      <c r="G48" s="53" t="s">
        <v>109</v>
      </c>
      <c r="H48" s="53" t="s">
        <v>392</v>
      </c>
      <c r="I48" s="53" t="s">
        <v>30</v>
      </c>
      <c r="J48" s="53" t="s">
        <v>57</v>
      </c>
      <c r="K48" s="53" t="s">
        <v>393</v>
      </c>
      <c r="L48" s="53" t="s">
        <v>394</v>
      </c>
      <c r="M48" s="53">
        <v>1</v>
      </c>
      <c r="N48" s="53" t="s">
        <v>244</v>
      </c>
      <c r="O48" s="53" t="s">
        <v>18</v>
      </c>
      <c r="P48" s="53" t="s">
        <v>29</v>
      </c>
      <c r="Q48" s="54" t="s">
        <v>245</v>
      </c>
      <c r="R48" s="54" t="s">
        <v>56</v>
      </c>
      <c r="S48" s="62">
        <v>1</v>
      </c>
      <c r="T48" s="53"/>
      <c r="U48" s="53"/>
      <c r="V48" s="53"/>
      <c r="W48" s="53">
        <v>1</v>
      </c>
      <c r="X48" s="85"/>
      <c r="Y48" s="95"/>
      <c r="Z48" s="85"/>
      <c r="AA48" s="85"/>
      <c r="AB48" s="85"/>
      <c r="AC48" s="85"/>
      <c r="AD48" s="85"/>
      <c r="AE48" s="85"/>
      <c r="AF48" s="85"/>
      <c r="AG48" s="85"/>
      <c r="AH48" s="85"/>
      <c r="AI48" s="85"/>
      <c r="AJ48" s="85"/>
      <c r="AK48" s="85"/>
      <c r="AL48" s="85"/>
      <c r="AM48" s="85"/>
      <c r="AN48" s="85"/>
      <c r="AO48" s="85"/>
      <c r="AP48" s="85"/>
      <c r="AQ48" s="85"/>
      <c r="AR48" s="85"/>
      <c r="AS48" s="118"/>
      <c r="AT48" s="116">
        <f t="shared" si="0"/>
        <v>0</v>
      </c>
      <c r="AU48" s="117">
        <f t="shared" si="1"/>
        <v>0</v>
      </c>
    </row>
    <row r="49" spans="1:48" s="79" customFormat="1" ht="305.25" customHeight="1" x14ac:dyDescent="0.25">
      <c r="A49" s="63">
        <v>43</v>
      </c>
      <c r="B49" s="53" t="s">
        <v>85</v>
      </c>
      <c r="C49" s="53" t="s">
        <v>128</v>
      </c>
      <c r="D49" s="53" t="s">
        <v>103</v>
      </c>
      <c r="E49" s="53" t="s">
        <v>87</v>
      </c>
      <c r="F49" s="53" t="s">
        <v>59</v>
      </c>
      <c r="G49" s="53" t="s">
        <v>109</v>
      </c>
      <c r="H49" s="53" t="s">
        <v>395</v>
      </c>
      <c r="I49" s="53" t="s">
        <v>20</v>
      </c>
      <c r="J49" s="53" t="s">
        <v>57</v>
      </c>
      <c r="K49" s="53" t="s">
        <v>396</v>
      </c>
      <c r="L49" s="53" t="s">
        <v>359</v>
      </c>
      <c r="M49" s="53">
        <v>4</v>
      </c>
      <c r="N49" s="53" t="s">
        <v>397</v>
      </c>
      <c r="O49" s="53" t="s">
        <v>18</v>
      </c>
      <c r="P49" s="53" t="s">
        <v>19</v>
      </c>
      <c r="Q49" s="53" t="s">
        <v>398</v>
      </c>
      <c r="R49" s="53" t="s">
        <v>56</v>
      </c>
      <c r="S49" s="62">
        <v>1</v>
      </c>
      <c r="T49" s="63">
        <v>1</v>
      </c>
      <c r="U49" s="63">
        <v>1</v>
      </c>
      <c r="V49" s="63">
        <v>1</v>
      </c>
      <c r="W49" s="63">
        <v>1</v>
      </c>
      <c r="X49" s="85"/>
      <c r="Y49" s="98"/>
      <c r="Z49" s="85"/>
      <c r="AA49" s="85"/>
      <c r="AB49" s="104"/>
      <c r="AC49" s="85"/>
      <c r="AD49" s="85"/>
      <c r="AE49" s="85"/>
      <c r="AF49" s="85"/>
      <c r="AG49" s="85"/>
      <c r="AH49" s="85"/>
      <c r="AI49" s="85"/>
      <c r="AJ49" s="85"/>
      <c r="AK49" s="85"/>
      <c r="AL49" s="85"/>
      <c r="AM49" s="85"/>
      <c r="AN49" s="85"/>
      <c r="AO49" s="85"/>
      <c r="AP49" s="85"/>
      <c r="AQ49" s="85"/>
      <c r="AR49" s="85"/>
      <c r="AS49" s="118"/>
      <c r="AT49" s="116">
        <f t="shared" si="0"/>
        <v>1</v>
      </c>
      <c r="AU49" s="117">
        <f t="shared" si="1"/>
        <v>0.25</v>
      </c>
    </row>
    <row r="50" spans="1:48" s="79" customFormat="1" ht="377.25" customHeight="1" x14ac:dyDescent="0.25">
      <c r="A50" s="63">
        <v>44</v>
      </c>
      <c r="B50" s="53" t="s">
        <v>64</v>
      </c>
      <c r="C50" s="53" t="s">
        <v>97</v>
      </c>
      <c r="D50" s="53" t="s">
        <v>103</v>
      </c>
      <c r="E50" s="53" t="s">
        <v>87</v>
      </c>
      <c r="F50" s="53" t="s">
        <v>112</v>
      </c>
      <c r="G50" s="53" t="s">
        <v>96</v>
      </c>
      <c r="H50" s="53" t="s">
        <v>399</v>
      </c>
      <c r="I50" s="53" t="s">
        <v>20</v>
      </c>
      <c r="J50" s="53" t="s">
        <v>31</v>
      </c>
      <c r="K50" s="53" t="s">
        <v>400</v>
      </c>
      <c r="L50" s="53" t="s">
        <v>451</v>
      </c>
      <c r="M50" s="62">
        <v>1</v>
      </c>
      <c r="N50" s="53" t="s">
        <v>401</v>
      </c>
      <c r="O50" s="53" t="s">
        <v>28</v>
      </c>
      <c r="P50" s="53" t="s">
        <v>29</v>
      </c>
      <c r="Q50" s="54" t="s">
        <v>402</v>
      </c>
      <c r="R50" s="55">
        <v>1</v>
      </c>
      <c r="S50" s="62">
        <v>0.6</v>
      </c>
      <c r="T50" s="64">
        <v>1</v>
      </c>
      <c r="U50" s="64">
        <v>1</v>
      </c>
      <c r="V50" s="64">
        <v>1</v>
      </c>
      <c r="W50" s="64">
        <v>1</v>
      </c>
      <c r="X50" s="94"/>
      <c r="Y50" s="98"/>
      <c r="Z50" s="95"/>
      <c r="AA50" s="95"/>
      <c r="AB50" s="120"/>
      <c r="AC50" s="85"/>
      <c r="AD50" s="85"/>
      <c r="AE50" s="85"/>
      <c r="AF50" s="85"/>
      <c r="AG50" s="85"/>
      <c r="AH50" s="85"/>
      <c r="AI50" s="85"/>
      <c r="AJ50" s="85"/>
      <c r="AK50" s="85"/>
      <c r="AL50" s="85"/>
      <c r="AM50" s="85"/>
      <c r="AN50" s="85"/>
      <c r="AO50" s="85"/>
      <c r="AP50" s="85"/>
      <c r="AQ50" s="85"/>
      <c r="AR50" s="115"/>
      <c r="AS50" s="118"/>
      <c r="AT50" s="117">
        <f t="shared" si="0"/>
        <v>1</v>
      </c>
      <c r="AU50" s="117">
        <f t="shared" si="1"/>
        <v>1</v>
      </c>
    </row>
    <row r="51" spans="1:48" s="79" customFormat="1" ht="388.5" customHeight="1" x14ac:dyDescent="0.25">
      <c r="A51" s="63">
        <v>45</v>
      </c>
      <c r="B51" s="53" t="s">
        <v>64</v>
      </c>
      <c r="C51" s="53" t="s">
        <v>97</v>
      </c>
      <c r="D51" s="53" t="s">
        <v>103</v>
      </c>
      <c r="E51" s="53" t="s">
        <v>87</v>
      </c>
      <c r="F51" s="53" t="s">
        <v>112</v>
      </c>
      <c r="G51" s="53" t="s">
        <v>96</v>
      </c>
      <c r="H51" s="53" t="s">
        <v>403</v>
      </c>
      <c r="I51" s="53" t="s">
        <v>30</v>
      </c>
      <c r="J51" s="53" t="s">
        <v>31</v>
      </c>
      <c r="K51" s="53" t="s">
        <v>404</v>
      </c>
      <c r="L51" s="53" t="s">
        <v>405</v>
      </c>
      <c r="M51" s="62">
        <v>1</v>
      </c>
      <c r="N51" s="53" t="s">
        <v>406</v>
      </c>
      <c r="O51" s="53" t="s">
        <v>28</v>
      </c>
      <c r="P51" s="53" t="s">
        <v>29</v>
      </c>
      <c r="Q51" s="54" t="s">
        <v>407</v>
      </c>
      <c r="R51" s="55">
        <v>1</v>
      </c>
      <c r="S51" s="62">
        <v>0.1</v>
      </c>
      <c r="T51" s="64">
        <v>1</v>
      </c>
      <c r="U51" s="64">
        <v>1</v>
      </c>
      <c r="V51" s="64">
        <v>1</v>
      </c>
      <c r="W51" s="64">
        <v>1</v>
      </c>
      <c r="X51" s="94"/>
      <c r="Y51" s="98"/>
      <c r="Z51" s="95"/>
      <c r="AA51" s="95"/>
      <c r="AB51" s="120"/>
      <c r="AC51" s="85"/>
      <c r="AD51" s="85"/>
      <c r="AE51" s="85"/>
      <c r="AF51" s="85"/>
      <c r="AG51" s="85"/>
      <c r="AH51" s="85"/>
      <c r="AI51" s="85"/>
      <c r="AJ51" s="85"/>
      <c r="AK51" s="85"/>
      <c r="AL51" s="85"/>
      <c r="AM51" s="85"/>
      <c r="AN51" s="85"/>
      <c r="AO51" s="85"/>
      <c r="AP51" s="85"/>
      <c r="AQ51" s="85"/>
      <c r="AR51" s="115"/>
      <c r="AS51" s="118"/>
      <c r="AT51" s="117">
        <f t="shared" si="0"/>
        <v>1</v>
      </c>
      <c r="AU51" s="117">
        <f t="shared" si="1"/>
        <v>1</v>
      </c>
    </row>
    <row r="52" spans="1:48" s="79" customFormat="1" ht="375" customHeight="1" x14ac:dyDescent="0.25">
      <c r="A52" s="63">
        <v>46</v>
      </c>
      <c r="B52" s="53" t="s">
        <v>64</v>
      </c>
      <c r="C52" s="53" t="s">
        <v>97</v>
      </c>
      <c r="D52" s="53" t="s">
        <v>103</v>
      </c>
      <c r="E52" s="53" t="s">
        <v>87</v>
      </c>
      <c r="F52" s="53" t="s">
        <v>112</v>
      </c>
      <c r="G52" s="53" t="s">
        <v>96</v>
      </c>
      <c r="H52" s="53" t="s">
        <v>408</v>
      </c>
      <c r="I52" s="53" t="s">
        <v>30</v>
      </c>
      <c r="J52" s="53" t="s">
        <v>31</v>
      </c>
      <c r="K52" s="53" t="s">
        <v>409</v>
      </c>
      <c r="L52" s="53" t="s">
        <v>452</v>
      </c>
      <c r="M52" s="62">
        <v>1</v>
      </c>
      <c r="N52" s="53" t="s">
        <v>410</v>
      </c>
      <c r="O52" s="53" t="s">
        <v>28</v>
      </c>
      <c r="P52" s="53" t="s">
        <v>29</v>
      </c>
      <c r="Q52" s="54" t="s">
        <v>411</v>
      </c>
      <c r="R52" s="55">
        <v>1</v>
      </c>
      <c r="S52" s="62">
        <v>0.1</v>
      </c>
      <c r="T52" s="64">
        <v>1</v>
      </c>
      <c r="U52" s="64">
        <v>1</v>
      </c>
      <c r="V52" s="64">
        <v>1</v>
      </c>
      <c r="W52" s="64">
        <v>1</v>
      </c>
      <c r="X52" s="94"/>
      <c r="Y52" s="98"/>
      <c r="Z52" s="95"/>
      <c r="AA52" s="95"/>
      <c r="AB52" s="120"/>
      <c r="AC52" s="85"/>
      <c r="AD52" s="85"/>
      <c r="AE52" s="85"/>
      <c r="AF52" s="85"/>
      <c r="AG52" s="85"/>
      <c r="AH52" s="85"/>
      <c r="AI52" s="85"/>
      <c r="AJ52" s="85"/>
      <c r="AK52" s="85"/>
      <c r="AL52" s="85"/>
      <c r="AM52" s="85"/>
      <c r="AN52" s="85"/>
      <c r="AO52" s="85"/>
      <c r="AP52" s="85"/>
      <c r="AQ52" s="85"/>
      <c r="AR52" s="115"/>
      <c r="AS52" s="118"/>
      <c r="AT52" s="117">
        <f t="shared" si="0"/>
        <v>1</v>
      </c>
      <c r="AU52" s="117">
        <f t="shared" si="1"/>
        <v>1</v>
      </c>
    </row>
    <row r="53" spans="1:48" s="79" customFormat="1" ht="409.5" customHeight="1" x14ac:dyDescent="0.25">
      <c r="A53" s="63">
        <v>47</v>
      </c>
      <c r="B53" s="53" t="s">
        <v>64</v>
      </c>
      <c r="C53" s="53" t="s">
        <v>97</v>
      </c>
      <c r="D53" s="53" t="s">
        <v>103</v>
      </c>
      <c r="E53" s="53" t="s">
        <v>87</v>
      </c>
      <c r="F53" s="53" t="s">
        <v>112</v>
      </c>
      <c r="G53" s="53" t="s">
        <v>96</v>
      </c>
      <c r="H53" s="53" t="s">
        <v>412</v>
      </c>
      <c r="I53" s="53" t="s">
        <v>39</v>
      </c>
      <c r="J53" s="53" t="s">
        <v>31</v>
      </c>
      <c r="K53" s="53" t="s">
        <v>413</v>
      </c>
      <c r="L53" s="53" t="s">
        <v>414</v>
      </c>
      <c r="M53" s="62">
        <v>1</v>
      </c>
      <c r="N53" s="53" t="s">
        <v>415</v>
      </c>
      <c r="O53" s="53" t="s">
        <v>28</v>
      </c>
      <c r="P53" s="53" t="s">
        <v>29</v>
      </c>
      <c r="Q53" s="54" t="s">
        <v>416</v>
      </c>
      <c r="R53" s="55">
        <v>1</v>
      </c>
      <c r="S53" s="62">
        <v>0.1</v>
      </c>
      <c r="T53" s="64">
        <v>1</v>
      </c>
      <c r="U53" s="64">
        <v>1</v>
      </c>
      <c r="V53" s="64">
        <v>1</v>
      </c>
      <c r="W53" s="64">
        <v>1</v>
      </c>
      <c r="X53" s="94"/>
      <c r="Y53" s="98"/>
      <c r="Z53" s="95"/>
      <c r="AA53" s="95"/>
      <c r="AB53" s="120"/>
      <c r="AC53" s="85"/>
      <c r="AD53" s="85"/>
      <c r="AE53" s="85"/>
      <c r="AF53" s="85"/>
      <c r="AG53" s="85"/>
      <c r="AH53" s="85"/>
      <c r="AI53" s="85"/>
      <c r="AJ53" s="85"/>
      <c r="AK53" s="85"/>
      <c r="AL53" s="85"/>
      <c r="AM53" s="85"/>
      <c r="AN53" s="85"/>
      <c r="AO53" s="85"/>
      <c r="AP53" s="85"/>
      <c r="AQ53" s="85"/>
      <c r="AR53" s="115"/>
      <c r="AS53" s="118"/>
      <c r="AT53" s="117">
        <f t="shared" si="0"/>
        <v>1</v>
      </c>
      <c r="AU53" s="117">
        <f t="shared" si="1"/>
        <v>1</v>
      </c>
    </row>
    <row r="54" spans="1:48" s="79" customFormat="1" ht="409.6" customHeight="1" x14ac:dyDescent="0.25">
      <c r="A54" s="63">
        <v>48</v>
      </c>
      <c r="B54" s="53" t="s">
        <v>64</v>
      </c>
      <c r="C54" s="53" t="s">
        <v>97</v>
      </c>
      <c r="D54" s="53" t="s">
        <v>103</v>
      </c>
      <c r="E54" s="53" t="s">
        <v>87</v>
      </c>
      <c r="F54" s="53" t="s">
        <v>112</v>
      </c>
      <c r="G54" s="53" t="s">
        <v>96</v>
      </c>
      <c r="H54" s="53" t="s">
        <v>417</v>
      </c>
      <c r="I54" s="53" t="s">
        <v>48</v>
      </c>
      <c r="J54" s="53" t="s">
        <v>31</v>
      </c>
      <c r="K54" s="53" t="s">
        <v>418</v>
      </c>
      <c r="L54" s="53" t="s">
        <v>419</v>
      </c>
      <c r="M54" s="62">
        <v>1</v>
      </c>
      <c r="N54" s="53" t="s">
        <v>420</v>
      </c>
      <c r="O54" s="53" t="s">
        <v>28</v>
      </c>
      <c r="P54" s="53" t="s">
        <v>29</v>
      </c>
      <c r="Q54" s="54" t="s">
        <v>421</v>
      </c>
      <c r="R54" s="55">
        <v>1</v>
      </c>
      <c r="S54" s="62">
        <v>0.1</v>
      </c>
      <c r="T54" s="64">
        <v>1</v>
      </c>
      <c r="U54" s="64">
        <v>1</v>
      </c>
      <c r="V54" s="64">
        <v>1</v>
      </c>
      <c r="W54" s="64">
        <v>1</v>
      </c>
      <c r="X54" s="94"/>
      <c r="Y54" s="98"/>
      <c r="Z54" s="95"/>
      <c r="AA54" s="95"/>
      <c r="AB54" s="120"/>
      <c r="AC54" s="85"/>
      <c r="AD54" s="85"/>
      <c r="AE54" s="85"/>
      <c r="AF54" s="85"/>
      <c r="AG54" s="85"/>
      <c r="AH54" s="85"/>
      <c r="AI54" s="85"/>
      <c r="AJ54" s="85"/>
      <c r="AK54" s="85"/>
      <c r="AL54" s="85"/>
      <c r="AM54" s="85"/>
      <c r="AN54" s="85"/>
      <c r="AO54" s="85"/>
      <c r="AP54" s="85"/>
      <c r="AQ54" s="85"/>
      <c r="AR54" s="115"/>
      <c r="AS54" s="118"/>
      <c r="AT54" s="117">
        <f t="shared" si="0"/>
        <v>1</v>
      </c>
      <c r="AU54" s="117">
        <f t="shared" si="1"/>
        <v>1</v>
      </c>
    </row>
    <row r="55" spans="1:48" s="79" customFormat="1" ht="144" customHeight="1" x14ac:dyDescent="0.25">
      <c r="A55" s="63">
        <v>49</v>
      </c>
      <c r="B55" s="53" t="s">
        <v>64</v>
      </c>
      <c r="C55" s="53" t="s">
        <v>129</v>
      </c>
      <c r="D55" s="53" t="s">
        <v>90</v>
      </c>
      <c r="E55" s="53" t="s">
        <v>56</v>
      </c>
      <c r="F55" s="53" t="s">
        <v>59</v>
      </c>
      <c r="G55" s="53" t="s">
        <v>109</v>
      </c>
      <c r="H55" s="53" t="s">
        <v>422</v>
      </c>
      <c r="I55" s="53" t="s">
        <v>48</v>
      </c>
      <c r="J55" s="53" t="s">
        <v>57</v>
      </c>
      <c r="K55" s="53" t="s">
        <v>423</v>
      </c>
      <c r="L55" s="53" t="s">
        <v>424</v>
      </c>
      <c r="M55" s="53">
        <v>2</v>
      </c>
      <c r="N55" s="53" t="s">
        <v>425</v>
      </c>
      <c r="O55" s="53" t="s">
        <v>18</v>
      </c>
      <c r="P55" s="53" t="s">
        <v>19</v>
      </c>
      <c r="Q55" s="65" t="s">
        <v>426</v>
      </c>
      <c r="R55" s="65">
        <v>2</v>
      </c>
      <c r="S55" s="62">
        <v>0.5</v>
      </c>
      <c r="T55" s="64"/>
      <c r="U55" s="78">
        <v>1</v>
      </c>
      <c r="V55" s="78"/>
      <c r="W55" s="78">
        <v>1</v>
      </c>
      <c r="X55" s="85"/>
      <c r="Y55" s="95"/>
      <c r="Z55" s="85"/>
      <c r="AA55" s="85"/>
      <c r="AB55" s="85"/>
      <c r="AC55" s="85"/>
      <c r="AD55" s="85"/>
      <c r="AE55" s="85"/>
      <c r="AF55" s="85"/>
      <c r="AG55" s="85"/>
      <c r="AH55" s="85"/>
      <c r="AI55" s="85"/>
      <c r="AJ55" s="85"/>
      <c r="AK55" s="85"/>
      <c r="AL55" s="85"/>
      <c r="AM55" s="85"/>
      <c r="AN55" s="85"/>
      <c r="AO55" s="85"/>
      <c r="AP55" s="85"/>
      <c r="AQ55" s="85"/>
      <c r="AR55" s="85"/>
      <c r="AS55" s="118"/>
      <c r="AT55" s="116">
        <f t="shared" si="0"/>
        <v>0</v>
      </c>
      <c r="AU55" s="117">
        <f t="shared" si="1"/>
        <v>0</v>
      </c>
    </row>
    <row r="56" spans="1:48" s="79" customFormat="1" ht="144" customHeight="1" x14ac:dyDescent="0.25">
      <c r="A56" s="63">
        <v>50</v>
      </c>
      <c r="B56" s="53" t="s">
        <v>64</v>
      </c>
      <c r="C56" s="53" t="s">
        <v>129</v>
      </c>
      <c r="D56" s="53" t="s">
        <v>90</v>
      </c>
      <c r="E56" s="53" t="s">
        <v>56</v>
      </c>
      <c r="F56" s="53" t="s">
        <v>59</v>
      </c>
      <c r="G56" s="53" t="s">
        <v>109</v>
      </c>
      <c r="H56" s="53" t="s">
        <v>427</v>
      </c>
      <c r="I56" s="53" t="s">
        <v>30</v>
      </c>
      <c r="J56" s="53" t="s">
        <v>57</v>
      </c>
      <c r="K56" s="53" t="s">
        <v>428</v>
      </c>
      <c r="L56" s="53" t="s">
        <v>424</v>
      </c>
      <c r="M56" s="53">
        <v>2</v>
      </c>
      <c r="N56" s="53" t="s">
        <v>425</v>
      </c>
      <c r="O56" s="53" t="s">
        <v>18</v>
      </c>
      <c r="P56" s="53" t="s">
        <v>19</v>
      </c>
      <c r="Q56" s="65" t="s">
        <v>426</v>
      </c>
      <c r="R56" s="65">
        <v>2</v>
      </c>
      <c r="S56" s="62">
        <v>0.5</v>
      </c>
      <c r="T56" s="64"/>
      <c r="U56" s="78">
        <v>1</v>
      </c>
      <c r="V56" s="78"/>
      <c r="W56" s="78">
        <v>1</v>
      </c>
      <c r="X56" s="85"/>
      <c r="Y56" s="95"/>
      <c r="Z56" s="85"/>
      <c r="AA56" s="85"/>
      <c r="AB56" s="85"/>
      <c r="AC56" s="85"/>
      <c r="AD56" s="85"/>
      <c r="AE56" s="85"/>
      <c r="AF56" s="85"/>
      <c r="AG56" s="85"/>
      <c r="AH56" s="85"/>
      <c r="AI56" s="85"/>
      <c r="AJ56" s="85"/>
      <c r="AK56" s="85"/>
      <c r="AL56" s="85"/>
      <c r="AM56" s="85"/>
      <c r="AN56" s="85"/>
      <c r="AO56" s="85"/>
      <c r="AP56" s="85"/>
      <c r="AQ56" s="85"/>
      <c r="AR56" s="85"/>
      <c r="AS56" s="118"/>
      <c r="AT56" s="116">
        <f t="shared" si="0"/>
        <v>0</v>
      </c>
      <c r="AU56" s="117">
        <f t="shared" si="1"/>
        <v>0</v>
      </c>
    </row>
    <row r="57" spans="1:48" ht="144" hidden="1" customHeight="1" x14ac:dyDescent="0.25">
      <c r="A57" s="51"/>
      <c r="B57" s="17"/>
      <c r="C57" s="17"/>
      <c r="D57" s="17"/>
      <c r="E57" s="17"/>
      <c r="F57" s="17"/>
      <c r="G57" s="17"/>
      <c r="H57" s="17"/>
      <c r="I57" s="17"/>
      <c r="J57" s="17"/>
      <c r="K57" s="17"/>
      <c r="L57" s="34"/>
      <c r="M57" s="34"/>
      <c r="N57" s="34"/>
      <c r="O57" s="34"/>
      <c r="P57" s="34"/>
      <c r="Q57" s="58"/>
      <c r="R57" s="58"/>
      <c r="S57" s="52"/>
      <c r="T57" s="35"/>
      <c r="U57" s="35"/>
      <c r="V57" s="35"/>
      <c r="W57" s="35"/>
      <c r="X57" s="57"/>
      <c r="Y57" s="57"/>
      <c r="Z57" s="57"/>
      <c r="AA57" s="57"/>
      <c r="AB57" s="57"/>
      <c r="AC57" s="57"/>
      <c r="AD57" s="57"/>
      <c r="AE57" s="57"/>
      <c r="AF57" s="57"/>
      <c r="AG57" s="57"/>
      <c r="AH57" s="57"/>
      <c r="AI57" s="57"/>
      <c r="AJ57" s="57"/>
      <c r="AK57" s="57"/>
      <c r="AL57" s="57"/>
      <c r="AM57" s="57"/>
      <c r="AN57" s="57"/>
      <c r="AO57" s="57"/>
      <c r="AP57" s="57"/>
      <c r="AQ57" s="57"/>
      <c r="AR57" s="57"/>
      <c r="AS57" s="57"/>
      <c r="AT57" s="56"/>
      <c r="AU57" s="56"/>
      <c r="AV57" s="56"/>
    </row>
    <row r="58" spans="1:48" ht="39" customHeight="1" x14ac:dyDescent="0.25">
      <c r="A58" s="131" t="s">
        <v>445</v>
      </c>
      <c r="B58" s="131"/>
      <c r="C58" s="131"/>
      <c r="D58" s="131"/>
      <c r="E58" s="131"/>
      <c r="F58" s="131"/>
      <c r="G58" s="131"/>
      <c r="H58" s="131"/>
      <c r="I58" s="131"/>
      <c r="J58" s="131"/>
      <c r="K58" s="131"/>
      <c r="L58" s="131"/>
      <c r="M58" s="131"/>
      <c r="N58" s="131"/>
      <c r="O58" s="131"/>
      <c r="P58" s="131"/>
      <c r="Q58" s="131"/>
      <c r="R58" s="131"/>
      <c r="S58" s="131"/>
      <c r="T58" s="131"/>
      <c r="U58" s="131"/>
      <c r="V58" s="131"/>
      <c r="W58" s="131"/>
      <c r="X58" s="56"/>
      <c r="Y58" s="56"/>
      <c r="Z58" s="56"/>
      <c r="AA58" s="56"/>
      <c r="AB58" s="56"/>
      <c r="AC58" s="56"/>
      <c r="AD58" s="56"/>
      <c r="AE58" s="56"/>
      <c r="AF58" s="56"/>
      <c r="AG58" s="56"/>
      <c r="AH58" s="56"/>
      <c r="AI58" s="56"/>
      <c r="AJ58" s="56"/>
      <c r="AK58" s="56"/>
      <c r="AL58" s="56"/>
      <c r="AM58" s="56"/>
      <c r="AN58" s="56"/>
      <c r="AO58" s="56"/>
      <c r="AP58" s="56"/>
      <c r="AQ58" s="56"/>
      <c r="AR58" s="56"/>
      <c r="AS58" s="119"/>
      <c r="AT58" s="56"/>
      <c r="AU58" s="119">
        <f>AVERAGE(AU7:AU57)</f>
        <v>0.38065062388591797</v>
      </c>
      <c r="AV58" s="56"/>
    </row>
    <row r="59" spans="1:48" ht="33" customHeight="1" x14ac:dyDescent="0.25">
      <c r="A59" s="131" t="s">
        <v>444</v>
      </c>
      <c r="B59" s="131"/>
      <c r="C59" s="131"/>
      <c r="D59" s="131"/>
      <c r="E59" s="131"/>
      <c r="F59" s="131"/>
      <c r="G59" s="131"/>
      <c r="H59" s="131"/>
      <c r="I59" s="131"/>
      <c r="J59" s="131"/>
      <c r="K59" s="131"/>
      <c r="L59" s="131"/>
      <c r="M59" s="131"/>
      <c r="N59" s="131"/>
      <c r="O59" s="131"/>
      <c r="P59" s="131"/>
      <c r="Q59" s="131"/>
      <c r="R59" s="131"/>
      <c r="S59" s="131"/>
      <c r="T59" s="131"/>
      <c r="U59" s="131"/>
      <c r="V59" s="131"/>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row>
  </sheetData>
  <sheetProtection autoFilter="0" pivotTables="0"/>
  <protectedRanges>
    <protectedRange algorithmName="SHA-512" hashValue="+f0MVC3IBrteb1KFCQlhMKyI6bvL/3dk3tHTLS1kBcIOK9G1gz8ZIN3CxZ8nnvVo/RBus0oeGTVqdfidxj3Vvg==" saltValue="/XwsqKjbmRnJX+AZS5EVMQ==" spinCount="100000" sqref="X7:AB49 X55:AB56 X50:AA54" name="Rango1"/>
    <protectedRange algorithmName="SHA-512" hashValue="+f0MVC3IBrteb1KFCQlhMKyI6bvL/3dk3tHTLS1kBcIOK9G1gz8ZIN3CxZ8nnvVo/RBus0oeGTVqdfidxj3Vvg==" saltValue="/XwsqKjbmRnJX+AZS5EVMQ==" spinCount="100000" sqref="AB50:AB54" name="Rango1_1"/>
  </protectedRanges>
  <autoFilter ref="A6:AT56" xr:uid="{00000000-0001-0000-0400-000000000000}"/>
  <mergeCells count="20">
    <mergeCell ref="A59:V59"/>
    <mergeCell ref="J2:K2"/>
    <mergeCell ref="J3:K3"/>
    <mergeCell ref="AR4:AS5"/>
    <mergeCell ref="A1:B3"/>
    <mergeCell ref="D1:H1"/>
    <mergeCell ref="D2:H2"/>
    <mergeCell ref="AC4:AG4"/>
    <mergeCell ref="AN5:AP5"/>
    <mergeCell ref="T4:W5"/>
    <mergeCell ref="Y5:AA5"/>
    <mergeCell ref="AD5:AF5"/>
    <mergeCell ref="AI5:AK5"/>
    <mergeCell ref="X4:AB4"/>
    <mergeCell ref="AH4:AL4"/>
    <mergeCell ref="AM4:AQ4"/>
    <mergeCell ref="D3:H3"/>
    <mergeCell ref="A4:S5"/>
    <mergeCell ref="J1:K1"/>
    <mergeCell ref="A58:W58"/>
  </mergeCells>
  <phoneticPr fontId="3" type="noConversion"/>
  <printOptions gridLines="1"/>
  <pageMargins left="0.70866141732283472" right="0.70866141732283472" top="0.74803149606299213" bottom="0.74803149606299213" header="0.31496062992125984" footer="0.31496062992125984"/>
  <pageSetup scale="1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r:uid="{31C25D9F-A982-43DD-BC3D-2D6DC49750E0}">
          <x14:formula1>
            <xm:f>Datos!$B$2:$B$21</xm:f>
          </x14:formula1>
          <xm:sqref>F7:F57</xm:sqref>
        </x14:dataValidation>
        <x14:dataValidation type="list" allowBlank="1" showInputMessage="1" showErrorMessage="1" xr:uid="{D21777AF-C613-4AEB-85FA-CEA337DDAD16}">
          <x14:formula1>
            <xm:f>Datos!$G$2:$G$17</xm:f>
          </x14:formula1>
          <xm:sqref>D7:D57</xm:sqref>
        </x14:dataValidation>
        <x14:dataValidation type="list" allowBlank="1" showInputMessage="1" showErrorMessage="1" xr:uid="{02F097A9-69EC-4698-B2F0-94455753F36F}">
          <x14:formula1>
            <xm:f>Datos!$C$2:$C$13</xm:f>
          </x14:formula1>
          <xm:sqref>E7:E57</xm:sqref>
        </x14:dataValidation>
        <x14:dataValidation type="list" allowBlank="1" showInputMessage="1" showErrorMessage="1" xr:uid="{D258AC91-E9C5-4276-882E-371154F5A268}">
          <x14:formula1>
            <xm:f>Datos!$A$2:$A$11</xm:f>
          </x14:formula1>
          <xm:sqref>B7:B57</xm:sqref>
        </x14:dataValidation>
        <x14:dataValidation type="list" allowBlank="1" showInputMessage="1" showErrorMessage="1" xr:uid="{E61CCA88-35C2-4463-9130-0A3AEEC31B47}">
          <x14:formula1>
            <xm:f>Datos!$F$2:$F$32</xm:f>
          </x14:formula1>
          <xm:sqref>C7:C57</xm:sqref>
        </x14:dataValidation>
        <x14:dataValidation type="list" allowBlank="1" showInputMessage="1" showErrorMessage="1" xr:uid="{C8773E7A-988F-4252-85B8-8CCE5763CDEF}">
          <x14:formula1>
            <xm:f>Datos!$H$2:$H$3</xm:f>
          </x14:formula1>
          <xm:sqref>O7:O57</xm:sqref>
        </x14:dataValidation>
        <x14:dataValidation type="list" allowBlank="1" showInputMessage="1" showErrorMessage="1" xr:uid="{4BB1B387-F67D-4744-B1EE-854079A0B5F6}">
          <x14:formula1>
            <xm:f>Datos!$I$2:$I$5</xm:f>
          </x14:formula1>
          <xm:sqref>P7:P57</xm:sqref>
        </x14:dataValidation>
        <x14:dataValidation type="list" allowBlank="1" showInputMessage="1" showErrorMessage="1" xr:uid="{F0C25E1C-7A12-4CF0-8EDF-5E133A75BABF}">
          <x14:formula1>
            <xm:f>Datos!$D$2:$D$16</xm:f>
          </x14:formula1>
          <xm:sqref>G7:G57</xm:sqref>
        </x14:dataValidation>
        <x14:dataValidation type="list" allowBlank="1" showInputMessage="1" showErrorMessage="1" xr:uid="{2043D703-9510-4EF7-8590-CF05F87AF0C7}">
          <x14:formula1>
            <xm:f>Datos!$K$2:$K$6</xm:f>
          </x14:formula1>
          <xm:sqref>J7:J57</xm:sqref>
        </x14:dataValidation>
        <x14:dataValidation type="list" allowBlank="1" showInputMessage="1" showErrorMessage="1" xr:uid="{6145DC56-7672-49A0-9F9F-C5253B57069B}">
          <x14:formula1>
            <xm:f>Datos!$J$2:$J$6</xm:f>
          </x14:formula1>
          <xm:sqref>I7:I57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614B-4631-44B7-A0E5-2CF344736047}">
  <sheetPr>
    <pageSetUpPr fitToPage="1"/>
  </sheetPr>
  <dimension ref="A1:F11"/>
  <sheetViews>
    <sheetView topLeftCell="A5" workbookViewId="0">
      <selection activeCell="D11" sqref="D11"/>
    </sheetView>
  </sheetViews>
  <sheetFormatPr baseColWidth="10" defaultColWidth="11.42578125" defaultRowHeight="15" x14ac:dyDescent="0.25"/>
  <cols>
    <col min="1" max="1" width="33.7109375" customWidth="1"/>
    <col min="2" max="2" width="17.5703125" customWidth="1"/>
    <col min="3" max="3" width="41.85546875" customWidth="1"/>
    <col min="4" max="4" width="66.85546875" customWidth="1"/>
    <col min="5" max="5" width="22.140625" style="46" customWidth="1"/>
    <col min="6" max="6" width="32.140625" customWidth="1"/>
  </cols>
  <sheetData>
    <row r="1" spans="1:6" s="89" customFormat="1" ht="27.75" customHeight="1" x14ac:dyDescent="0.2">
      <c r="A1" s="155" t="s">
        <v>429</v>
      </c>
      <c r="B1" s="156"/>
      <c r="C1" s="156"/>
      <c r="D1" s="156"/>
      <c r="E1" s="156"/>
      <c r="F1" s="157"/>
    </row>
    <row r="2" spans="1:6" s="89" customFormat="1" ht="30" x14ac:dyDescent="0.2">
      <c r="A2" s="44" t="s">
        <v>430</v>
      </c>
      <c r="B2" s="44" t="s">
        <v>431</v>
      </c>
      <c r="C2" s="44" t="s">
        <v>432</v>
      </c>
      <c r="D2" s="44" t="s">
        <v>433</v>
      </c>
      <c r="E2" s="45" t="s">
        <v>434</v>
      </c>
      <c r="F2" s="44" t="s">
        <v>435</v>
      </c>
    </row>
    <row r="3" spans="1:6" s="10" customFormat="1" ht="60.75" customHeight="1" x14ac:dyDescent="0.25">
      <c r="A3" s="90" t="s">
        <v>436</v>
      </c>
      <c r="B3" s="91">
        <v>19</v>
      </c>
      <c r="C3" s="93" t="s">
        <v>298</v>
      </c>
      <c r="D3" s="93" t="s">
        <v>437</v>
      </c>
      <c r="E3" s="92">
        <v>46100</v>
      </c>
      <c r="F3" s="93" t="s">
        <v>438</v>
      </c>
    </row>
    <row r="4" spans="1:6" s="10" customFormat="1" ht="60.75" customHeight="1" x14ac:dyDescent="0.25">
      <c r="A4" s="90" t="s">
        <v>97</v>
      </c>
      <c r="B4" s="91">
        <v>44</v>
      </c>
      <c r="C4" s="93" t="s">
        <v>399</v>
      </c>
      <c r="D4" s="93" t="s">
        <v>439</v>
      </c>
      <c r="E4" s="92">
        <v>45402</v>
      </c>
      <c r="F4" s="93" t="s">
        <v>440</v>
      </c>
    </row>
    <row r="5" spans="1:6" s="3" customFormat="1" ht="60.75" customHeight="1" x14ac:dyDescent="0.25">
      <c r="A5" s="90" t="s">
        <v>97</v>
      </c>
      <c r="B5" s="91">
        <v>45</v>
      </c>
      <c r="C5" s="93" t="s">
        <v>403</v>
      </c>
      <c r="D5" s="93" t="s">
        <v>439</v>
      </c>
      <c r="E5" s="92">
        <v>45402</v>
      </c>
      <c r="F5" s="93" t="s">
        <v>440</v>
      </c>
    </row>
    <row r="6" spans="1:6" s="3" customFormat="1" ht="60.75" customHeight="1" x14ac:dyDescent="0.25">
      <c r="A6" s="90" t="s">
        <v>97</v>
      </c>
      <c r="B6" s="91">
        <v>46</v>
      </c>
      <c r="C6" s="93" t="s">
        <v>408</v>
      </c>
      <c r="D6" s="93" t="s">
        <v>439</v>
      </c>
      <c r="E6" s="92">
        <v>45402</v>
      </c>
      <c r="F6" s="93" t="s">
        <v>440</v>
      </c>
    </row>
    <row r="7" spans="1:6" s="3" customFormat="1" ht="60.75" customHeight="1" x14ac:dyDescent="0.25">
      <c r="A7" s="90" t="s">
        <v>97</v>
      </c>
      <c r="B7" s="91">
        <v>47</v>
      </c>
      <c r="C7" s="93" t="s">
        <v>412</v>
      </c>
      <c r="D7" s="93" t="s">
        <v>439</v>
      </c>
      <c r="E7" s="92">
        <v>45402</v>
      </c>
      <c r="F7" s="93" t="s">
        <v>440</v>
      </c>
    </row>
    <row r="8" spans="1:6" s="3" customFormat="1" ht="60.75" customHeight="1" x14ac:dyDescent="0.25">
      <c r="A8" s="90" t="s">
        <v>97</v>
      </c>
      <c r="B8" s="91">
        <v>48</v>
      </c>
      <c r="C8" s="93" t="s">
        <v>417</v>
      </c>
      <c r="D8" s="93" t="s">
        <v>439</v>
      </c>
      <c r="E8" s="92">
        <v>45402</v>
      </c>
      <c r="F8" s="93" t="s">
        <v>440</v>
      </c>
    </row>
    <row r="9" spans="1:6" s="3" customFormat="1" ht="60.75" customHeight="1" x14ac:dyDescent="0.25">
      <c r="A9" s="90" t="s">
        <v>98</v>
      </c>
      <c r="B9" s="91">
        <v>14</v>
      </c>
      <c r="C9" s="93" t="s">
        <v>277</v>
      </c>
      <c r="D9" s="93" t="s">
        <v>441</v>
      </c>
      <c r="E9" s="92">
        <v>46134</v>
      </c>
      <c r="F9" s="93" t="s">
        <v>442</v>
      </c>
    </row>
    <row r="10" spans="1:6" s="3" customFormat="1" ht="60.75" customHeight="1" x14ac:dyDescent="0.25">
      <c r="A10" s="90" t="s">
        <v>97</v>
      </c>
      <c r="B10" s="91">
        <v>44</v>
      </c>
      <c r="C10" s="93" t="s">
        <v>449</v>
      </c>
      <c r="D10" s="93" t="s">
        <v>446</v>
      </c>
      <c r="E10" s="92">
        <v>46148</v>
      </c>
      <c r="F10" s="93" t="s">
        <v>447</v>
      </c>
    </row>
    <row r="11" spans="1:6" s="3" customFormat="1" ht="60.75" customHeight="1" x14ac:dyDescent="0.25">
      <c r="A11" s="90" t="s">
        <v>97</v>
      </c>
      <c r="B11" s="91">
        <v>46</v>
      </c>
      <c r="C11" s="93" t="s">
        <v>450</v>
      </c>
      <c r="D11" s="93" t="s">
        <v>448</v>
      </c>
      <c r="E11" s="92">
        <v>46148</v>
      </c>
      <c r="F11" s="93" t="s">
        <v>447</v>
      </c>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2.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Instrucciones Diligenciamiento</vt:lpstr>
      <vt:lpstr>Plan de Acción Institucional</vt:lpstr>
      <vt:lpstr>Control de cambios </vt:lpstr>
      <vt:lpstr>'Plan de Acción Institucional'!Área_de_impresión</vt:lpstr>
      <vt:lpstr>'Plan de Acción 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Autor</cp:lastModifiedBy>
  <cp:revision/>
  <dcterms:created xsi:type="dcterms:W3CDTF">2023-09-07T12:29:53Z</dcterms:created>
  <dcterms:modified xsi:type="dcterms:W3CDTF">2026-05-15T20:44:50Z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y fmtid="{D5CDD505-2E9C-101B-9397-08002B2CF9AE}" pid="4" name="MSIP_Label_61d363c2-bc6a-4ed6-a6e0-b9259d7e39c7_Enabled">
    <vt:lpwstr>true</vt:lpwstr>
  </property>
  <property fmtid="{D5CDD505-2E9C-101B-9397-08002B2CF9AE}" pid="5" name="MSIP_Label_61d363c2-bc6a-4ed6-a6e0-b9259d7e39c7_SetDate">
    <vt:lpwstr>2026-04-13T16:25:50Z</vt:lpwstr>
  </property>
  <property fmtid="{D5CDD505-2E9C-101B-9397-08002B2CF9AE}" pid="6" name="MSIP_Label_61d363c2-bc6a-4ed6-a6e0-b9259d7e39c7_Method">
    <vt:lpwstr>Privileged</vt:lpwstr>
  </property>
  <property fmtid="{D5CDD505-2E9C-101B-9397-08002B2CF9AE}" pid="7" name="MSIP_Label_61d363c2-bc6a-4ed6-a6e0-b9259d7e39c7_Name">
    <vt:lpwstr>InfoPublica</vt:lpwstr>
  </property>
  <property fmtid="{D5CDD505-2E9C-101B-9397-08002B2CF9AE}" pid="8" name="MSIP_Label_61d363c2-bc6a-4ed6-a6e0-b9259d7e39c7_SiteId">
    <vt:lpwstr>f351a7cb-f94a-4df0-9627-ae030ccef7c4</vt:lpwstr>
  </property>
  <property fmtid="{D5CDD505-2E9C-101B-9397-08002B2CF9AE}" pid="9" name="MSIP_Label_61d363c2-bc6a-4ed6-a6e0-b9259d7e39c7_ActionId">
    <vt:lpwstr>139f6e34-0972-4d21-aca0-a1c19835cd66</vt:lpwstr>
  </property>
  <property fmtid="{D5CDD505-2E9C-101B-9397-08002B2CF9AE}" pid="10" name="MSIP_Label_61d363c2-bc6a-4ed6-a6e0-b9259d7e39c7_ContentBits">
    <vt:lpwstr>0</vt:lpwstr>
  </property>
  <property fmtid="{D5CDD505-2E9C-101B-9397-08002B2CF9AE}" pid="11" name="MSIP_Label_61d363c2-bc6a-4ed6-a6e0-b9259d7e39c7_Tag">
    <vt:lpwstr>10, 0, 1, 2</vt:lpwstr>
  </property>
</Properties>
</file>